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1\DEUDA PÚBLICA\2021\"/>
    </mc:Choice>
  </mc:AlternateContent>
  <bookViews>
    <workbookView xWindow="8130" yWindow="-60" windowWidth="11280" windowHeight="10410" tabRatio="741" firstSheet="6" activeTab="9"/>
  </bookViews>
  <sheets>
    <sheet name="SALDOS Y MOVIMIENTOS EX 2021" sheetId="77" r:id="rId1"/>
    <sheet name="SALDOS Y MOVIMIENTOS IN 2021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2021'!$A$5:$O$815</definedName>
    <definedName name="_xlnm._FilterDatabase" localSheetId="1" hidden="1">'SALDOS Y MOVIMIENTOS IN 2021'!$A$4:$Q$69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G64" i="89" s="1"/>
  <c r="B64" i="89" s="1"/>
  <c r="E64" i="89"/>
  <c r="D64" i="89"/>
  <c r="C64" i="89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F56" i="89"/>
  <c r="E56" i="89"/>
  <c r="D56" i="89"/>
  <c r="C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O7" i="89" s="1"/>
  <c r="N14" i="89"/>
  <c r="M14" i="89"/>
  <c r="L14" i="89"/>
  <c r="K14" i="89"/>
  <c r="K7" i="89" s="1"/>
  <c r="J14" i="89"/>
  <c r="I14" i="89"/>
  <c r="H14" i="89"/>
  <c r="F14" i="89"/>
  <c r="E14" i="89"/>
  <c r="D14" i="89"/>
  <c r="C14" i="89"/>
  <c r="Q8" i="89"/>
  <c r="P8" i="89"/>
  <c r="O8" i="89"/>
  <c r="N8" i="89"/>
  <c r="M8" i="89"/>
  <c r="L8" i="89"/>
  <c r="K8" i="89"/>
  <c r="J8" i="89"/>
  <c r="I8" i="89"/>
  <c r="H8" i="89"/>
  <c r="F8" i="89"/>
  <c r="G8" i="89" s="1"/>
  <c r="E8" i="89"/>
  <c r="D8" i="89"/>
  <c r="C8" i="89"/>
  <c r="P7" i="89"/>
  <c r="M7" i="89"/>
  <c r="L7" i="89"/>
  <c r="I7" i="89"/>
  <c r="H7" i="89"/>
  <c r="E7" i="89"/>
  <c r="D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21" i="81"/>
  <c r="G21" i="81" s="1"/>
  <c r="F20" i="81"/>
  <c r="G20" i="81" s="1"/>
  <c r="F19" i="81"/>
  <c r="G19" i="81" s="1"/>
  <c r="F18" i="81"/>
  <c r="G18" i="81" s="1"/>
  <c r="F17" i="81"/>
  <c r="G17" i="81" s="1"/>
  <c r="F10" i="81"/>
  <c r="G10" i="81" s="1"/>
  <c r="F9" i="81"/>
  <c r="G9" i="81" s="1"/>
  <c r="F8" i="81"/>
  <c r="G8" i="81" s="1"/>
  <c r="F7" i="81"/>
  <c r="G7" i="81" s="1"/>
  <c r="F6" i="81"/>
  <c r="G6" i="81" s="1"/>
  <c r="G56" i="89" l="1"/>
  <c r="Q56" i="89"/>
  <c r="B56" i="89" s="1"/>
  <c r="C7" i="89"/>
  <c r="Q7" i="89"/>
  <c r="G51" i="89"/>
  <c r="B51" i="89" s="1"/>
  <c r="J7" i="89"/>
  <c r="N7" i="89"/>
  <c r="F7" i="89"/>
  <c r="G14" i="89"/>
  <c r="B14" i="89" s="1"/>
  <c r="G7" i="89"/>
  <c r="B7" i="89" s="1"/>
  <c r="B8" i="89"/>
  <c r="C22" i="114"/>
  <c r="C18" i="114"/>
  <c r="E31" i="85"/>
  <c r="D32" i="85"/>
  <c r="E32" i="85" s="1"/>
  <c r="E25" i="85"/>
  <c r="O817" i="77"/>
  <c r="L73" i="105" l="1"/>
  <c r="M73" i="105"/>
  <c r="N73" i="105"/>
  <c r="O73" i="105" l="1"/>
  <c r="K73" i="105" l="1"/>
  <c r="K817" i="77" l="1"/>
  <c r="J817" i="77"/>
  <c r="N817" i="77"/>
  <c r="I817" i="77"/>
  <c r="L817" i="77" l="1"/>
  <c r="M817" i="77"/>
</calcChain>
</file>

<file path=xl/sharedStrings.xml><?xml version="1.0" encoding="utf-8"?>
<sst xmlns="http://schemas.openxmlformats.org/spreadsheetml/2006/main" count="3741" uniqueCount="362">
  <si>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</si>
  <si>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</si>
  <si>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</si>
  <si>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</si>
  <si>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</si>
  <si>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</si>
  <si>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</si>
  <si>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</si>
  <si>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</si>
  <si>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</si>
  <si>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</si>
  <si>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</si>
  <si>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</si>
  <si>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</si>
  <si>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MARZO</t>
  </si>
  <si>
    <t>ABRIL</t>
  </si>
  <si>
    <t>MAYO</t>
  </si>
  <si>
    <t>BANCO CENTRAL DEL ECUADOR</t>
  </si>
  <si>
    <t>Nota 4: Las cifras presentadas son de carácter preliminar sujetas a actualización.</t>
  </si>
  <si>
    <t>INDICADOR RELACIÓN DE LA DEUDA PÚBLICA AGREGADA DEL SECTOR PÚBLICO TOTAL CON EL PIB 2021</t>
  </si>
  <si>
    <t>INDICADOR RELACIÓN DE LA DEUDA PÚBLICA CONSOLIDADA DEL SECTOR PÚBLICO TOTAL CON EL PIB 2021</t>
  </si>
  <si>
    <t>BASE DE DATOS DE SALDOS Y MOVIMIENTOS DE LA DEUDA EXTERNA</t>
  </si>
  <si>
    <t>PERIODO MAYO 2021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</si>
  <si>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</si>
  <si>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</si>
  <si>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</si>
  <si>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</si>
  <si>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</si>
  <si>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</si>
  <si>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</si>
  <si>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</si>
  <si>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</si>
  <si>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</si>
  <si>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</si>
  <si>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</si>
  <si>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</si>
  <si>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</si>
  <si>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</si>
  <si>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</si>
  <si>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</si>
  <si>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</si>
  <si>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</si>
  <si>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</si>
  <si>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</si>
  <si>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</si>
  <si>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</si>
  <si>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</si>
  <si>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</si>
  <si>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</si>
  <si>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</si>
  <si>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</si>
  <si>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</si>
  <si>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</si>
  <si>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ETAPA  EP CUENCA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</si>
  <si>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</si>
  <si>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</si>
  <si>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</si>
  <si>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</si>
  <si>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</si>
  <si>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</si>
  <si>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</si>
  <si>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</si>
  <si>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</si>
  <si>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</si>
  <si>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</si>
  <si>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</si>
  <si>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</si>
  <si>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</si>
  <si>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</si>
  <si>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</si>
  <si>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</si>
  <si>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</si>
  <si>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</si>
  <si>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</si>
  <si>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</si>
  <si>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</si>
  <si>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</si>
  <si>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</si>
  <si>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</si>
  <si>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</si>
  <si>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MUN. PORTOVIEJO</t>
  </si>
  <si>
    <t>CONAFIPS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</si>
  <si>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</si>
  <si>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</si>
  <si>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</si>
  <si>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</si>
  <si>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</si>
  <si>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</si>
  <si>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</si>
  <si>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</si>
  <si>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</si>
  <si>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</si>
  <si>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</si>
  <si>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</si>
  <si>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</si>
  <si>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</si>
  <si>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</si>
  <si>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</si>
  <si>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</si>
  <si>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</si>
  <si>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</si>
  <si>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</si>
  <si>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</si>
  <si>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</si>
  <si>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</si>
  <si>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</si>
  <si>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</si>
  <si>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</si>
  <si>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</si>
  <si>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</si>
  <si>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</si>
  <si>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</si>
  <si>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</si>
  <si>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</si>
  <si>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</si>
  <si>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</si>
  <si>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</si>
  <si>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</si>
  <si>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</si>
  <si>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</si>
  <si>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</si>
  <si>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</si>
  <si>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</si>
  <si>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</si>
  <si>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</si>
  <si>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</si>
  <si>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</si>
  <si>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</si>
  <si>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</si>
  <si>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</si>
  <si>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</si>
  <si>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</si>
  <si>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</si>
  <si>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</si>
  <si>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</si>
  <si>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</si>
  <si>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</si>
  <si>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</si>
  <si>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</si>
  <si>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</si>
  <si>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</si>
  <si>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</si>
  <si>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</si>
  <si>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</si>
  <si>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</si>
  <si>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</si>
  <si>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</si>
  <si>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</si>
  <si>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</si>
  <si>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</si>
  <si>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</si>
  <si>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</si>
  <si>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</si>
  <si>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</si>
  <si>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</si>
  <si>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</si>
  <si>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</si>
  <si>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</si>
  <si>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</si>
  <si>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</si>
  <si>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</si>
  <si>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</si>
  <si>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</si>
  <si>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</si>
  <si>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</si>
  <si>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</si>
  <si>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</si>
  <si>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</si>
  <si>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</si>
  <si>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</si>
  <si>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</si>
  <si>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PASIVOS CONTINGENTES</t>
  </si>
  <si>
    <t>PERIODO CON CORTE MAYO 2021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</si>
  <si>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</si>
  <si>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</si>
  <si>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</si>
  <si>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</si>
  <si>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</si>
  <si>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</si>
  <si>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</si>
  <si>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</si>
  <si>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</si>
  <si>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</si>
  <si>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económico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</si>
  <si>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</si>
  <si>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</si>
  <si>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</si>
  <si>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</si>
  <si>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</si>
  <si>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</si>
  <si>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</si>
  <si>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</si>
  <si>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PETROECUADOR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</si>
  <si>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</si>
  <si>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</si>
  <si>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marzo 2021</t>
  </si>
  <si>
    <t>acorde al Oficio Nro. MERNNR-VH-2021-0306-OF  del 02 de junio de 2021, remitida por el Ministerio de Energía y Recursos Naturales no renovables.</t>
  </si>
  <si>
    <t>Nota 3: Pasivos Corrientes PETROECUADOR EP. Corresponde únicamente a la Gerencia de Exploración y Producción de EP PETROECUADOR – EX PETROAMAZONAS, desde enero 2021</t>
  </si>
  <si>
    <t xml:space="preserve"> CONTRATO </t>
  </si>
  <si>
    <t xml:space="preserve"> PRODUCTO </t>
  </si>
  <si>
    <t xml:space="preserve"> MONTO CONTRATADO PARA EL ANTICIPO </t>
  </si>
  <si>
    <t>SALDO AL 01 DE ENERO 2021</t>
  </si>
  <si>
    <t xml:space="preserve"> DESEMBOLSOS </t>
  </si>
  <si>
    <t xml:space="preserve"> AMORTIZACIONES </t>
  </si>
  <si>
    <t>SALDO  AL 31 DE MAYO 2021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</si>
  <si>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</si>
  <si>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</si>
  <si>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</si>
  <si>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</si>
  <si>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</si>
  <si>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</si>
  <si>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mayo 2021 y movimientos corresponden al periodo mayo 2021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</si>
  <si>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</si>
  <si>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</si>
  <si>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</si>
  <si>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</si>
  <si>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</si>
  <si>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</si>
  <si>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</si>
  <si>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</si>
  <si>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</si>
  <si>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</si>
  <si>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</si>
  <si>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</si>
  <si>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</si>
  <si>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</si>
  <si>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</si>
  <si>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</si>
  <si>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</si>
  <si>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</si>
  <si>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MAYO 2021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</si>
  <si>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</si>
  <si>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</si>
  <si>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</si>
  <si>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</si>
  <si>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</si>
  <si>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</si>
  <si>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</si>
  <si>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</si>
  <si>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</si>
  <si>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</si>
  <si>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</si>
  <si>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</si>
  <si>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</si>
  <si>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</si>
  <si>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</si>
  <si>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</si>
  <si>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</si>
  <si>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</si>
  <si>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</si>
  <si>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</si>
  <si>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</si>
  <si>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</si>
  <si>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</si>
  <si>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</si>
  <si>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</si>
  <si>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</si>
  <si>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</si>
  <si>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</si>
  <si>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</si>
  <si>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</si>
  <si>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</si>
  <si>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</si>
  <si>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</si>
  <si>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</si>
  <si>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</si>
  <si>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</si>
  <si>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</si>
  <si>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</si>
  <si>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</si>
  <si>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</si>
  <si>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</si>
  <si>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</si>
  <si>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</si>
  <si>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</si>
  <si>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</si>
  <si>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</si>
  <si>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</si>
  <si>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</si>
  <si>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</si>
  <si>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</si>
  <si>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</si>
  <si>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</si>
  <si>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</si>
  <si>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</si>
  <si>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</si>
  <si>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</si>
  <si>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</si>
  <si>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</si>
  <si>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</si>
  <si>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</si>
  <si>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</si>
  <si>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</si>
  <si>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</si>
  <si>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</si>
  <si>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</si>
  <si>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</si>
  <si>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</si>
  <si>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</si>
  <si>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</si>
  <si>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</si>
  <si>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</si>
  <si>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</si>
  <si>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</si>
  <si>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</si>
  <si>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</si>
  <si>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</si>
  <si>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</si>
  <si>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</si>
  <si>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</si>
  <si>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</si>
  <si>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</si>
  <si>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</si>
  <si>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</si>
  <si>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</si>
  <si>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</si>
  <si>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</si>
  <si>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</si>
  <si>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</si>
  <si>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</si>
  <si>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</si>
  <si>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</si>
  <si>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</si>
  <si>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</si>
  <si>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</si>
  <si>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</si>
  <si>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</si>
  <si>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</si>
  <si>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</si>
  <si>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</si>
  <si>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</si>
  <si>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</si>
  <si>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</si>
  <si>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</si>
  <si>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</si>
  <si>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</si>
  <si>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</si>
  <si>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</si>
  <si>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</si>
  <si>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</si>
  <si>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</si>
  <si>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</si>
  <si>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</si>
  <si>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</si>
  <si>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</si>
  <si>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</si>
  <si>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</si>
  <si>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</si>
  <si>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</si>
  <si>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</si>
  <si>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</si>
  <si>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</si>
  <si>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</si>
  <si>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</si>
  <si>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</si>
  <si>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</si>
  <si>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</si>
  <si>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</si>
  <si>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</si>
  <si>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</si>
  <si>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</si>
  <si>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2: La relación 2021 se establece con un PIB de USD 102.561,1 millones, según última previsión de cifras del BCE.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</si>
</sst>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7"/>
  <sheetViews>
    <sheetView showGridLines="0" topLeftCell="G1" zoomScale="85" zoomScaleNormal="85" workbookViewId="0">
      <pane ySplit="5" topLeftCell="A801" activePane="bottomLeft" state="frozen"/>
      <selection pane="bottomLeft" activeCell="O817" sqref="O817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6.28515625" style="62" bestFit="1" customWidth="1"/>
    <col min="16" max="16384" width="11.42578125" style="62"/>
  </cols>
  <sheetData>
    <row r="1" spans="1:15" s="8" customFormat="1" x14ac:dyDescent="0.25">
      <c r="A1" s="122" t="s">
        <v>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121"/>
    </row>
    <row r="5" spans="1:15" s="60" customFormat="1" ht="38.25" x14ac:dyDescent="0.25">
      <c r="A5" s="60" t="s">
        <v>24</v>
      </c>
      <c r="B5" s="59" t="s">
        <v>25</v>
      </c>
      <c r="C5" s="74" t="s">
        <v>26</v>
      </c>
      <c r="D5" s="74" t="s">
        <v>27</v>
      </c>
      <c r="E5" s="74" t="s">
        <v>28</v>
      </c>
      <c r="F5" s="59" t="s">
        <v>29</v>
      </c>
      <c r="G5" s="59" t="s">
        <v>30</v>
      </c>
      <c r="H5" s="59" t="s">
        <v>31</v>
      </c>
      <c r="I5" s="103" t="s">
        <v>32</v>
      </c>
      <c r="J5" s="103" t="s">
        <v>33</v>
      </c>
      <c r="K5" s="103" t="s">
        <v>34</v>
      </c>
      <c r="L5" s="103" t="s">
        <v>35</v>
      </c>
      <c r="M5" s="103" t="s">
        <v>36</v>
      </c>
      <c r="N5" s="103" t="s">
        <v>37</v>
      </c>
      <c r="O5" s="103" t="s">
        <v>38</v>
      </c>
    </row>
    <row r="6" spans="1:15" customFormat="1" x14ac:dyDescent="0.25">
      <c r="A6" s="12">
        <v>2021</v>
      </c>
      <c r="B6" s="8" t="s">
        <v>0</v>
      </c>
      <c r="C6" s="13">
        <v>1</v>
      </c>
      <c r="D6" s="13">
        <v>1</v>
      </c>
      <c r="E6" s="78">
        <v>1</v>
      </c>
      <c r="F6" s="104" t="s">
        <v>39</v>
      </c>
      <c r="G6" s="104" t="s">
        <v>40</v>
      </c>
      <c r="H6" s="104" t="s">
        <v>41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2021</v>
      </c>
      <c r="B7" s="8" t="s">
        <v>0</v>
      </c>
      <c r="C7" s="13">
        <v>1</v>
      </c>
      <c r="D7" s="13">
        <v>1</v>
      </c>
      <c r="E7" s="78">
        <v>0</v>
      </c>
      <c r="F7" s="104" t="s">
        <v>39</v>
      </c>
      <c r="G7" s="104" t="s">
        <v>40</v>
      </c>
      <c r="H7" s="104" t="s">
        <v>42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</row>
    <row r="8" spans="1:15" customFormat="1" x14ac:dyDescent="0.25">
      <c r="A8" s="12">
        <v>2021</v>
      </c>
      <c r="B8" s="8" t="s">
        <v>0</v>
      </c>
      <c r="C8" s="13">
        <v>1</v>
      </c>
      <c r="D8" s="13">
        <v>1</v>
      </c>
      <c r="E8" s="78">
        <v>0</v>
      </c>
      <c r="F8" s="104" t="s">
        <v>39</v>
      </c>
      <c r="G8" s="104" t="s">
        <v>40</v>
      </c>
      <c r="H8" s="104" t="s">
        <v>43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2021</v>
      </c>
      <c r="B9" s="8" t="s">
        <v>0</v>
      </c>
      <c r="C9" s="13">
        <v>1</v>
      </c>
      <c r="D9" s="13">
        <v>1</v>
      </c>
      <c r="E9" s="78">
        <v>0</v>
      </c>
      <c r="F9" s="104" t="s">
        <v>39</v>
      </c>
      <c r="G9" s="104" t="s">
        <v>40</v>
      </c>
      <c r="H9" s="104" t="s">
        <v>44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2021</v>
      </c>
      <c r="B10" s="8" t="s">
        <v>0</v>
      </c>
      <c r="C10" s="13">
        <v>1</v>
      </c>
      <c r="D10" s="13">
        <v>1</v>
      </c>
      <c r="E10" s="78">
        <v>0</v>
      </c>
      <c r="F10" s="104" t="s">
        <v>39</v>
      </c>
      <c r="G10" s="104" t="s">
        <v>40</v>
      </c>
      <c r="H10" s="104" t="s">
        <v>45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2021</v>
      </c>
      <c r="B11" s="8" t="s">
        <v>0</v>
      </c>
      <c r="C11" s="13">
        <v>1</v>
      </c>
      <c r="D11" s="13">
        <v>1</v>
      </c>
      <c r="E11" s="78">
        <v>1</v>
      </c>
      <c r="F11" s="104" t="s">
        <v>46</v>
      </c>
      <c r="G11" s="104" t="s">
        <v>47</v>
      </c>
      <c r="H11" s="104" t="s">
        <v>41</v>
      </c>
      <c r="I11" s="15">
        <v>1188426.1918599999</v>
      </c>
      <c r="J11" s="15">
        <v>0</v>
      </c>
      <c r="K11" s="15">
        <v>23944.029600000002</v>
      </c>
      <c r="L11" s="15">
        <v>5760.8537699999997</v>
      </c>
      <c r="M11" s="15">
        <v>-733.55698899971321</v>
      </c>
      <c r="N11" s="15">
        <v>1163748.6052710002</v>
      </c>
      <c r="O11" s="6">
        <v>0</v>
      </c>
    </row>
    <row r="12" spans="1:15" customFormat="1" x14ac:dyDescent="0.25">
      <c r="A12" s="12">
        <v>2021</v>
      </c>
      <c r="B12" s="8" t="s">
        <v>0</v>
      </c>
      <c r="C12" s="13">
        <v>1</v>
      </c>
      <c r="D12" s="13">
        <v>1</v>
      </c>
      <c r="E12" s="78">
        <v>1</v>
      </c>
      <c r="F12" s="104" t="s">
        <v>46</v>
      </c>
      <c r="G12" s="104" t="s">
        <v>47</v>
      </c>
      <c r="H12" s="104" t="s">
        <v>48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2021</v>
      </c>
      <c r="B13" s="8" t="s">
        <v>0</v>
      </c>
      <c r="C13" s="13">
        <v>1</v>
      </c>
      <c r="D13" s="13">
        <v>0</v>
      </c>
      <c r="E13" s="78">
        <v>0</v>
      </c>
      <c r="F13" s="104" t="s">
        <v>46</v>
      </c>
      <c r="G13" s="104" t="s">
        <v>47</v>
      </c>
      <c r="H13" s="104" t="s">
        <v>49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2021</v>
      </c>
      <c r="B14" s="8" t="s">
        <v>0</v>
      </c>
      <c r="C14" s="13">
        <v>1</v>
      </c>
      <c r="D14" s="13">
        <v>1</v>
      </c>
      <c r="E14" s="78">
        <v>0</v>
      </c>
      <c r="F14" s="104" t="s">
        <v>46</v>
      </c>
      <c r="G14" s="104" t="s">
        <v>47</v>
      </c>
      <c r="H14" s="104" t="s">
        <v>50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2021</v>
      </c>
      <c r="B15" s="8" t="s">
        <v>0</v>
      </c>
      <c r="C15" s="13">
        <v>1</v>
      </c>
      <c r="D15" s="13">
        <v>1</v>
      </c>
      <c r="E15" s="78">
        <v>0</v>
      </c>
      <c r="F15" s="104" t="s">
        <v>46</v>
      </c>
      <c r="G15" s="104" t="s">
        <v>47</v>
      </c>
      <c r="H15" s="104" t="s">
        <v>51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2021</v>
      </c>
      <c r="B16" s="8" t="s">
        <v>0</v>
      </c>
      <c r="C16" s="13">
        <v>1</v>
      </c>
      <c r="D16" s="13">
        <v>1</v>
      </c>
      <c r="E16" s="78">
        <v>0</v>
      </c>
      <c r="F16" s="104" t="s">
        <v>46</v>
      </c>
      <c r="G16" s="104" t="s">
        <v>47</v>
      </c>
      <c r="H16" s="104" t="s">
        <v>42</v>
      </c>
      <c r="I16" s="15">
        <v>53000</v>
      </c>
      <c r="J16" s="15">
        <v>0</v>
      </c>
      <c r="K16" s="15">
        <v>0</v>
      </c>
      <c r="L16" s="15">
        <v>0</v>
      </c>
      <c r="M16" s="15">
        <v>0</v>
      </c>
      <c r="N16" s="15">
        <v>53000</v>
      </c>
      <c r="O16" s="6">
        <v>0</v>
      </c>
    </row>
    <row r="17" spans="1:15" customFormat="1" x14ac:dyDescent="0.25">
      <c r="A17" s="12">
        <v>2021</v>
      </c>
      <c r="B17" s="8" t="s">
        <v>0</v>
      </c>
      <c r="C17" s="13">
        <v>1</v>
      </c>
      <c r="D17" s="13">
        <v>1</v>
      </c>
      <c r="E17" s="78">
        <v>0</v>
      </c>
      <c r="F17" s="104" t="s">
        <v>46</v>
      </c>
      <c r="G17" s="104" t="s">
        <v>47</v>
      </c>
      <c r="H17" s="104" t="s">
        <v>52</v>
      </c>
      <c r="I17" s="15">
        <v>83500</v>
      </c>
      <c r="J17" s="15">
        <v>0</v>
      </c>
      <c r="K17" s="15">
        <v>0</v>
      </c>
      <c r="L17" s="15">
        <v>16.625</v>
      </c>
      <c r="M17" s="15">
        <v>0</v>
      </c>
      <c r="N17" s="15">
        <v>83500</v>
      </c>
      <c r="O17" s="6">
        <v>0</v>
      </c>
    </row>
    <row r="18" spans="1:15" customFormat="1" x14ac:dyDescent="0.25">
      <c r="A18" s="12">
        <v>2021</v>
      </c>
      <c r="B18" s="8" t="s">
        <v>0</v>
      </c>
      <c r="C18" s="13">
        <v>1</v>
      </c>
      <c r="D18" s="13">
        <v>1</v>
      </c>
      <c r="E18" s="78">
        <v>0</v>
      </c>
      <c r="F18" s="104" t="s">
        <v>46</v>
      </c>
      <c r="G18" s="104" t="s">
        <v>47</v>
      </c>
      <c r="H18" s="104" t="s">
        <v>53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6">
        <v>0</v>
      </c>
    </row>
    <row r="19" spans="1:15" customFormat="1" x14ac:dyDescent="0.25">
      <c r="A19" s="12">
        <v>2021</v>
      </c>
      <c r="B19" s="8" t="s">
        <v>0</v>
      </c>
      <c r="C19" s="13">
        <v>1</v>
      </c>
      <c r="D19" s="13">
        <v>1</v>
      </c>
      <c r="E19" s="78">
        <v>0</v>
      </c>
      <c r="F19" s="104" t="s">
        <v>46</v>
      </c>
      <c r="G19" s="104" t="s">
        <v>47</v>
      </c>
      <c r="H19" s="104" t="s">
        <v>44</v>
      </c>
      <c r="I19" s="15">
        <v>66006.697140000004</v>
      </c>
      <c r="J19" s="15">
        <v>0</v>
      </c>
      <c r="K19" s="15">
        <v>0</v>
      </c>
      <c r="L19" s="15">
        <v>0</v>
      </c>
      <c r="M19" s="15">
        <v>0</v>
      </c>
      <c r="N19" s="15">
        <v>66006.697140000004</v>
      </c>
      <c r="O19" s="6">
        <v>0</v>
      </c>
    </row>
    <row r="20" spans="1:15" customFormat="1" x14ac:dyDescent="0.25">
      <c r="A20" s="12">
        <v>2021</v>
      </c>
      <c r="B20" s="8" t="s">
        <v>0</v>
      </c>
      <c r="C20" s="13">
        <v>1</v>
      </c>
      <c r="D20" s="13">
        <v>1</v>
      </c>
      <c r="E20" s="78">
        <v>1</v>
      </c>
      <c r="F20" s="104" t="s">
        <v>54</v>
      </c>
      <c r="G20" s="104" t="s">
        <v>55</v>
      </c>
      <c r="H20" s="104" t="s">
        <v>41</v>
      </c>
      <c r="I20" s="15">
        <v>5421258.726454</v>
      </c>
      <c r="J20" s="15">
        <v>0</v>
      </c>
      <c r="K20" s="15">
        <v>3664.4312199999999</v>
      </c>
      <c r="L20" s="15">
        <v>31066.747396000002</v>
      </c>
      <c r="M20" s="15">
        <v>7189.8041459973902</v>
      </c>
      <c r="N20" s="15">
        <v>5424784.0993799977</v>
      </c>
      <c r="O20" s="6">
        <v>0</v>
      </c>
    </row>
    <row r="21" spans="1:15" customFormat="1" x14ac:dyDescent="0.25">
      <c r="A21" s="12">
        <v>2021</v>
      </c>
      <c r="B21" s="8" t="s">
        <v>0</v>
      </c>
      <c r="C21" s="13">
        <v>1</v>
      </c>
      <c r="D21" s="13">
        <v>1</v>
      </c>
      <c r="E21" s="78">
        <v>0</v>
      </c>
      <c r="F21" s="104" t="s">
        <v>54</v>
      </c>
      <c r="G21" s="104" t="s">
        <v>55</v>
      </c>
      <c r="H21" s="104" t="s">
        <v>56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2021</v>
      </c>
      <c r="B22" s="8" t="s">
        <v>0</v>
      </c>
      <c r="C22" s="13">
        <v>1</v>
      </c>
      <c r="D22" s="13">
        <v>1</v>
      </c>
      <c r="E22" s="78">
        <v>0</v>
      </c>
      <c r="F22" s="104" t="s">
        <v>54</v>
      </c>
      <c r="G22" s="104" t="s">
        <v>55</v>
      </c>
      <c r="H22" s="104" t="s">
        <v>50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6">
        <v>0</v>
      </c>
    </row>
    <row r="23" spans="1:15" customFormat="1" x14ac:dyDescent="0.25">
      <c r="A23" s="12">
        <v>2021</v>
      </c>
      <c r="B23" s="8" t="s">
        <v>0</v>
      </c>
      <c r="C23" s="13">
        <v>1</v>
      </c>
      <c r="D23" s="13">
        <v>0</v>
      </c>
      <c r="E23" s="78">
        <v>0</v>
      </c>
      <c r="F23" s="104" t="s">
        <v>54</v>
      </c>
      <c r="G23" s="104" t="s">
        <v>55</v>
      </c>
      <c r="H23" s="104" t="s">
        <v>57</v>
      </c>
      <c r="I23" s="15">
        <v>3.6000000000000001E-5</v>
      </c>
      <c r="J23" s="15">
        <v>0</v>
      </c>
      <c r="K23" s="15">
        <v>0</v>
      </c>
      <c r="L23" s="15">
        <v>0</v>
      </c>
      <c r="M23" s="15">
        <v>0</v>
      </c>
      <c r="N23" s="15">
        <v>3.6000000000000001E-5</v>
      </c>
      <c r="O23" s="6">
        <v>0</v>
      </c>
    </row>
    <row r="24" spans="1:15" customFormat="1" x14ac:dyDescent="0.25">
      <c r="A24" s="12">
        <v>2021</v>
      </c>
      <c r="B24" s="8" t="s">
        <v>0</v>
      </c>
      <c r="C24" s="13">
        <v>1</v>
      </c>
      <c r="D24" s="13">
        <v>1</v>
      </c>
      <c r="E24" s="78">
        <v>0</v>
      </c>
      <c r="F24" s="104" t="s">
        <v>54</v>
      </c>
      <c r="G24" s="104" t="s">
        <v>55</v>
      </c>
      <c r="H24" s="104" t="s">
        <v>58</v>
      </c>
      <c r="I24" s="15">
        <v>83525.055729</v>
      </c>
      <c r="J24" s="15">
        <v>0</v>
      </c>
      <c r="K24" s="15">
        <v>0</v>
      </c>
      <c r="L24" s="15">
        <v>0</v>
      </c>
      <c r="M24" s="15">
        <v>-9.9999306257814169E-7</v>
      </c>
      <c r="N24" s="15">
        <v>83525.055728000007</v>
      </c>
      <c r="O24" s="6">
        <v>0</v>
      </c>
    </row>
    <row r="25" spans="1:15" customFormat="1" x14ac:dyDescent="0.25">
      <c r="A25" s="12">
        <v>2021</v>
      </c>
      <c r="B25" s="8" t="s">
        <v>0</v>
      </c>
      <c r="C25" s="13">
        <v>1</v>
      </c>
      <c r="D25" s="13">
        <v>1</v>
      </c>
      <c r="E25" s="78">
        <v>0</v>
      </c>
      <c r="F25" s="104" t="s">
        <v>54</v>
      </c>
      <c r="G25" s="104" t="s">
        <v>55</v>
      </c>
      <c r="H25" s="104" t="s">
        <v>59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2021</v>
      </c>
      <c r="B26" s="8" t="s">
        <v>0</v>
      </c>
      <c r="C26" s="13">
        <v>1</v>
      </c>
      <c r="D26" s="13">
        <v>1</v>
      </c>
      <c r="E26" s="78">
        <v>0</v>
      </c>
      <c r="F26" s="104" t="s">
        <v>54</v>
      </c>
      <c r="G26" s="104" t="s">
        <v>55</v>
      </c>
      <c r="H26" s="104" t="s">
        <v>43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2021</v>
      </c>
      <c r="B27" s="8" t="s">
        <v>0</v>
      </c>
      <c r="C27" s="13">
        <v>1</v>
      </c>
      <c r="D27" s="13">
        <v>0</v>
      </c>
      <c r="E27" s="78">
        <v>0</v>
      </c>
      <c r="F27" s="104" t="s">
        <v>54</v>
      </c>
      <c r="G27" s="104" t="s">
        <v>55</v>
      </c>
      <c r="H27" s="104" t="s">
        <v>60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6">
        <v>0</v>
      </c>
    </row>
    <row r="28" spans="1:15" customFormat="1" x14ac:dyDescent="0.25">
      <c r="A28" s="12">
        <v>2021</v>
      </c>
      <c r="B28" s="8" t="s">
        <v>0</v>
      </c>
      <c r="C28" s="13">
        <v>1</v>
      </c>
      <c r="D28" s="13">
        <v>1</v>
      </c>
      <c r="E28" s="78">
        <v>1</v>
      </c>
      <c r="F28" s="104" t="s">
        <v>54</v>
      </c>
      <c r="G28" s="104" t="s">
        <v>55</v>
      </c>
      <c r="H28" s="104" t="s">
        <v>48</v>
      </c>
      <c r="I28" s="15">
        <v>1992.6382290000001</v>
      </c>
      <c r="J28" s="15">
        <v>0</v>
      </c>
      <c r="K28" s="15">
        <v>0</v>
      </c>
      <c r="L28" s="15">
        <v>0</v>
      </c>
      <c r="M28" s="15">
        <v>-13.947081000000253</v>
      </c>
      <c r="N28" s="15">
        <v>1978.6911479999999</v>
      </c>
      <c r="O28" s="6">
        <v>0</v>
      </c>
    </row>
    <row r="29" spans="1:15" customFormat="1" x14ac:dyDescent="0.25">
      <c r="A29" s="12">
        <v>2021</v>
      </c>
      <c r="B29" s="8" t="s">
        <v>0</v>
      </c>
      <c r="C29" s="13">
        <v>1</v>
      </c>
      <c r="D29" s="13">
        <v>1</v>
      </c>
      <c r="E29" s="78">
        <v>0</v>
      </c>
      <c r="F29" s="104" t="s">
        <v>54</v>
      </c>
      <c r="G29" s="104" t="s">
        <v>55</v>
      </c>
      <c r="H29" s="104" t="s">
        <v>61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6">
        <v>0</v>
      </c>
    </row>
    <row r="30" spans="1:15" customFormat="1" x14ac:dyDescent="0.25">
      <c r="A30" s="12">
        <v>2021</v>
      </c>
      <c r="B30" s="8" t="s">
        <v>0</v>
      </c>
      <c r="C30" s="13">
        <v>1</v>
      </c>
      <c r="D30" s="13">
        <v>1</v>
      </c>
      <c r="E30" s="78">
        <v>0</v>
      </c>
      <c r="F30" s="104" t="s">
        <v>54</v>
      </c>
      <c r="G30" s="104" t="s">
        <v>55</v>
      </c>
      <c r="H30" s="104" t="s">
        <v>62</v>
      </c>
      <c r="I30" s="15">
        <v>501.188064</v>
      </c>
      <c r="J30" s="15">
        <v>0</v>
      </c>
      <c r="K30" s="15">
        <v>49.782199999999996</v>
      </c>
      <c r="L30" s="15">
        <v>11.263513999999999</v>
      </c>
      <c r="M30" s="15">
        <v>-3.4587679999999636</v>
      </c>
      <c r="N30" s="15">
        <v>447.94709600000004</v>
      </c>
      <c r="O30" s="6">
        <v>0</v>
      </c>
    </row>
    <row r="31" spans="1:15" customFormat="1" x14ac:dyDescent="0.25">
      <c r="A31" s="12">
        <v>2021</v>
      </c>
      <c r="B31" s="8" t="s">
        <v>0</v>
      </c>
      <c r="C31" s="13">
        <v>1</v>
      </c>
      <c r="D31" s="13">
        <v>1</v>
      </c>
      <c r="E31" s="78">
        <v>0</v>
      </c>
      <c r="F31" s="104" t="s">
        <v>54</v>
      </c>
      <c r="G31" s="104" t="s">
        <v>55</v>
      </c>
      <c r="H31" s="104" t="s">
        <v>63</v>
      </c>
      <c r="I31" s="15">
        <v>117385.20164100001</v>
      </c>
      <c r="J31" s="15">
        <v>0</v>
      </c>
      <c r="K31" s="15">
        <v>0</v>
      </c>
      <c r="L31" s="15">
        <v>0</v>
      </c>
      <c r="M31" s="15">
        <v>-109.9348500000051</v>
      </c>
      <c r="N31" s="15">
        <v>117275.266791</v>
      </c>
      <c r="O31" s="6">
        <v>0</v>
      </c>
    </row>
    <row r="32" spans="1:15" customFormat="1" x14ac:dyDescent="0.25">
      <c r="A32" s="12">
        <v>2021</v>
      </c>
      <c r="B32" s="8" t="s">
        <v>0</v>
      </c>
      <c r="C32" s="13">
        <v>1</v>
      </c>
      <c r="D32" s="13">
        <v>1</v>
      </c>
      <c r="E32" s="78">
        <v>0</v>
      </c>
      <c r="F32" s="104" t="s">
        <v>54</v>
      </c>
      <c r="G32" s="104" t="s">
        <v>55</v>
      </c>
      <c r="H32" s="104" t="s">
        <v>64</v>
      </c>
      <c r="I32" s="15">
        <v>11356.30839</v>
      </c>
      <c r="J32" s="15">
        <v>0</v>
      </c>
      <c r="K32" s="15">
        <v>0</v>
      </c>
      <c r="L32" s="15">
        <v>0</v>
      </c>
      <c r="M32" s="15">
        <v>0</v>
      </c>
      <c r="N32" s="15">
        <v>11356.30839</v>
      </c>
      <c r="O32" s="6">
        <v>0</v>
      </c>
    </row>
    <row r="33" spans="1:15" customFormat="1" x14ac:dyDescent="0.25">
      <c r="A33" s="12">
        <v>2021</v>
      </c>
      <c r="B33" s="8" t="s">
        <v>0</v>
      </c>
      <c r="C33" s="13">
        <v>1</v>
      </c>
      <c r="D33" s="13">
        <v>1</v>
      </c>
      <c r="E33" s="78">
        <v>0</v>
      </c>
      <c r="F33" s="104" t="s">
        <v>54</v>
      </c>
      <c r="G33" s="104" t="s">
        <v>55</v>
      </c>
      <c r="H33" s="104" t="s">
        <v>65</v>
      </c>
      <c r="I33" s="15">
        <v>84152.153135999994</v>
      </c>
      <c r="J33" s="15">
        <v>0</v>
      </c>
      <c r="K33" s="15">
        <v>0</v>
      </c>
      <c r="L33" s="15">
        <v>1.57891</v>
      </c>
      <c r="M33" s="15">
        <v>-2744.0919499999873</v>
      </c>
      <c r="N33" s="15">
        <v>81408.061186000006</v>
      </c>
      <c r="O33" s="6">
        <v>0</v>
      </c>
    </row>
    <row r="34" spans="1:15" customFormat="1" x14ac:dyDescent="0.25">
      <c r="A34" s="12">
        <v>2021</v>
      </c>
      <c r="B34" s="8" t="s">
        <v>0</v>
      </c>
      <c r="C34" s="13">
        <v>1</v>
      </c>
      <c r="D34" s="13">
        <v>1</v>
      </c>
      <c r="E34" s="78">
        <v>0</v>
      </c>
      <c r="F34" s="104" t="s">
        <v>54</v>
      </c>
      <c r="G34" s="104" t="s">
        <v>55</v>
      </c>
      <c r="H34" s="104" t="s">
        <v>66</v>
      </c>
      <c r="I34" s="15">
        <v>72934.513180000009</v>
      </c>
      <c r="J34" s="15">
        <v>0</v>
      </c>
      <c r="K34" s="15">
        <v>0</v>
      </c>
      <c r="L34" s="15">
        <v>0</v>
      </c>
      <c r="M34" s="15">
        <v>0</v>
      </c>
      <c r="N34" s="15">
        <v>72934.513180000009</v>
      </c>
      <c r="O34" s="6">
        <v>0</v>
      </c>
    </row>
    <row r="35" spans="1:15" customFormat="1" x14ac:dyDescent="0.25">
      <c r="A35" s="12">
        <v>2021</v>
      </c>
      <c r="B35" s="8" t="s">
        <v>0</v>
      </c>
      <c r="C35" s="13">
        <v>1</v>
      </c>
      <c r="D35" s="13">
        <v>1</v>
      </c>
      <c r="E35" s="78">
        <v>0</v>
      </c>
      <c r="F35" s="104" t="s">
        <v>54</v>
      </c>
      <c r="G35" s="104" t="s">
        <v>55</v>
      </c>
      <c r="H35" s="104" t="s">
        <v>67</v>
      </c>
      <c r="I35" s="15">
        <v>57169.475594000003</v>
      </c>
      <c r="J35" s="15">
        <v>0</v>
      </c>
      <c r="K35" s="15">
        <v>0</v>
      </c>
      <c r="L35" s="15">
        <v>0</v>
      </c>
      <c r="M35" s="15">
        <v>0</v>
      </c>
      <c r="N35" s="15">
        <v>57169.475594000003</v>
      </c>
      <c r="O35" s="6">
        <v>0</v>
      </c>
    </row>
    <row r="36" spans="1:15" customFormat="1" x14ac:dyDescent="0.25">
      <c r="A36" s="12">
        <v>2021</v>
      </c>
      <c r="B36" s="8" t="s">
        <v>0</v>
      </c>
      <c r="C36" s="13">
        <v>1</v>
      </c>
      <c r="D36" s="13">
        <v>1</v>
      </c>
      <c r="E36" s="78">
        <v>0</v>
      </c>
      <c r="F36" s="104" t="s">
        <v>54</v>
      </c>
      <c r="G36" s="104" t="s">
        <v>55</v>
      </c>
      <c r="H36" s="104" t="s">
        <v>52</v>
      </c>
      <c r="I36" s="15">
        <v>27089.94182</v>
      </c>
      <c r="J36" s="15">
        <v>0</v>
      </c>
      <c r="K36" s="15">
        <v>0</v>
      </c>
      <c r="L36" s="15">
        <v>0</v>
      </c>
      <c r="M36" s="15">
        <v>0</v>
      </c>
      <c r="N36" s="15">
        <v>27089.94182</v>
      </c>
      <c r="O36" s="6">
        <v>0</v>
      </c>
    </row>
    <row r="37" spans="1:15" customFormat="1" x14ac:dyDescent="0.25">
      <c r="A37" s="12">
        <v>2021</v>
      </c>
      <c r="B37" s="8" t="s">
        <v>0</v>
      </c>
      <c r="C37" s="13">
        <v>1</v>
      </c>
      <c r="D37" s="13">
        <v>1</v>
      </c>
      <c r="E37" s="78">
        <v>0</v>
      </c>
      <c r="F37" s="104" t="s">
        <v>54</v>
      </c>
      <c r="G37" s="104" t="s">
        <v>55</v>
      </c>
      <c r="H37" s="104" t="s">
        <v>68</v>
      </c>
      <c r="I37" s="15">
        <v>2.4000000000000001E-5</v>
      </c>
      <c r="J37" s="15">
        <v>0</v>
      </c>
      <c r="K37" s="15">
        <v>0</v>
      </c>
      <c r="L37" s="15">
        <v>0</v>
      </c>
      <c r="M37" s="15">
        <v>0</v>
      </c>
      <c r="N37" s="15">
        <v>2.4000000000000001E-5</v>
      </c>
      <c r="O37" s="6">
        <v>0</v>
      </c>
    </row>
    <row r="38" spans="1:15" customFormat="1" x14ac:dyDescent="0.25">
      <c r="A38" s="12">
        <v>2021</v>
      </c>
      <c r="B38" s="8" t="s">
        <v>0</v>
      </c>
      <c r="C38" s="13">
        <v>1</v>
      </c>
      <c r="D38" s="13">
        <v>1</v>
      </c>
      <c r="E38" s="78">
        <v>0</v>
      </c>
      <c r="F38" s="104" t="s">
        <v>54</v>
      </c>
      <c r="G38" s="104" t="s">
        <v>55</v>
      </c>
      <c r="H38" s="104" t="s">
        <v>69</v>
      </c>
      <c r="I38" s="15">
        <v>2479.7465000000002</v>
      </c>
      <c r="J38" s="15">
        <v>0</v>
      </c>
      <c r="K38" s="15">
        <v>0</v>
      </c>
      <c r="L38" s="15">
        <v>0</v>
      </c>
      <c r="M38" s="15">
        <v>-17.356500000000324</v>
      </c>
      <c r="N38" s="15">
        <v>2462.39</v>
      </c>
      <c r="O38" s="6">
        <v>0</v>
      </c>
    </row>
    <row r="39" spans="1:15" customFormat="1" x14ac:dyDescent="0.25">
      <c r="A39" s="12">
        <v>2021</v>
      </c>
      <c r="B39" s="8" t="s">
        <v>0</v>
      </c>
      <c r="C39" s="13">
        <v>1</v>
      </c>
      <c r="D39" s="13">
        <v>1</v>
      </c>
      <c r="E39" s="78">
        <v>1</v>
      </c>
      <c r="F39" s="104" t="s">
        <v>70</v>
      </c>
      <c r="G39" s="104" t="s">
        <v>71</v>
      </c>
      <c r="H39" s="104" t="s">
        <v>41</v>
      </c>
      <c r="I39" s="15">
        <v>539.17548999999997</v>
      </c>
      <c r="J39" s="15">
        <v>0</v>
      </c>
      <c r="K39" s="15">
        <v>0</v>
      </c>
      <c r="L39" s="15">
        <v>0</v>
      </c>
      <c r="M39" s="15">
        <v>0</v>
      </c>
      <c r="N39" s="15">
        <v>539.17548999999997</v>
      </c>
      <c r="O39" s="6">
        <v>0</v>
      </c>
    </row>
    <row r="40" spans="1:15" customFormat="1" x14ac:dyDescent="0.25">
      <c r="A40" s="12">
        <v>2021</v>
      </c>
      <c r="B40" s="8" t="s">
        <v>0</v>
      </c>
      <c r="C40" s="13">
        <v>1</v>
      </c>
      <c r="D40" s="13">
        <v>1</v>
      </c>
      <c r="E40" s="78">
        <v>1</v>
      </c>
      <c r="F40" s="104" t="s">
        <v>70</v>
      </c>
      <c r="G40" s="104" t="s">
        <v>72</v>
      </c>
      <c r="H40" s="104" t="s">
        <v>41</v>
      </c>
      <c r="I40" s="15">
        <v>39636.108214000007</v>
      </c>
      <c r="J40" s="15">
        <v>0</v>
      </c>
      <c r="K40" s="15">
        <v>0</v>
      </c>
      <c r="L40" s="15">
        <v>0</v>
      </c>
      <c r="M40" s="15">
        <v>-66.584221000011894</v>
      </c>
      <c r="N40" s="15">
        <v>39569.523992999995</v>
      </c>
      <c r="O40" s="6">
        <v>0</v>
      </c>
    </row>
    <row r="41" spans="1:15" customFormat="1" x14ac:dyDescent="0.25">
      <c r="A41" s="12">
        <v>2021</v>
      </c>
      <c r="B41" s="8" t="s">
        <v>0</v>
      </c>
      <c r="C41" s="13">
        <v>1</v>
      </c>
      <c r="D41" s="13">
        <v>1</v>
      </c>
      <c r="E41" s="78">
        <v>1</v>
      </c>
      <c r="F41" s="104" t="s">
        <v>70</v>
      </c>
      <c r="G41" s="104" t="s">
        <v>73</v>
      </c>
      <c r="H41" s="104" t="s">
        <v>41</v>
      </c>
      <c r="I41" s="15">
        <v>122933.33331999999</v>
      </c>
      <c r="J41" s="15">
        <v>0</v>
      </c>
      <c r="K41" s="15">
        <v>40977.777780000004</v>
      </c>
      <c r="L41" s="15">
        <v>1097.6853899999999</v>
      </c>
      <c r="M41" s="15">
        <v>0</v>
      </c>
      <c r="N41" s="15">
        <v>81955.555540000001</v>
      </c>
      <c r="O41" s="6">
        <v>0</v>
      </c>
    </row>
    <row r="42" spans="1:15" customFormat="1" x14ac:dyDescent="0.25">
      <c r="A42" s="12">
        <v>2021</v>
      </c>
      <c r="B42" s="8" t="s">
        <v>0</v>
      </c>
      <c r="C42" s="13">
        <v>1</v>
      </c>
      <c r="D42" s="13">
        <v>1</v>
      </c>
      <c r="E42" s="78">
        <v>1</v>
      </c>
      <c r="F42" s="104" t="s">
        <v>70</v>
      </c>
      <c r="G42" s="104" t="s">
        <v>74</v>
      </c>
      <c r="H42" s="104" t="s">
        <v>41</v>
      </c>
      <c r="I42" s="15">
        <v>6223910.7644999996</v>
      </c>
      <c r="J42" s="15">
        <v>0</v>
      </c>
      <c r="K42" s="15">
        <v>0</v>
      </c>
      <c r="L42" s="15">
        <v>0</v>
      </c>
      <c r="M42" s="15">
        <v>2290.3155000004917</v>
      </c>
      <c r="N42" s="15">
        <v>6226201.0800000001</v>
      </c>
      <c r="O42" s="6">
        <v>0</v>
      </c>
    </row>
    <row r="43" spans="1:15" customFormat="1" x14ac:dyDescent="0.25">
      <c r="A43" s="12">
        <v>2021</v>
      </c>
      <c r="B43" s="8" t="s">
        <v>0</v>
      </c>
      <c r="C43" s="13">
        <v>1</v>
      </c>
      <c r="D43" s="13">
        <v>0</v>
      </c>
      <c r="E43" s="78">
        <v>0</v>
      </c>
      <c r="F43" s="104" t="s">
        <v>70</v>
      </c>
      <c r="G43" s="104" t="s">
        <v>74</v>
      </c>
      <c r="H43" s="104" t="s">
        <v>60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6">
        <v>0</v>
      </c>
    </row>
    <row r="44" spans="1:15" customFormat="1" x14ac:dyDescent="0.25">
      <c r="A44" s="12">
        <v>2021</v>
      </c>
      <c r="B44" s="8" t="s">
        <v>0</v>
      </c>
      <c r="C44" s="13">
        <v>1</v>
      </c>
      <c r="D44" s="13">
        <v>1</v>
      </c>
      <c r="E44" s="78">
        <v>1</v>
      </c>
      <c r="F44" s="104" t="s">
        <v>75</v>
      </c>
      <c r="G44" s="104" t="s">
        <v>76</v>
      </c>
      <c r="H44" s="104" t="s">
        <v>41</v>
      </c>
      <c r="I44" s="15">
        <v>12343</v>
      </c>
      <c r="J44" s="15">
        <v>0</v>
      </c>
      <c r="K44" s="15">
        <v>0</v>
      </c>
      <c r="L44" s="15">
        <v>24.856000000000002</v>
      </c>
      <c r="M44" s="15">
        <v>0</v>
      </c>
      <c r="N44" s="15">
        <v>12343</v>
      </c>
      <c r="O44" s="6">
        <v>0</v>
      </c>
    </row>
    <row r="45" spans="1:15" customFormat="1" x14ac:dyDescent="0.25">
      <c r="A45" s="12">
        <v>2021</v>
      </c>
      <c r="B45" s="8" t="s">
        <v>0</v>
      </c>
      <c r="C45" s="13">
        <v>1</v>
      </c>
      <c r="D45" s="13">
        <v>1</v>
      </c>
      <c r="E45" s="78">
        <v>1</v>
      </c>
      <c r="F45" s="104" t="s">
        <v>75</v>
      </c>
      <c r="G45" s="104" t="s">
        <v>77</v>
      </c>
      <c r="H45" s="104" t="s">
        <v>41</v>
      </c>
      <c r="I45" s="15">
        <v>50183</v>
      </c>
      <c r="J45" s="15">
        <v>0</v>
      </c>
      <c r="K45" s="15">
        <v>0</v>
      </c>
      <c r="L45" s="15">
        <v>0</v>
      </c>
      <c r="M45" s="15">
        <v>0</v>
      </c>
      <c r="N45" s="15">
        <v>50183</v>
      </c>
      <c r="O45" s="6">
        <v>0</v>
      </c>
    </row>
    <row r="46" spans="1:15" customFormat="1" x14ac:dyDescent="0.25">
      <c r="A46" s="12">
        <v>2021</v>
      </c>
      <c r="B46" s="8" t="s">
        <v>0</v>
      </c>
      <c r="C46" s="13">
        <v>1</v>
      </c>
      <c r="D46" s="13">
        <v>1</v>
      </c>
      <c r="E46" s="78">
        <v>1</v>
      </c>
      <c r="F46" s="104" t="s">
        <v>75</v>
      </c>
      <c r="G46" s="104" t="s">
        <v>78</v>
      </c>
      <c r="H46" s="104" t="s">
        <v>41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6">
        <v>0</v>
      </c>
    </row>
    <row r="47" spans="1:15" customFormat="1" x14ac:dyDescent="0.25">
      <c r="A47" s="12">
        <v>2021</v>
      </c>
      <c r="B47" s="8" t="s">
        <v>0</v>
      </c>
      <c r="C47" s="13">
        <v>1</v>
      </c>
      <c r="D47" s="13">
        <v>1</v>
      </c>
      <c r="E47" s="78">
        <v>1</v>
      </c>
      <c r="F47" s="104" t="s">
        <v>70</v>
      </c>
      <c r="G47" s="104" t="s">
        <v>79</v>
      </c>
      <c r="H47" s="104" t="s">
        <v>41</v>
      </c>
      <c r="I47" s="15">
        <v>5789774.1478590015</v>
      </c>
      <c r="J47" s="15">
        <v>0</v>
      </c>
      <c r="K47" s="15">
        <v>46782.824790000006</v>
      </c>
      <c r="L47" s="15">
        <v>9711.7111999999997</v>
      </c>
      <c r="M47" s="15">
        <v>-0.81806299928575754</v>
      </c>
      <c r="N47" s="15">
        <v>5742990.5050060023</v>
      </c>
      <c r="O47" s="6">
        <v>0</v>
      </c>
    </row>
    <row r="48" spans="1:15" customFormat="1" x14ac:dyDescent="0.25">
      <c r="A48" s="12">
        <v>2021</v>
      </c>
      <c r="B48" s="8" t="s">
        <v>0</v>
      </c>
      <c r="C48" s="13">
        <v>1</v>
      </c>
      <c r="D48" s="13">
        <v>1</v>
      </c>
      <c r="E48" s="78">
        <v>0</v>
      </c>
      <c r="F48" s="104" t="s">
        <v>70</v>
      </c>
      <c r="G48" s="104" t="s">
        <v>79</v>
      </c>
      <c r="H48" s="104" t="s">
        <v>66</v>
      </c>
      <c r="I48" s="15">
        <v>-4.9000000000000005E-5</v>
      </c>
      <c r="J48" s="15">
        <v>0</v>
      </c>
      <c r="K48" s="15">
        <v>0</v>
      </c>
      <c r="L48" s="15">
        <v>0</v>
      </c>
      <c r="M48" s="15">
        <v>0</v>
      </c>
      <c r="N48" s="15">
        <v>-4.9000000000000005E-5</v>
      </c>
      <c r="O48" s="6">
        <v>0</v>
      </c>
    </row>
    <row r="49" spans="1:15" customFormat="1" x14ac:dyDescent="0.25">
      <c r="A49" s="12">
        <v>2021</v>
      </c>
      <c r="B49" s="8" t="s">
        <v>0</v>
      </c>
      <c r="C49" s="13">
        <v>1</v>
      </c>
      <c r="D49" s="13">
        <v>1</v>
      </c>
      <c r="E49" s="78">
        <v>0</v>
      </c>
      <c r="F49" s="104" t="s">
        <v>70</v>
      </c>
      <c r="G49" s="104" t="s">
        <v>79</v>
      </c>
      <c r="H49" s="104" t="s">
        <v>80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2021</v>
      </c>
      <c r="B50" s="8" t="s">
        <v>0</v>
      </c>
      <c r="C50" s="13">
        <v>1</v>
      </c>
      <c r="D50" s="13">
        <v>0</v>
      </c>
      <c r="E50" s="78">
        <v>0</v>
      </c>
      <c r="F50" s="104" t="s">
        <v>70</v>
      </c>
      <c r="G50" s="104" t="s">
        <v>79</v>
      </c>
      <c r="H50" s="104" t="s">
        <v>60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6">
        <v>0</v>
      </c>
    </row>
    <row r="51" spans="1:15" customFormat="1" x14ac:dyDescent="0.25">
      <c r="A51" s="12">
        <v>2021</v>
      </c>
      <c r="B51" s="8" t="s">
        <v>0</v>
      </c>
      <c r="C51" s="13">
        <v>1</v>
      </c>
      <c r="D51" s="13">
        <v>1</v>
      </c>
      <c r="E51" s="78">
        <v>0</v>
      </c>
      <c r="F51" s="104" t="s">
        <v>70</v>
      </c>
      <c r="G51" s="104" t="s">
        <v>79</v>
      </c>
      <c r="H51" s="104" t="s">
        <v>43</v>
      </c>
      <c r="I51" s="15">
        <v>17696.40755</v>
      </c>
      <c r="J51" s="15">
        <v>0</v>
      </c>
      <c r="K51" s="15">
        <v>0</v>
      </c>
      <c r="L51" s="15">
        <v>0</v>
      </c>
      <c r="M51" s="15">
        <v>0</v>
      </c>
      <c r="N51" s="15">
        <v>17696.40755</v>
      </c>
      <c r="O51" s="6">
        <v>0</v>
      </c>
    </row>
    <row r="52" spans="1:15" customFormat="1" x14ac:dyDescent="0.25">
      <c r="A52" s="12">
        <v>2021</v>
      </c>
      <c r="B52" s="8" t="s">
        <v>0</v>
      </c>
      <c r="C52" s="13">
        <v>1</v>
      </c>
      <c r="D52" s="13">
        <v>0</v>
      </c>
      <c r="E52" s="78">
        <v>0</v>
      </c>
      <c r="F52" s="104" t="s">
        <v>70</v>
      </c>
      <c r="G52" s="104" t="s">
        <v>79</v>
      </c>
      <c r="H52" s="104" t="s">
        <v>49</v>
      </c>
      <c r="I52" s="15">
        <v>869.6884849999999</v>
      </c>
      <c r="J52" s="15">
        <v>0</v>
      </c>
      <c r="K52" s="15">
        <v>0</v>
      </c>
      <c r="L52" s="15">
        <v>0</v>
      </c>
      <c r="M52" s="15">
        <v>0</v>
      </c>
      <c r="N52" s="15">
        <v>869.6884849999999</v>
      </c>
      <c r="O52" s="6">
        <v>0</v>
      </c>
    </row>
    <row r="53" spans="1:15" customFormat="1" x14ac:dyDescent="0.25">
      <c r="A53" s="12">
        <v>2021</v>
      </c>
      <c r="B53" s="8" t="s">
        <v>0</v>
      </c>
      <c r="C53" s="13">
        <v>1</v>
      </c>
      <c r="D53" s="13">
        <v>0</v>
      </c>
      <c r="E53" s="78">
        <v>0</v>
      </c>
      <c r="F53" s="104" t="s">
        <v>70</v>
      </c>
      <c r="G53" s="104" t="s">
        <v>79</v>
      </c>
      <c r="H53" s="104" t="s">
        <v>81</v>
      </c>
      <c r="I53" s="15">
        <v>50000</v>
      </c>
      <c r="J53" s="15">
        <v>0</v>
      </c>
      <c r="K53" s="15">
        <v>0</v>
      </c>
      <c r="L53" s="15">
        <v>335.70186000000001</v>
      </c>
      <c r="M53" s="15">
        <v>0</v>
      </c>
      <c r="N53" s="15">
        <v>50000</v>
      </c>
      <c r="O53" s="6">
        <v>0</v>
      </c>
    </row>
    <row r="54" spans="1:15" customFormat="1" x14ac:dyDescent="0.25">
      <c r="A54" s="12">
        <v>2021</v>
      </c>
      <c r="B54" s="8" t="s">
        <v>0</v>
      </c>
      <c r="C54" s="13">
        <v>1</v>
      </c>
      <c r="D54" s="13">
        <v>0</v>
      </c>
      <c r="E54" s="78">
        <v>0</v>
      </c>
      <c r="F54" s="104" t="s">
        <v>70</v>
      </c>
      <c r="G54" s="104" t="s">
        <v>79</v>
      </c>
      <c r="H54" s="104" t="s">
        <v>57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">
        <v>0</v>
      </c>
    </row>
    <row r="55" spans="1:15" customFormat="1" x14ac:dyDescent="0.25">
      <c r="A55" s="12">
        <v>2021</v>
      </c>
      <c r="B55" s="8" t="s">
        <v>0</v>
      </c>
      <c r="C55" s="13">
        <v>1</v>
      </c>
      <c r="D55" s="13">
        <v>1</v>
      </c>
      <c r="E55" s="78">
        <v>0</v>
      </c>
      <c r="F55" s="104" t="s">
        <v>70</v>
      </c>
      <c r="G55" s="104" t="s">
        <v>79</v>
      </c>
      <c r="H55" s="104" t="s">
        <v>67</v>
      </c>
      <c r="I55" s="15">
        <v>60193.212326000001</v>
      </c>
      <c r="J55" s="15">
        <v>0</v>
      </c>
      <c r="K55" s="15">
        <v>0</v>
      </c>
      <c r="L55" s="15">
        <v>218.98553000000001</v>
      </c>
      <c r="M55" s="15">
        <v>-1.0000003385357559E-6</v>
      </c>
      <c r="N55" s="15">
        <v>60193.212325</v>
      </c>
      <c r="O55" s="6">
        <v>0</v>
      </c>
    </row>
    <row r="56" spans="1:15" customFormat="1" x14ac:dyDescent="0.25">
      <c r="A56" s="12">
        <v>2021</v>
      </c>
      <c r="B56" s="8" t="s">
        <v>0</v>
      </c>
      <c r="C56" s="13">
        <v>1</v>
      </c>
      <c r="D56" s="13">
        <v>1</v>
      </c>
      <c r="E56" s="78">
        <v>0</v>
      </c>
      <c r="F56" s="104" t="s">
        <v>70</v>
      </c>
      <c r="G56" s="104" t="s">
        <v>79</v>
      </c>
      <c r="H56" s="104" t="s">
        <v>58</v>
      </c>
      <c r="I56" s="15">
        <v>-1.2999999999999991E-5</v>
      </c>
      <c r="J56" s="15">
        <v>0</v>
      </c>
      <c r="K56" s="15">
        <v>0</v>
      </c>
      <c r="L56" s="15">
        <v>0</v>
      </c>
      <c r="M56" s="15">
        <v>9.9999999999998365E-7</v>
      </c>
      <c r="N56" s="15">
        <v>-1.2000000000000007E-5</v>
      </c>
      <c r="O56" s="6">
        <v>0</v>
      </c>
    </row>
    <row r="57" spans="1:15" customFormat="1" x14ac:dyDescent="0.25">
      <c r="A57" s="12">
        <v>2021</v>
      </c>
      <c r="B57" s="8" t="s">
        <v>0</v>
      </c>
      <c r="C57" s="13">
        <v>1</v>
      </c>
      <c r="D57" s="13">
        <v>1</v>
      </c>
      <c r="E57" s="78">
        <v>0</v>
      </c>
      <c r="F57" s="104" t="s">
        <v>70</v>
      </c>
      <c r="G57" s="104" t="s">
        <v>79</v>
      </c>
      <c r="H57" s="104" t="s">
        <v>53</v>
      </c>
      <c r="I57" s="15">
        <v>37037.083936000003</v>
      </c>
      <c r="J57" s="15">
        <v>0</v>
      </c>
      <c r="K57" s="15">
        <v>0</v>
      </c>
      <c r="L57" s="15">
        <v>0</v>
      </c>
      <c r="M57" s="15">
        <v>0</v>
      </c>
      <c r="N57" s="15">
        <v>37037.083936000003</v>
      </c>
      <c r="O57" s="6">
        <v>0</v>
      </c>
    </row>
    <row r="58" spans="1:15" customFormat="1" x14ac:dyDescent="0.25">
      <c r="A58" s="12">
        <v>2021</v>
      </c>
      <c r="B58" s="8" t="s">
        <v>0</v>
      </c>
      <c r="C58" s="13">
        <v>1</v>
      </c>
      <c r="D58" s="13">
        <v>1</v>
      </c>
      <c r="E58" s="78">
        <v>0</v>
      </c>
      <c r="F58" s="104" t="s">
        <v>70</v>
      </c>
      <c r="G58" s="104" t="s">
        <v>79</v>
      </c>
      <c r="H58" s="104" t="s">
        <v>63</v>
      </c>
      <c r="I58" s="15">
        <v>1253.1088309999998</v>
      </c>
      <c r="J58" s="15">
        <v>0</v>
      </c>
      <c r="K58" s="15">
        <v>1.91231</v>
      </c>
      <c r="L58" s="15">
        <v>0.21034999999999998</v>
      </c>
      <c r="M58" s="15">
        <v>0</v>
      </c>
      <c r="N58" s="15">
        <v>1251.1965209999998</v>
      </c>
      <c r="O58" s="6">
        <v>0</v>
      </c>
    </row>
    <row r="59" spans="1:15" customFormat="1" x14ac:dyDescent="0.25">
      <c r="A59" s="12">
        <v>2021</v>
      </c>
      <c r="B59" s="8" t="s">
        <v>0</v>
      </c>
      <c r="C59" s="13">
        <v>1</v>
      </c>
      <c r="D59" s="13">
        <v>1</v>
      </c>
      <c r="E59" s="78">
        <v>1</v>
      </c>
      <c r="F59" s="104" t="s">
        <v>70</v>
      </c>
      <c r="G59" s="104" t="s">
        <v>79</v>
      </c>
      <c r="H59" s="104" t="s">
        <v>82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6">
        <v>0</v>
      </c>
    </row>
    <row r="60" spans="1:15" customFormat="1" x14ac:dyDescent="0.25">
      <c r="A60" s="12">
        <v>2021</v>
      </c>
      <c r="B60" s="8" t="s">
        <v>0</v>
      </c>
      <c r="C60" s="13">
        <v>1</v>
      </c>
      <c r="D60" s="13">
        <v>1</v>
      </c>
      <c r="E60" s="78">
        <v>1</v>
      </c>
      <c r="F60" s="104" t="s">
        <v>70</v>
      </c>
      <c r="G60" s="104" t="s">
        <v>79</v>
      </c>
      <c r="H60" s="104" t="s">
        <v>83</v>
      </c>
      <c r="I60" s="15">
        <v>2879.3443069999998</v>
      </c>
      <c r="J60" s="15">
        <v>0</v>
      </c>
      <c r="K60" s="15">
        <v>479.89071999999999</v>
      </c>
      <c r="L60" s="15">
        <v>28.79344</v>
      </c>
      <c r="M60" s="15">
        <v>-9.9999988378840499E-7</v>
      </c>
      <c r="N60" s="15">
        <v>2399.4535860000001</v>
      </c>
      <c r="O60" s="6">
        <v>0</v>
      </c>
    </row>
    <row r="61" spans="1:15" customFormat="1" x14ac:dyDescent="0.25">
      <c r="A61" s="12">
        <v>2021</v>
      </c>
      <c r="B61" s="8" t="s">
        <v>0</v>
      </c>
      <c r="C61" s="13">
        <v>1</v>
      </c>
      <c r="D61" s="13">
        <v>1</v>
      </c>
      <c r="E61" s="78">
        <v>0</v>
      </c>
      <c r="F61" s="104" t="s">
        <v>70</v>
      </c>
      <c r="G61" s="104" t="s">
        <v>79</v>
      </c>
      <c r="H61" s="104" t="s">
        <v>84</v>
      </c>
      <c r="I61" s="15">
        <v>3046.5704300000002</v>
      </c>
      <c r="J61" s="15">
        <v>0</v>
      </c>
      <c r="K61" s="15">
        <v>0</v>
      </c>
      <c r="L61" s="15">
        <v>0</v>
      </c>
      <c r="M61" s="15">
        <v>0</v>
      </c>
      <c r="N61" s="15">
        <v>3046.5704300000002</v>
      </c>
      <c r="O61" s="6">
        <v>0</v>
      </c>
    </row>
    <row r="62" spans="1:15" customFormat="1" x14ac:dyDescent="0.25">
      <c r="A62" s="12">
        <v>2021</v>
      </c>
      <c r="B62" s="8" t="s">
        <v>0</v>
      </c>
      <c r="C62" s="13">
        <v>1</v>
      </c>
      <c r="D62" s="13">
        <v>1</v>
      </c>
      <c r="E62" s="78">
        <v>0</v>
      </c>
      <c r="F62" s="104" t="s">
        <v>70</v>
      </c>
      <c r="G62" s="104" t="s">
        <v>79</v>
      </c>
      <c r="H62" s="104" t="s">
        <v>85</v>
      </c>
      <c r="I62" s="15">
        <v>13000</v>
      </c>
      <c r="J62" s="15">
        <v>0</v>
      </c>
      <c r="K62" s="15">
        <v>0</v>
      </c>
      <c r="L62" s="15">
        <v>0</v>
      </c>
      <c r="M62" s="15">
        <v>0</v>
      </c>
      <c r="N62" s="15">
        <v>13000</v>
      </c>
      <c r="O62" s="6">
        <v>0</v>
      </c>
    </row>
    <row r="63" spans="1:15" customFormat="1" x14ac:dyDescent="0.25">
      <c r="A63" s="12">
        <v>2021</v>
      </c>
      <c r="B63" s="8" t="s">
        <v>0</v>
      </c>
      <c r="C63" s="13">
        <v>1</v>
      </c>
      <c r="D63" s="13">
        <v>1</v>
      </c>
      <c r="E63" s="78">
        <v>0</v>
      </c>
      <c r="F63" s="104" t="s">
        <v>70</v>
      </c>
      <c r="G63" s="104" t="s">
        <v>79</v>
      </c>
      <c r="H63" s="104" t="s">
        <v>45</v>
      </c>
      <c r="I63" s="15">
        <v>22913.686989999998</v>
      </c>
      <c r="J63" s="15">
        <v>0</v>
      </c>
      <c r="K63" s="15">
        <v>0</v>
      </c>
      <c r="L63" s="15">
        <v>0</v>
      </c>
      <c r="M63" s="15">
        <v>0</v>
      </c>
      <c r="N63" s="15">
        <v>22913.686989999998</v>
      </c>
      <c r="O63" s="6">
        <v>0</v>
      </c>
    </row>
    <row r="64" spans="1:15" customFormat="1" x14ac:dyDescent="0.25">
      <c r="A64" s="12">
        <v>2021</v>
      </c>
      <c r="B64" s="8" t="s">
        <v>0</v>
      </c>
      <c r="C64" s="13">
        <v>1</v>
      </c>
      <c r="D64" s="13">
        <v>1</v>
      </c>
      <c r="E64" s="78">
        <v>1</v>
      </c>
      <c r="F64" s="104" t="s">
        <v>70</v>
      </c>
      <c r="G64" s="104" t="s">
        <v>86</v>
      </c>
      <c r="H64" s="104" t="s">
        <v>41</v>
      </c>
      <c r="I64" s="15">
        <v>3492194.5991139999</v>
      </c>
      <c r="J64" s="15">
        <v>0</v>
      </c>
      <c r="K64" s="15">
        <v>16264.83093</v>
      </c>
      <c r="L64" s="15">
        <v>4210.9855600000001</v>
      </c>
      <c r="M64" s="15">
        <v>0</v>
      </c>
      <c r="N64" s="15">
        <v>3475929.7681840002</v>
      </c>
      <c r="O64" s="6">
        <v>340.17232999999999</v>
      </c>
    </row>
    <row r="65" spans="1:15" customFormat="1" x14ac:dyDescent="0.25">
      <c r="A65" s="12">
        <v>2021</v>
      </c>
      <c r="B65" s="8" t="s">
        <v>0</v>
      </c>
      <c r="C65" s="13">
        <v>1</v>
      </c>
      <c r="D65" s="13">
        <v>1</v>
      </c>
      <c r="E65" s="78">
        <v>0</v>
      </c>
      <c r="F65" s="104" t="s">
        <v>70</v>
      </c>
      <c r="G65" s="104" t="s">
        <v>86</v>
      </c>
      <c r="H65" s="104" t="s">
        <v>87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2021</v>
      </c>
      <c r="B66" s="8" t="s">
        <v>0</v>
      </c>
      <c r="C66" s="13">
        <v>1</v>
      </c>
      <c r="D66" s="13">
        <v>0</v>
      </c>
      <c r="E66" s="78">
        <v>0</v>
      </c>
      <c r="F66" s="104" t="s">
        <v>70</v>
      </c>
      <c r="G66" s="104" t="s">
        <v>86</v>
      </c>
      <c r="H66" s="104" t="s">
        <v>60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2021</v>
      </c>
      <c r="B67" s="8" t="s">
        <v>0</v>
      </c>
      <c r="C67" s="13">
        <v>1</v>
      </c>
      <c r="D67" s="13">
        <v>1</v>
      </c>
      <c r="E67" s="78">
        <v>0</v>
      </c>
      <c r="F67" s="104" t="s">
        <v>70</v>
      </c>
      <c r="G67" s="104" t="s">
        <v>86</v>
      </c>
      <c r="H67" s="104" t="s">
        <v>66</v>
      </c>
      <c r="I67" s="15">
        <v>135823.29506800001</v>
      </c>
      <c r="J67" s="15">
        <v>0</v>
      </c>
      <c r="K67" s="15">
        <v>3333.3333299999999</v>
      </c>
      <c r="L67" s="15">
        <v>183.26510999999999</v>
      </c>
      <c r="M67" s="15">
        <v>0</v>
      </c>
      <c r="N67" s="15">
        <v>132489.96173799998</v>
      </c>
      <c r="O67" s="6">
        <v>0</v>
      </c>
    </row>
    <row r="68" spans="1:15" customFormat="1" x14ac:dyDescent="0.25">
      <c r="A68" s="12">
        <v>2021</v>
      </c>
      <c r="B68" s="8" t="s">
        <v>0</v>
      </c>
      <c r="C68" s="13">
        <v>1</v>
      </c>
      <c r="D68" s="13">
        <v>1</v>
      </c>
      <c r="E68" s="78">
        <v>0</v>
      </c>
      <c r="F68" s="104" t="s">
        <v>70</v>
      </c>
      <c r="G68" s="104" t="s">
        <v>86</v>
      </c>
      <c r="H68" s="104" t="s">
        <v>43</v>
      </c>
      <c r="I68" s="15">
        <v>230280.169177</v>
      </c>
      <c r="J68" s="15">
        <v>0</v>
      </c>
      <c r="K68" s="15">
        <v>4166.5512500000004</v>
      </c>
      <c r="L68" s="15">
        <v>894.57441000000006</v>
      </c>
      <c r="M68" s="15">
        <v>0</v>
      </c>
      <c r="N68" s="15">
        <v>226113.61792700001</v>
      </c>
      <c r="O68" s="6">
        <v>0</v>
      </c>
    </row>
    <row r="69" spans="1:15" customFormat="1" x14ac:dyDescent="0.25">
      <c r="A69" s="12">
        <v>2021</v>
      </c>
      <c r="B69" s="8" t="s">
        <v>0</v>
      </c>
      <c r="C69" s="13">
        <v>1</v>
      </c>
      <c r="D69" s="13">
        <v>1</v>
      </c>
      <c r="E69" s="78">
        <v>0</v>
      </c>
      <c r="F69" s="104" t="s">
        <v>70</v>
      </c>
      <c r="G69" s="104" t="s">
        <v>86</v>
      </c>
      <c r="H69" s="104" t="s">
        <v>88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6">
        <v>0</v>
      </c>
    </row>
    <row r="70" spans="1:15" customFormat="1" x14ac:dyDescent="0.25">
      <c r="A70" s="12">
        <v>2021</v>
      </c>
      <c r="B70" s="8" t="s">
        <v>0</v>
      </c>
      <c r="C70" s="13">
        <v>1</v>
      </c>
      <c r="D70" s="13">
        <v>1</v>
      </c>
      <c r="E70" s="78">
        <v>0</v>
      </c>
      <c r="F70" s="104" t="s">
        <v>70</v>
      </c>
      <c r="G70" s="104" t="s">
        <v>86</v>
      </c>
      <c r="H70" s="104" t="s">
        <v>84</v>
      </c>
      <c r="I70" s="15">
        <v>54545.454539999999</v>
      </c>
      <c r="J70" s="15">
        <v>0</v>
      </c>
      <c r="K70" s="15">
        <v>0</v>
      </c>
      <c r="L70" s="15">
        <v>0</v>
      </c>
      <c r="M70" s="15">
        <v>0</v>
      </c>
      <c r="N70" s="15">
        <v>54545.454539999999</v>
      </c>
      <c r="O70" s="6">
        <v>0</v>
      </c>
    </row>
    <row r="71" spans="1:15" customFormat="1" x14ac:dyDescent="0.25">
      <c r="A71" s="12">
        <v>2021</v>
      </c>
      <c r="B71" s="8" t="s">
        <v>0</v>
      </c>
      <c r="C71" s="13">
        <v>1</v>
      </c>
      <c r="D71" s="13">
        <v>1</v>
      </c>
      <c r="E71" s="78">
        <v>0</v>
      </c>
      <c r="F71" s="104" t="s">
        <v>70</v>
      </c>
      <c r="G71" s="104" t="s">
        <v>86</v>
      </c>
      <c r="H71" s="104" t="s">
        <v>63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2021</v>
      </c>
      <c r="B72" s="8" t="s">
        <v>0</v>
      </c>
      <c r="C72" s="13">
        <v>1</v>
      </c>
      <c r="D72" s="13">
        <v>1</v>
      </c>
      <c r="E72" s="78">
        <v>0</v>
      </c>
      <c r="F72" s="104" t="s">
        <v>70</v>
      </c>
      <c r="G72" s="104" t="s">
        <v>86</v>
      </c>
      <c r="H72" s="104" t="s">
        <v>67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2021</v>
      </c>
      <c r="B73" s="8" t="s">
        <v>0</v>
      </c>
      <c r="C73" s="13">
        <v>1</v>
      </c>
      <c r="D73" s="13">
        <v>1</v>
      </c>
      <c r="E73" s="78">
        <v>0</v>
      </c>
      <c r="F73" s="104" t="s">
        <v>70</v>
      </c>
      <c r="G73" s="104" t="s">
        <v>86</v>
      </c>
      <c r="H73" s="104" t="s">
        <v>53</v>
      </c>
      <c r="I73" s="15">
        <v>165</v>
      </c>
      <c r="J73" s="15">
        <v>0</v>
      </c>
      <c r="K73" s="15">
        <v>0</v>
      </c>
      <c r="L73" s="15">
        <v>0</v>
      </c>
      <c r="M73" s="15">
        <v>0</v>
      </c>
      <c r="N73" s="15">
        <v>165</v>
      </c>
      <c r="O73" s="6">
        <v>0</v>
      </c>
    </row>
    <row r="74" spans="1:15" customFormat="1" x14ac:dyDescent="0.25">
      <c r="A74" s="12">
        <v>2021</v>
      </c>
      <c r="B74" s="8" t="s">
        <v>0</v>
      </c>
      <c r="C74" s="13">
        <v>1</v>
      </c>
      <c r="D74" s="13">
        <v>1</v>
      </c>
      <c r="E74" s="78">
        <v>0</v>
      </c>
      <c r="F74" s="104" t="s">
        <v>70</v>
      </c>
      <c r="G74" s="104" t="s">
        <v>86</v>
      </c>
      <c r="H74" s="104" t="s">
        <v>58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2021</v>
      </c>
      <c r="B75" s="8" t="s">
        <v>0</v>
      </c>
      <c r="C75" s="13">
        <v>1</v>
      </c>
      <c r="D75" s="13">
        <v>0</v>
      </c>
      <c r="E75" s="78">
        <v>0</v>
      </c>
      <c r="F75" s="104" t="s">
        <v>70</v>
      </c>
      <c r="G75" s="104" t="s">
        <v>86</v>
      </c>
      <c r="H75" s="104" t="s">
        <v>89</v>
      </c>
      <c r="I75" s="15">
        <v>30000</v>
      </c>
      <c r="J75" s="15">
        <v>0</v>
      </c>
      <c r="K75" s="15">
        <v>0</v>
      </c>
      <c r="L75" s="15">
        <v>0</v>
      </c>
      <c r="M75" s="15">
        <v>0</v>
      </c>
      <c r="N75" s="15">
        <v>30000</v>
      </c>
      <c r="O75" s="6">
        <v>0</v>
      </c>
    </row>
    <row r="76" spans="1:15" customFormat="1" x14ac:dyDescent="0.25">
      <c r="A76" s="12">
        <v>2021</v>
      </c>
      <c r="B76" s="8" t="s">
        <v>0</v>
      </c>
      <c r="C76" s="13">
        <v>1</v>
      </c>
      <c r="D76" s="13">
        <v>0</v>
      </c>
      <c r="E76" s="78">
        <v>0</v>
      </c>
      <c r="F76" s="104" t="s">
        <v>70</v>
      </c>
      <c r="G76" s="104" t="s">
        <v>86</v>
      </c>
      <c r="H76" s="104" t="s">
        <v>49</v>
      </c>
      <c r="I76" s="15">
        <v>40000</v>
      </c>
      <c r="J76" s="15">
        <v>0</v>
      </c>
      <c r="K76" s="15">
        <v>0</v>
      </c>
      <c r="L76" s="15">
        <v>0</v>
      </c>
      <c r="M76" s="15">
        <v>0</v>
      </c>
      <c r="N76" s="15">
        <v>40000</v>
      </c>
      <c r="O76" s="6">
        <v>0</v>
      </c>
    </row>
    <row r="77" spans="1:15" customFormat="1" x14ac:dyDescent="0.25">
      <c r="A77" s="12">
        <v>2021</v>
      </c>
      <c r="B77" s="8" t="s">
        <v>0</v>
      </c>
      <c r="C77" s="13">
        <v>1</v>
      </c>
      <c r="D77" s="13">
        <v>1</v>
      </c>
      <c r="E77" s="78">
        <v>0</v>
      </c>
      <c r="F77" s="104" t="s">
        <v>70</v>
      </c>
      <c r="G77" s="104" t="s">
        <v>86</v>
      </c>
      <c r="H77" s="104" t="s">
        <v>61</v>
      </c>
      <c r="I77" s="15">
        <v>44034.386810000004</v>
      </c>
      <c r="J77" s="15">
        <v>0</v>
      </c>
      <c r="K77" s="15">
        <v>0</v>
      </c>
      <c r="L77" s="15">
        <v>0</v>
      </c>
      <c r="M77" s="15">
        <v>0</v>
      </c>
      <c r="N77" s="15">
        <v>44034.386810000004</v>
      </c>
      <c r="O77" s="6">
        <v>0</v>
      </c>
    </row>
    <row r="78" spans="1:15" customFormat="1" x14ac:dyDescent="0.25">
      <c r="A78" s="12">
        <v>2021</v>
      </c>
      <c r="B78" s="8" t="s">
        <v>0</v>
      </c>
      <c r="C78" s="13">
        <v>1</v>
      </c>
      <c r="D78" s="13">
        <v>1</v>
      </c>
      <c r="E78" s="78">
        <v>0</v>
      </c>
      <c r="F78" s="104" t="s">
        <v>70</v>
      </c>
      <c r="G78" s="104" t="s">
        <v>86</v>
      </c>
      <c r="H78" s="104" t="s">
        <v>50</v>
      </c>
      <c r="I78" s="15">
        <v>41854.815440000006</v>
      </c>
      <c r="J78" s="15">
        <v>0</v>
      </c>
      <c r="K78" s="15">
        <v>0</v>
      </c>
      <c r="L78" s="15">
        <v>0</v>
      </c>
      <c r="M78" s="15">
        <v>0</v>
      </c>
      <c r="N78" s="15">
        <v>41854.815440000006</v>
      </c>
      <c r="O78" s="6">
        <v>0</v>
      </c>
    </row>
    <row r="79" spans="1:15" customFormat="1" x14ac:dyDescent="0.25">
      <c r="A79" s="12">
        <v>2021</v>
      </c>
      <c r="B79" s="8" t="s">
        <v>0</v>
      </c>
      <c r="C79" s="13">
        <v>1</v>
      </c>
      <c r="D79" s="13">
        <v>1</v>
      </c>
      <c r="E79" s="78">
        <v>1</v>
      </c>
      <c r="F79" s="104" t="s">
        <v>70</v>
      </c>
      <c r="G79" s="104" t="s">
        <v>90</v>
      </c>
      <c r="H79" s="104" t="s">
        <v>41</v>
      </c>
      <c r="I79" s="15">
        <v>1852149.1799100004</v>
      </c>
      <c r="J79" s="15">
        <v>0</v>
      </c>
      <c r="K79" s="15">
        <v>0</v>
      </c>
      <c r="L79" s="15">
        <v>0</v>
      </c>
      <c r="M79" s="15">
        <v>0</v>
      </c>
      <c r="N79" s="15">
        <v>1852149.1799100004</v>
      </c>
      <c r="O79" s="6">
        <v>0</v>
      </c>
    </row>
    <row r="80" spans="1:15" customFormat="1" x14ac:dyDescent="0.25">
      <c r="A80" s="12">
        <v>2021</v>
      </c>
      <c r="B80" s="8" t="s">
        <v>0</v>
      </c>
      <c r="C80" s="13">
        <v>1</v>
      </c>
      <c r="D80" s="13">
        <v>0</v>
      </c>
      <c r="E80" s="78">
        <v>0</v>
      </c>
      <c r="F80" s="104" t="s">
        <v>70</v>
      </c>
      <c r="G80" s="104" t="s">
        <v>90</v>
      </c>
      <c r="H80" s="104" t="s">
        <v>49</v>
      </c>
      <c r="I80" s="15">
        <v>120000</v>
      </c>
      <c r="J80" s="15">
        <v>0</v>
      </c>
      <c r="K80" s="15">
        <v>0</v>
      </c>
      <c r="L80" s="15">
        <v>0</v>
      </c>
      <c r="M80" s="15">
        <v>0</v>
      </c>
      <c r="N80" s="15">
        <v>120000</v>
      </c>
      <c r="O80" s="6">
        <v>0</v>
      </c>
    </row>
    <row r="81" spans="1:15" customFormat="1" x14ac:dyDescent="0.25">
      <c r="A81" s="12">
        <v>2021</v>
      </c>
      <c r="B81" s="8" t="s">
        <v>0</v>
      </c>
      <c r="C81" s="13">
        <v>1</v>
      </c>
      <c r="D81" s="13">
        <v>1</v>
      </c>
      <c r="E81" s="78">
        <v>0</v>
      </c>
      <c r="F81" s="104" t="s">
        <v>70</v>
      </c>
      <c r="G81" s="104" t="s">
        <v>90</v>
      </c>
      <c r="H81" s="104" t="s">
        <v>63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6">
        <v>0</v>
      </c>
    </row>
    <row r="82" spans="1:15" customFormat="1" x14ac:dyDescent="0.25">
      <c r="A82" s="12">
        <v>2021</v>
      </c>
      <c r="B82" s="8" t="s">
        <v>0</v>
      </c>
      <c r="C82" s="13">
        <v>1</v>
      </c>
      <c r="D82" s="13">
        <v>1</v>
      </c>
      <c r="E82" s="78">
        <v>0</v>
      </c>
      <c r="F82" s="104" t="s">
        <v>70</v>
      </c>
      <c r="G82" s="104" t="s">
        <v>90</v>
      </c>
      <c r="H82" s="104" t="s">
        <v>91</v>
      </c>
      <c r="I82" s="15">
        <v>92740.626400000008</v>
      </c>
      <c r="J82" s="15">
        <v>0</v>
      </c>
      <c r="K82" s="15">
        <v>0</v>
      </c>
      <c r="L82" s="15">
        <v>0</v>
      </c>
      <c r="M82" s="15">
        <v>0</v>
      </c>
      <c r="N82" s="15">
        <v>92740.626400000008</v>
      </c>
      <c r="O82" s="6">
        <v>0</v>
      </c>
    </row>
    <row r="83" spans="1:15" customFormat="1" x14ac:dyDescent="0.25">
      <c r="A83" s="12">
        <v>2021</v>
      </c>
      <c r="B83" s="8" t="s">
        <v>0</v>
      </c>
      <c r="C83" s="13">
        <v>1</v>
      </c>
      <c r="D83" s="13">
        <v>1</v>
      </c>
      <c r="E83" s="78">
        <v>0</v>
      </c>
      <c r="F83" s="104" t="s">
        <v>70</v>
      </c>
      <c r="G83" s="104" t="s">
        <v>90</v>
      </c>
      <c r="H83" s="104" t="s">
        <v>43</v>
      </c>
      <c r="I83" s="15">
        <v>401087.08601999999</v>
      </c>
      <c r="J83" s="15">
        <v>0</v>
      </c>
      <c r="K83" s="15">
        <v>0</v>
      </c>
      <c r="L83" s="15">
        <v>0</v>
      </c>
      <c r="M83" s="15">
        <v>0</v>
      </c>
      <c r="N83" s="15">
        <v>401087.08601999999</v>
      </c>
      <c r="O83" s="6">
        <v>0</v>
      </c>
    </row>
    <row r="84" spans="1:15" customFormat="1" x14ac:dyDescent="0.25">
      <c r="A84" s="12">
        <v>2021</v>
      </c>
      <c r="B84" s="8" t="s">
        <v>0</v>
      </c>
      <c r="C84" s="13">
        <v>1</v>
      </c>
      <c r="D84" s="13">
        <v>1</v>
      </c>
      <c r="E84" s="78">
        <v>0</v>
      </c>
      <c r="F84" s="104" t="s">
        <v>70</v>
      </c>
      <c r="G84" s="104" t="s">
        <v>90</v>
      </c>
      <c r="H84" s="104" t="s">
        <v>52</v>
      </c>
      <c r="I84" s="15">
        <v>96913.253019999989</v>
      </c>
      <c r="J84" s="15">
        <v>0</v>
      </c>
      <c r="K84" s="15">
        <v>0</v>
      </c>
      <c r="L84" s="15">
        <v>0</v>
      </c>
      <c r="M84" s="15">
        <v>0</v>
      </c>
      <c r="N84" s="15">
        <v>96913.253019999989</v>
      </c>
      <c r="O84" s="6">
        <v>0</v>
      </c>
    </row>
    <row r="85" spans="1:15" customFormat="1" x14ac:dyDescent="0.25">
      <c r="A85" s="12">
        <v>2021</v>
      </c>
      <c r="B85" s="8" t="s">
        <v>0</v>
      </c>
      <c r="C85" s="13">
        <v>1</v>
      </c>
      <c r="D85" s="13">
        <v>1</v>
      </c>
      <c r="E85" s="78">
        <v>0</v>
      </c>
      <c r="F85" s="104" t="s">
        <v>70</v>
      </c>
      <c r="G85" s="104" t="s">
        <v>90</v>
      </c>
      <c r="H85" s="104" t="s">
        <v>92</v>
      </c>
      <c r="I85" s="15">
        <v>26083.112120000002</v>
      </c>
      <c r="J85" s="15">
        <v>0</v>
      </c>
      <c r="K85" s="15">
        <v>0</v>
      </c>
      <c r="L85" s="15">
        <v>0</v>
      </c>
      <c r="M85" s="15">
        <v>0</v>
      </c>
      <c r="N85" s="15">
        <v>26083.112120000002</v>
      </c>
      <c r="O85" s="6">
        <v>0</v>
      </c>
    </row>
    <row r="86" spans="1:15" customFormat="1" x14ac:dyDescent="0.25">
      <c r="A86" s="12">
        <v>2021</v>
      </c>
      <c r="B86" s="8" t="s">
        <v>0</v>
      </c>
      <c r="C86" s="13">
        <v>1</v>
      </c>
      <c r="D86" s="13">
        <v>1</v>
      </c>
      <c r="E86" s="78">
        <v>0</v>
      </c>
      <c r="F86" s="104" t="s">
        <v>70</v>
      </c>
      <c r="G86" s="104" t="s">
        <v>90</v>
      </c>
      <c r="H86" s="104" t="s">
        <v>85</v>
      </c>
      <c r="I86" s="15">
        <v>6150.3821399999997</v>
      </c>
      <c r="J86" s="15">
        <v>0</v>
      </c>
      <c r="K86" s="15">
        <v>0</v>
      </c>
      <c r="L86" s="15">
        <v>0</v>
      </c>
      <c r="M86" s="15">
        <v>0</v>
      </c>
      <c r="N86" s="15">
        <v>6150.3821399999997</v>
      </c>
      <c r="O86" s="6">
        <v>0</v>
      </c>
    </row>
    <row r="87" spans="1:15" customFormat="1" x14ac:dyDescent="0.25">
      <c r="A87" s="12">
        <v>2021</v>
      </c>
      <c r="B87" s="8" t="s">
        <v>0</v>
      </c>
      <c r="C87" s="13">
        <v>1</v>
      </c>
      <c r="D87" s="13">
        <v>1</v>
      </c>
      <c r="E87" s="78">
        <v>1</v>
      </c>
      <c r="F87" s="104" t="s">
        <v>75</v>
      </c>
      <c r="G87" s="104" t="s">
        <v>93</v>
      </c>
      <c r="H87" s="104" t="s">
        <v>41</v>
      </c>
      <c r="I87" s="15">
        <v>87605</v>
      </c>
      <c r="J87" s="15">
        <v>0</v>
      </c>
      <c r="K87" s="15">
        <v>0</v>
      </c>
      <c r="L87" s="15">
        <v>0</v>
      </c>
      <c r="M87" s="15">
        <v>0</v>
      </c>
      <c r="N87" s="15">
        <v>87605</v>
      </c>
      <c r="O87" s="6">
        <v>0</v>
      </c>
    </row>
    <row r="88" spans="1:15" customFormat="1" x14ac:dyDescent="0.25">
      <c r="A88" s="12">
        <v>2021</v>
      </c>
      <c r="B88" s="8" t="s">
        <v>0</v>
      </c>
      <c r="C88" s="13">
        <v>1</v>
      </c>
      <c r="D88" s="13">
        <v>1</v>
      </c>
      <c r="E88" s="78">
        <v>1</v>
      </c>
      <c r="F88" s="104" t="s">
        <v>75</v>
      </c>
      <c r="G88" s="104" t="s">
        <v>93</v>
      </c>
      <c r="H88" s="104" t="s">
        <v>94</v>
      </c>
      <c r="I88" s="15">
        <v>299</v>
      </c>
      <c r="J88" s="15">
        <v>0</v>
      </c>
      <c r="K88" s="15">
        <v>0</v>
      </c>
      <c r="L88" s="15">
        <v>0</v>
      </c>
      <c r="M88" s="15">
        <v>0</v>
      </c>
      <c r="N88" s="15">
        <v>299</v>
      </c>
      <c r="O88" s="6">
        <v>0</v>
      </c>
    </row>
    <row r="89" spans="1:15" customFormat="1" x14ac:dyDescent="0.25">
      <c r="A89" s="12">
        <v>2021</v>
      </c>
      <c r="B89" s="8" t="s">
        <v>0</v>
      </c>
      <c r="C89" s="13">
        <v>1</v>
      </c>
      <c r="D89" s="13">
        <v>1</v>
      </c>
      <c r="E89" s="78">
        <v>1</v>
      </c>
      <c r="F89" s="104" t="s">
        <v>75</v>
      </c>
      <c r="G89" s="104" t="s">
        <v>93</v>
      </c>
      <c r="H89" s="104" t="s">
        <v>95</v>
      </c>
      <c r="I89" s="15">
        <v>1263</v>
      </c>
      <c r="J89" s="15">
        <v>0</v>
      </c>
      <c r="K89" s="15">
        <v>0</v>
      </c>
      <c r="L89" s="15">
        <v>0</v>
      </c>
      <c r="M89" s="15">
        <v>0</v>
      </c>
      <c r="N89" s="15">
        <v>1263</v>
      </c>
      <c r="O89" s="6">
        <v>0</v>
      </c>
    </row>
    <row r="90" spans="1:15" customFormat="1" x14ac:dyDescent="0.25">
      <c r="A90" s="12">
        <v>2021</v>
      </c>
      <c r="B90" s="8" t="s">
        <v>0</v>
      </c>
      <c r="C90" s="13">
        <v>1</v>
      </c>
      <c r="D90" s="13">
        <v>0</v>
      </c>
      <c r="E90" s="78">
        <v>0</v>
      </c>
      <c r="F90" s="104" t="s">
        <v>75</v>
      </c>
      <c r="G90" s="104" t="s">
        <v>93</v>
      </c>
      <c r="H90" s="104" t="s">
        <v>49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6">
        <v>0</v>
      </c>
    </row>
    <row r="91" spans="1:15" customFormat="1" x14ac:dyDescent="0.25">
      <c r="A91" s="12">
        <v>2021</v>
      </c>
      <c r="B91" s="8" t="s">
        <v>0</v>
      </c>
      <c r="C91" s="13">
        <v>1</v>
      </c>
      <c r="D91" s="13">
        <v>1</v>
      </c>
      <c r="E91" s="78">
        <v>1</v>
      </c>
      <c r="F91" s="104" t="s">
        <v>75</v>
      </c>
      <c r="G91" s="104" t="s">
        <v>93</v>
      </c>
      <c r="H91" s="104" t="s">
        <v>96</v>
      </c>
      <c r="I91" s="15">
        <v>155</v>
      </c>
      <c r="J91" s="15">
        <v>0</v>
      </c>
      <c r="K91" s="15">
        <v>0</v>
      </c>
      <c r="L91" s="15">
        <v>0</v>
      </c>
      <c r="M91" s="15">
        <v>0</v>
      </c>
      <c r="N91" s="15">
        <v>155</v>
      </c>
      <c r="O91" s="6">
        <v>0</v>
      </c>
    </row>
    <row r="92" spans="1:15" customFormat="1" x14ac:dyDescent="0.25">
      <c r="A92" s="12">
        <v>2021</v>
      </c>
      <c r="B92" s="8" t="s">
        <v>0</v>
      </c>
      <c r="C92" s="13">
        <v>1</v>
      </c>
      <c r="D92" s="13">
        <v>1</v>
      </c>
      <c r="E92" s="78">
        <v>1</v>
      </c>
      <c r="F92" s="104" t="s">
        <v>75</v>
      </c>
      <c r="G92" s="104" t="s">
        <v>93</v>
      </c>
      <c r="H92" s="104" t="s">
        <v>97</v>
      </c>
      <c r="I92" s="15">
        <v>239</v>
      </c>
      <c r="J92" s="15">
        <v>0</v>
      </c>
      <c r="K92" s="15">
        <v>0</v>
      </c>
      <c r="L92" s="15">
        <v>0</v>
      </c>
      <c r="M92" s="15">
        <v>0</v>
      </c>
      <c r="N92" s="15">
        <v>239</v>
      </c>
      <c r="O92" s="6">
        <v>0</v>
      </c>
    </row>
    <row r="93" spans="1:15" customFormat="1" x14ac:dyDescent="0.25">
      <c r="A93" s="12">
        <v>2021</v>
      </c>
      <c r="B93" s="8" t="s">
        <v>0</v>
      </c>
      <c r="C93" s="13">
        <v>1</v>
      </c>
      <c r="D93" s="13">
        <v>1</v>
      </c>
      <c r="E93" s="78">
        <v>1</v>
      </c>
      <c r="F93" s="104" t="s">
        <v>75</v>
      </c>
      <c r="G93" s="104" t="s">
        <v>93</v>
      </c>
      <c r="H93" s="104" t="s">
        <v>98</v>
      </c>
      <c r="I93" s="15">
        <v>699</v>
      </c>
      <c r="J93" s="15">
        <v>0</v>
      </c>
      <c r="K93" s="15">
        <v>0</v>
      </c>
      <c r="L93" s="15">
        <v>0</v>
      </c>
      <c r="M93" s="15">
        <v>0</v>
      </c>
      <c r="N93" s="15">
        <v>699</v>
      </c>
      <c r="O93" s="6">
        <v>0</v>
      </c>
    </row>
    <row r="94" spans="1:15" customFormat="1" x14ac:dyDescent="0.25">
      <c r="A94" s="12">
        <v>2021</v>
      </c>
      <c r="B94" s="8" t="s">
        <v>0</v>
      </c>
      <c r="C94" s="13">
        <v>1</v>
      </c>
      <c r="D94" s="13">
        <v>1</v>
      </c>
      <c r="E94" s="78">
        <v>0</v>
      </c>
      <c r="F94" s="104" t="s">
        <v>75</v>
      </c>
      <c r="G94" s="104" t="s">
        <v>93</v>
      </c>
      <c r="H94" s="104" t="s">
        <v>59</v>
      </c>
      <c r="I94" s="15">
        <v>2711</v>
      </c>
      <c r="J94" s="15">
        <v>0</v>
      </c>
      <c r="K94" s="15">
        <v>0</v>
      </c>
      <c r="L94" s="15">
        <v>0</v>
      </c>
      <c r="M94" s="15">
        <v>0</v>
      </c>
      <c r="N94" s="15">
        <v>2711</v>
      </c>
      <c r="O94" s="6">
        <v>0</v>
      </c>
    </row>
    <row r="95" spans="1:15" customFormat="1" x14ac:dyDescent="0.25">
      <c r="A95" s="12">
        <v>2021</v>
      </c>
      <c r="B95" s="8" t="s">
        <v>0</v>
      </c>
      <c r="C95" s="13">
        <v>1</v>
      </c>
      <c r="D95" s="13">
        <v>1</v>
      </c>
      <c r="E95" s="78">
        <v>0</v>
      </c>
      <c r="F95" s="104" t="s">
        <v>75</v>
      </c>
      <c r="G95" s="104" t="s">
        <v>93</v>
      </c>
      <c r="H95" s="104" t="s">
        <v>42</v>
      </c>
      <c r="I95" s="15">
        <v>11335</v>
      </c>
      <c r="J95" s="15">
        <v>0</v>
      </c>
      <c r="K95" s="15">
        <v>0</v>
      </c>
      <c r="L95" s="15">
        <v>0</v>
      </c>
      <c r="M95" s="15">
        <v>0</v>
      </c>
      <c r="N95" s="15">
        <v>11335</v>
      </c>
      <c r="O95" s="6">
        <v>0</v>
      </c>
    </row>
    <row r="96" spans="1:15" customFormat="1" x14ac:dyDescent="0.25">
      <c r="A96" s="12">
        <v>2021</v>
      </c>
      <c r="B96" s="8" t="s">
        <v>0</v>
      </c>
      <c r="C96" s="13">
        <v>1</v>
      </c>
      <c r="D96" s="13">
        <v>1</v>
      </c>
      <c r="E96" s="78">
        <v>0</v>
      </c>
      <c r="F96" s="104" t="s">
        <v>75</v>
      </c>
      <c r="G96" s="104" t="s">
        <v>93</v>
      </c>
      <c r="H96" s="104" t="s">
        <v>45</v>
      </c>
      <c r="I96" s="15">
        <v>487</v>
      </c>
      <c r="J96" s="15">
        <v>0</v>
      </c>
      <c r="K96" s="15">
        <v>0</v>
      </c>
      <c r="L96" s="15">
        <v>0</v>
      </c>
      <c r="M96" s="15">
        <v>0</v>
      </c>
      <c r="N96" s="15">
        <v>487</v>
      </c>
      <c r="O96" s="6">
        <v>0</v>
      </c>
    </row>
    <row r="97" spans="1:15" customFormat="1" x14ac:dyDescent="0.25">
      <c r="A97" s="12">
        <v>2021</v>
      </c>
      <c r="B97" s="8" t="s">
        <v>0</v>
      </c>
      <c r="C97" s="13">
        <v>1</v>
      </c>
      <c r="D97" s="13">
        <v>1</v>
      </c>
      <c r="E97" s="78">
        <v>1</v>
      </c>
      <c r="F97" s="104" t="s">
        <v>75</v>
      </c>
      <c r="G97" s="104" t="s">
        <v>99</v>
      </c>
      <c r="H97" s="104" t="s">
        <v>41</v>
      </c>
      <c r="I97" s="15">
        <v>206814</v>
      </c>
      <c r="J97" s="15">
        <v>0</v>
      </c>
      <c r="K97" s="15">
        <v>0</v>
      </c>
      <c r="L97" s="15">
        <v>0</v>
      </c>
      <c r="M97" s="15">
        <v>0</v>
      </c>
      <c r="N97" s="15">
        <v>206814</v>
      </c>
      <c r="O97" s="6">
        <v>0</v>
      </c>
    </row>
    <row r="98" spans="1:15" customFormat="1" x14ac:dyDescent="0.25">
      <c r="A98" s="12">
        <v>2021</v>
      </c>
      <c r="B98" s="8" t="s">
        <v>0</v>
      </c>
      <c r="C98" s="13">
        <v>1</v>
      </c>
      <c r="D98" s="13">
        <v>1</v>
      </c>
      <c r="E98" s="78">
        <v>1</v>
      </c>
      <c r="F98" s="104" t="s">
        <v>75</v>
      </c>
      <c r="G98" s="104" t="s">
        <v>99</v>
      </c>
      <c r="H98" s="104" t="s">
        <v>94</v>
      </c>
      <c r="I98" s="15">
        <v>2230</v>
      </c>
      <c r="J98" s="15">
        <v>0</v>
      </c>
      <c r="K98" s="15">
        <v>0</v>
      </c>
      <c r="L98" s="15">
        <v>0</v>
      </c>
      <c r="M98" s="15">
        <v>0</v>
      </c>
      <c r="N98" s="15">
        <v>2230</v>
      </c>
      <c r="O98" s="6">
        <v>0</v>
      </c>
    </row>
    <row r="99" spans="1:15" customFormat="1" x14ac:dyDescent="0.25">
      <c r="A99" s="12">
        <v>2021</v>
      </c>
      <c r="B99" s="8" t="s">
        <v>0</v>
      </c>
      <c r="C99" s="13">
        <v>1</v>
      </c>
      <c r="D99" s="13">
        <v>1</v>
      </c>
      <c r="E99" s="78">
        <v>1</v>
      </c>
      <c r="F99" s="104" t="s">
        <v>75</v>
      </c>
      <c r="G99" s="104" t="s">
        <v>99</v>
      </c>
      <c r="H99" s="104" t="s">
        <v>95</v>
      </c>
      <c r="I99" s="15">
        <v>8092</v>
      </c>
      <c r="J99" s="15">
        <v>0</v>
      </c>
      <c r="K99" s="15">
        <v>0</v>
      </c>
      <c r="L99" s="15">
        <v>0</v>
      </c>
      <c r="M99" s="15">
        <v>0</v>
      </c>
      <c r="N99" s="15">
        <v>8092</v>
      </c>
      <c r="O99" s="6">
        <v>0</v>
      </c>
    </row>
    <row r="100" spans="1:15" customFormat="1" x14ac:dyDescent="0.25">
      <c r="A100" s="12">
        <v>2021</v>
      </c>
      <c r="B100" s="8" t="s">
        <v>0</v>
      </c>
      <c r="C100" s="13">
        <v>1</v>
      </c>
      <c r="D100" s="13">
        <v>0</v>
      </c>
      <c r="E100" s="78">
        <v>0</v>
      </c>
      <c r="F100" s="104" t="s">
        <v>75</v>
      </c>
      <c r="G100" s="104" t="s">
        <v>99</v>
      </c>
      <c r="H100" s="104" t="s">
        <v>49</v>
      </c>
      <c r="I100" s="15">
        <v>19.411000000000001</v>
      </c>
      <c r="J100" s="15">
        <v>0</v>
      </c>
      <c r="K100" s="15">
        <v>0</v>
      </c>
      <c r="L100" s="15">
        <v>0</v>
      </c>
      <c r="M100" s="15">
        <v>0</v>
      </c>
      <c r="N100" s="15">
        <v>19.411000000000001</v>
      </c>
      <c r="O100" s="6">
        <v>0</v>
      </c>
    </row>
    <row r="101" spans="1:15" customFormat="1" x14ac:dyDescent="0.25">
      <c r="A101" s="12">
        <v>2021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75</v>
      </c>
      <c r="G101" s="104" t="s">
        <v>99</v>
      </c>
      <c r="H101" s="104" t="s">
        <v>96</v>
      </c>
      <c r="I101" s="15">
        <v>1030</v>
      </c>
      <c r="J101" s="15">
        <v>0</v>
      </c>
      <c r="K101" s="15">
        <v>0</v>
      </c>
      <c r="L101" s="15">
        <v>0</v>
      </c>
      <c r="M101" s="15">
        <v>0</v>
      </c>
      <c r="N101" s="15">
        <v>1030</v>
      </c>
      <c r="O101" s="6">
        <v>0</v>
      </c>
    </row>
    <row r="102" spans="1:15" customFormat="1" x14ac:dyDescent="0.25">
      <c r="A102" s="12">
        <v>2021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75</v>
      </c>
      <c r="G102" s="104" t="s">
        <v>99</v>
      </c>
      <c r="H102" s="104" t="s">
        <v>97</v>
      </c>
      <c r="I102" s="15">
        <v>2390</v>
      </c>
      <c r="J102" s="15">
        <v>0</v>
      </c>
      <c r="K102" s="15">
        <v>0</v>
      </c>
      <c r="L102" s="15">
        <v>0</v>
      </c>
      <c r="M102" s="15">
        <v>0</v>
      </c>
      <c r="N102" s="15">
        <v>2390</v>
      </c>
      <c r="O102" s="6">
        <v>0</v>
      </c>
    </row>
    <row r="103" spans="1:15" customFormat="1" x14ac:dyDescent="0.25">
      <c r="A103" s="12">
        <v>2021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75</v>
      </c>
      <c r="G103" s="104" t="s">
        <v>99</v>
      </c>
      <c r="H103" s="104" t="s">
        <v>98</v>
      </c>
      <c r="I103" s="15">
        <v>5701</v>
      </c>
      <c r="J103" s="15">
        <v>0</v>
      </c>
      <c r="K103" s="15">
        <v>0</v>
      </c>
      <c r="L103" s="15">
        <v>0</v>
      </c>
      <c r="M103" s="15">
        <v>0</v>
      </c>
      <c r="N103" s="15">
        <v>5701</v>
      </c>
      <c r="O103" s="6">
        <v>0</v>
      </c>
    </row>
    <row r="104" spans="1:15" customFormat="1" x14ac:dyDescent="0.25">
      <c r="A104" s="12">
        <v>2021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75</v>
      </c>
      <c r="G104" s="104" t="s">
        <v>99</v>
      </c>
      <c r="H104" s="104" t="s">
        <v>59</v>
      </c>
      <c r="I104" s="15">
        <v>18150</v>
      </c>
      <c r="J104" s="15">
        <v>0</v>
      </c>
      <c r="K104" s="15">
        <v>0</v>
      </c>
      <c r="L104" s="15">
        <v>0</v>
      </c>
      <c r="M104" s="15">
        <v>0</v>
      </c>
      <c r="N104" s="15">
        <v>18150</v>
      </c>
      <c r="O104" s="6">
        <v>0</v>
      </c>
    </row>
    <row r="105" spans="1:15" customFormat="1" x14ac:dyDescent="0.25">
      <c r="A105" s="12">
        <v>2021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75</v>
      </c>
      <c r="G105" s="104" t="s">
        <v>99</v>
      </c>
      <c r="H105" s="104" t="s">
        <v>42</v>
      </c>
      <c r="I105" s="15">
        <v>81058</v>
      </c>
      <c r="J105" s="15">
        <v>0</v>
      </c>
      <c r="K105" s="15">
        <v>0</v>
      </c>
      <c r="L105" s="15">
        <v>0</v>
      </c>
      <c r="M105" s="15">
        <v>0</v>
      </c>
      <c r="N105" s="15">
        <v>81058</v>
      </c>
      <c r="O105" s="6">
        <v>0</v>
      </c>
    </row>
    <row r="106" spans="1:15" customFormat="1" x14ac:dyDescent="0.25">
      <c r="A106" s="12">
        <v>2021</v>
      </c>
      <c r="B106" s="8" t="s">
        <v>0</v>
      </c>
      <c r="C106" s="13">
        <v>1</v>
      </c>
      <c r="D106" s="13">
        <v>1</v>
      </c>
      <c r="E106" s="78">
        <v>0</v>
      </c>
      <c r="F106" s="104" t="s">
        <v>75</v>
      </c>
      <c r="G106" s="104" t="s">
        <v>99</v>
      </c>
      <c r="H106" s="104" t="s">
        <v>45</v>
      </c>
      <c r="I106" s="15">
        <v>3718</v>
      </c>
      <c r="J106" s="15">
        <v>0</v>
      </c>
      <c r="K106" s="15">
        <v>0</v>
      </c>
      <c r="L106" s="15">
        <v>0</v>
      </c>
      <c r="M106" s="15">
        <v>0</v>
      </c>
      <c r="N106" s="15">
        <v>3718</v>
      </c>
      <c r="O106" s="6">
        <v>0</v>
      </c>
    </row>
    <row r="107" spans="1:15" customFormat="1" x14ac:dyDescent="0.25">
      <c r="A107" s="12">
        <v>2021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75</v>
      </c>
      <c r="G107" s="104" t="s">
        <v>100</v>
      </c>
      <c r="H107" s="104" t="s">
        <v>41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6">
        <v>0</v>
      </c>
    </row>
    <row r="108" spans="1:15" customFormat="1" x14ac:dyDescent="0.25">
      <c r="A108" s="12">
        <v>2021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75</v>
      </c>
      <c r="G108" s="104" t="s">
        <v>101</v>
      </c>
      <c r="H108" s="104" t="s">
        <v>41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2021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54</v>
      </c>
      <c r="G109" s="104" t="s">
        <v>102</v>
      </c>
      <c r="H109" s="104" t="s">
        <v>41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2021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54</v>
      </c>
      <c r="G110" s="104" t="s">
        <v>103</v>
      </c>
      <c r="H110" s="104" t="s">
        <v>41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2021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54</v>
      </c>
      <c r="G111" s="104" t="s">
        <v>104</v>
      </c>
      <c r="H111" s="104" t="s">
        <v>41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2021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54</v>
      </c>
      <c r="G112" s="104" t="s">
        <v>105</v>
      </c>
      <c r="H112" s="104" t="s">
        <v>41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2021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54</v>
      </c>
      <c r="G113" s="104" t="s">
        <v>106</v>
      </c>
      <c r="H113" s="104" t="s">
        <v>41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2021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54</v>
      </c>
      <c r="G114" s="104" t="s">
        <v>107</v>
      </c>
      <c r="H114" s="104" t="s">
        <v>41</v>
      </c>
      <c r="I114" s="15">
        <v>7.8999999999999996E-5</v>
      </c>
      <c r="J114" s="15">
        <v>0</v>
      </c>
      <c r="K114" s="15">
        <v>0</v>
      </c>
      <c r="L114" s="15">
        <v>0.64390999999999998</v>
      </c>
      <c r="M114" s="15">
        <v>0</v>
      </c>
      <c r="N114" s="15">
        <v>7.8999999999999996E-5</v>
      </c>
      <c r="O114" s="6">
        <v>0</v>
      </c>
    </row>
    <row r="115" spans="1:15" customFormat="1" x14ac:dyDescent="0.25">
      <c r="A115" s="12">
        <v>2021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54</v>
      </c>
      <c r="G115" s="104" t="s">
        <v>107</v>
      </c>
      <c r="H115" s="104" t="s">
        <v>108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2021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54</v>
      </c>
      <c r="G116" s="104" t="s">
        <v>107</v>
      </c>
      <c r="H116" s="104" t="s">
        <v>97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2021</v>
      </c>
      <c r="B117" s="8" t="s">
        <v>0</v>
      </c>
      <c r="C117" s="13">
        <v>1</v>
      </c>
      <c r="D117" s="13">
        <v>1</v>
      </c>
      <c r="E117" s="78">
        <v>1</v>
      </c>
      <c r="F117" s="104" t="s">
        <v>54</v>
      </c>
      <c r="G117" s="104" t="s">
        <v>107</v>
      </c>
      <c r="H117" s="104" t="s">
        <v>98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2021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54</v>
      </c>
      <c r="G118" s="104" t="s">
        <v>107</v>
      </c>
      <c r="H118" s="104" t="s">
        <v>59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2021</v>
      </c>
      <c r="B119" s="8" t="s">
        <v>0</v>
      </c>
      <c r="C119" s="13">
        <v>1</v>
      </c>
      <c r="D119" s="13">
        <v>1</v>
      </c>
      <c r="E119" s="78">
        <v>0</v>
      </c>
      <c r="F119" s="104" t="s">
        <v>54</v>
      </c>
      <c r="G119" s="104" t="s">
        <v>107</v>
      </c>
      <c r="H119" s="104" t="s">
        <v>45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2021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54</v>
      </c>
      <c r="G120" s="104" t="s">
        <v>107</v>
      </c>
      <c r="H120" s="104" t="s">
        <v>109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2021</v>
      </c>
      <c r="B121" s="8" t="s">
        <v>0</v>
      </c>
      <c r="C121" s="13">
        <v>1</v>
      </c>
      <c r="D121" s="13">
        <v>0</v>
      </c>
      <c r="E121" s="78">
        <v>0</v>
      </c>
      <c r="F121" s="104" t="s">
        <v>54</v>
      </c>
      <c r="G121" s="104" t="s">
        <v>107</v>
      </c>
      <c r="H121" s="104" t="s">
        <v>49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6">
        <v>0</v>
      </c>
    </row>
    <row r="122" spans="1:15" customFormat="1" x14ac:dyDescent="0.25">
      <c r="A122" s="12">
        <v>2021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54</v>
      </c>
      <c r="G122" s="104" t="s">
        <v>110</v>
      </c>
      <c r="H122" s="104" t="s">
        <v>41</v>
      </c>
      <c r="I122" s="15">
        <v>9559.5162199999995</v>
      </c>
      <c r="J122" s="15">
        <v>0</v>
      </c>
      <c r="K122" s="15">
        <v>0</v>
      </c>
      <c r="L122" s="15">
        <v>0</v>
      </c>
      <c r="M122" s="15">
        <v>-27.464041999999608</v>
      </c>
      <c r="N122" s="15">
        <v>9532.0521779999999</v>
      </c>
      <c r="O122" s="6">
        <v>0</v>
      </c>
    </row>
    <row r="123" spans="1:15" customFormat="1" x14ac:dyDescent="0.25">
      <c r="A123" s="12">
        <v>2021</v>
      </c>
      <c r="B123" s="8" t="s">
        <v>0</v>
      </c>
      <c r="C123" s="13">
        <v>1</v>
      </c>
      <c r="D123" s="13">
        <v>0</v>
      </c>
      <c r="E123" s="78">
        <v>0</v>
      </c>
      <c r="F123" s="104" t="s">
        <v>54</v>
      </c>
      <c r="G123" s="104" t="s">
        <v>110</v>
      </c>
      <c r="H123" s="104" t="s">
        <v>57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6">
        <v>0</v>
      </c>
    </row>
    <row r="124" spans="1:15" customFormat="1" x14ac:dyDescent="0.25">
      <c r="A124" s="12">
        <v>2021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54</v>
      </c>
      <c r="G124" s="104" t="s">
        <v>110</v>
      </c>
      <c r="H124" s="104" t="s">
        <v>108</v>
      </c>
      <c r="I124" s="15">
        <v>122.88943399999999</v>
      </c>
      <c r="J124" s="15">
        <v>0</v>
      </c>
      <c r="K124" s="15">
        <v>0</v>
      </c>
      <c r="L124" s="15">
        <v>0</v>
      </c>
      <c r="M124" s="15">
        <v>-1.7754929999999831</v>
      </c>
      <c r="N124" s="15">
        <v>121.11394100000001</v>
      </c>
      <c r="O124" s="6">
        <v>0</v>
      </c>
    </row>
    <row r="125" spans="1:15" customFormat="1" x14ac:dyDescent="0.25">
      <c r="A125" s="12">
        <v>2021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54</v>
      </c>
      <c r="G125" s="104" t="s">
        <v>110</v>
      </c>
      <c r="H125" s="104" t="s">
        <v>97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2021</v>
      </c>
      <c r="B126" s="8" t="s">
        <v>0</v>
      </c>
      <c r="C126" s="13">
        <v>1</v>
      </c>
      <c r="D126" s="13">
        <v>1</v>
      </c>
      <c r="E126" s="78">
        <v>1</v>
      </c>
      <c r="F126" s="104" t="s">
        <v>54</v>
      </c>
      <c r="G126" s="104" t="s">
        <v>110</v>
      </c>
      <c r="H126" s="104" t="s">
        <v>98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2021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54</v>
      </c>
      <c r="G127" s="104" t="s">
        <v>110</v>
      </c>
      <c r="H127" s="104" t="s">
        <v>59</v>
      </c>
      <c r="I127" s="15">
        <v>190.71122299999999</v>
      </c>
      <c r="J127" s="15">
        <v>0</v>
      </c>
      <c r="K127" s="15">
        <v>0</v>
      </c>
      <c r="L127" s="15">
        <v>0</v>
      </c>
      <c r="M127" s="15">
        <v>0.11163200000001439</v>
      </c>
      <c r="N127" s="15">
        <v>190.822855</v>
      </c>
      <c r="O127" s="6">
        <v>0</v>
      </c>
    </row>
    <row r="128" spans="1:15" x14ac:dyDescent="0.25">
      <c r="A128" s="12">
        <v>2021</v>
      </c>
      <c r="B128" s="8" t="s">
        <v>0</v>
      </c>
      <c r="C128" s="13">
        <v>1</v>
      </c>
      <c r="D128" s="13">
        <v>1</v>
      </c>
      <c r="E128" s="78">
        <v>0</v>
      </c>
      <c r="F128" s="104" t="s">
        <v>54</v>
      </c>
      <c r="G128" s="104" t="s">
        <v>110</v>
      </c>
      <c r="H128" s="104" t="s">
        <v>45</v>
      </c>
      <c r="I128" s="15">
        <v>73.37867</v>
      </c>
      <c r="J128" s="15">
        <v>0</v>
      </c>
      <c r="K128" s="15">
        <v>0</v>
      </c>
      <c r="L128" s="15">
        <v>0</v>
      </c>
      <c r="M128" s="15">
        <v>0</v>
      </c>
      <c r="N128" s="15">
        <v>73.37867</v>
      </c>
      <c r="O128" s="6">
        <v>0</v>
      </c>
    </row>
    <row r="129" spans="1:15" x14ac:dyDescent="0.25">
      <c r="A129" s="12">
        <v>2021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54</v>
      </c>
      <c r="G129" s="104" t="s">
        <v>110</v>
      </c>
      <c r="H129" s="104" t="s">
        <v>109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6">
        <v>0</v>
      </c>
    </row>
    <row r="130" spans="1:15" x14ac:dyDescent="0.25">
      <c r="A130" s="12">
        <v>2021</v>
      </c>
      <c r="B130" s="8" t="s">
        <v>0</v>
      </c>
      <c r="C130" s="13">
        <v>1</v>
      </c>
      <c r="D130" s="13">
        <v>0</v>
      </c>
      <c r="E130" s="78">
        <v>0</v>
      </c>
      <c r="F130" s="104" t="s">
        <v>54</v>
      </c>
      <c r="G130" s="104" t="s">
        <v>110</v>
      </c>
      <c r="H130" s="104" t="s">
        <v>49</v>
      </c>
      <c r="I130" s="15">
        <v>14.037089999999999</v>
      </c>
      <c r="J130" s="15">
        <v>0</v>
      </c>
      <c r="K130" s="15">
        <v>0</v>
      </c>
      <c r="L130" s="15">
        <v>0</v>
      </c>
      <c r="M130" s="15">
        <v>0</v>
      </c>
      <c r="N130" s="15">
        <v>14.037089999999999</v>
      </c>
      <c r="O130" s="6">
        <v>0</v>
      </c>
    </row>
    <row r="131" spans="1:15" x14ac:dyDescent="0.25">
      <c r="A131" s="12">
        <v>2021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75</v>
      </c>
      <c r="G131" s="104" t="s">
        <v>111</v>
      </c>
      <c r="H131" s="104" t="s">
        <v>41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6">
        <v>0</v>
      </c>
    </row>
    <row r="132" spans="1:15" x14ac:dyDescent="0.25">
      <c r="A132" s="12">
        <v>2021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75</v>
      </c>
      <c r="G132" s="104" t="s">
        <v>112</v>
      </c>
      <c r="H132" s="104" t="s">
        <v>41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2021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75</v>
      </c>
      <c r="G133" s="104" t="s">
        <v>113</v>
      </c>
      <c r="H133" s="104" t="s">
        <v>114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2021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75</v>
      </c>
      <c r="G134" s="104" t="s">
        <v>115</v>
      </c>
      <c r="H134" s="104" t="s">
        <v>41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2021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75</v>
      </c>
      <c r="G135" s="104" t="s">
        <v>116</v>
      </c>
      <c r="H135" s="104" t="s">
        <v>41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2021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75</v>
      </c>
      <c r="G136" s="104" t="s">
        <v>117</v>
      </c>
      <c r="H136" s="104" t="s">
        <v>41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2021</v>
      </c>
      <c r="B137" s="8" t="s">
        <v>0</v>
      </c>
      <c r="C137" s="13">
        <v>1</v>
      </c>
      <c r="D137" s="13">
        <v>1</v>
      </c>
      <c r="E137" s="78">
        <v>0</v>
      </c>
      <c r="F137" s="104" t="s">
        <v>75</v>
      </c>
      <c r="G137" s="104" t="s">
        <v>113</v>
      </c>
      <c r="H137" s="104" t="s">
        <v>118</v>
      </c>
      <c r="I137" s="15">
        <v>175000</v>
      </c>
      <c r="J137" s="15">
        <v>0</v>
      </c>
      <c r="K137" s="15">
        <v>23300</v>
      </c>
      <c r="L137" s="15">
        <v>674.47917000000007</v>
      </c>
      <c r="M137" s="15">
        <v>0</v>
      </c>
      <c r="N137" s="15">
        <v>151700</v>
      </c>
      <c r="O137" s="6">
        <v>0</v>
      </c>
    </row>
    <row r="138" spans="1:15" x14ac:dyDescent="0.25">
      <c r="A138" s="12">
        <v>2021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75</v>
      </c>
      <c r="G138" s="104" t="s">
        <v>119</v>
      </c>
      <c r="H138" s="104" t="s">
        <v>41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2021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75</v>
      </c>
      <c r="G139" s="104" t="s">
        <v>120</v>
      </c>
      <c r="H139" s="104" t="s">
        <v>41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2021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75</v>
      </c>
      <c r="G140" s="104" t="s">
        <v>121</v>
      </c>
      <c r="H140" s="104" t="s">
        <v>41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2021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75</v>
      </c>
      <c r="G141" s="104" t="s">
        <v>122</v>
      </c>
      <c r="H141" s="104" t="s">
        <v>41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2021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75</v>
      </c>
      <c r="G142" s="104" t="s">
        <v>123</v>
      </c>
      <c r="H142" s="104" t="s">
        <v>41</v>
      </c>
      <c r="I142" s="15">
        <v>400000</v>
      </c>
      <c r="J142" s="15">
        <v>0</v>
      </c>
      <c r="K142" s="15">
        <v>0</v>
      </c>
      <c r="L142" s="15">
        <v>15695.715200000001</v>
      </c>
      <c r="M142" s="15">
        <v>0</v>
      </c>
      <c r="N142" s="15">
        <v>400000</v>
      </c>
      <c r="O142" s="6">
        <v>0</v>
      </c>
    </row>
    <row r="143" spans="1:15" x14ac:dyDescent="0.25">
      <c r="A143" s="12">
        <v>2021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75</v>
      </c>
      <c r="G143" s="104" t="s">
        <v>124</v>
      </c>
      <c r="H143" s="104" t="s">
        <v>41</v>
      </c>
      <c r="I143" s="15">
        <v>1004941.992</v>
      </c>
      <c r="J143" s="15">
        <v>0</v>
      </c>
      <c r="K143" s="15">
        <v>0</v>
      </c>
      <c r="L143" s="15">
        <v>0</v>
      </c>
      <c r="M143" s="15">
        <v>0</v>
      </c>
      <c r="N143" s="15">
        <v>1004941.992</v>
      </c>
      <c r="O143" s="6">
        <v>0</v>
      </c>
    </row>
    <row r="144" spans="1:15" x14ac:dyDescent="0.25">
      <c r="A144" s="12">
        <v>2021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75</v>
      </c>
      <c r="G144" s="104" t="s">
        <v>125</v>
      </c>
      <c r="H144" s="104" t="s">
        <v>41</v>
      </c>
      <c r="I144" s="15">
        <v>3403135.2069999999</v>
      </c>
      <c r="J144" s="15">
        <v>0</v>
      </c>
      <c r="K144" s="15">
        <v>0</v>
      </c>
      <c r="L144" s="15">
        <v>7089.8650099999995</v>
      </c>
      <c r="M144" s="15">
        <v>0</v>
      </c>
      <c r="N144" s="15">
        <v>3403135.2069999999</v>
      </c>
      <c r="O144" s="6">
        <v>0</v>
      </c>
    </row>
    <row r="145" spans="1:15" x14ac:dyDescent="0.25">
      <c r="A145" s="12">
        <v>2021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75</v>
      </c>
      <c r="G145" s="104" t="s">
        <v>126</v>
      </c>
      <c r="H145" s="104" t="s">
        <v>41</v>
      </c>
      <c r="I145" s="15">
        <v>18147.628199999999</v>
      </c>
      <c r="J145" s="15">
        <v>0</v>
      </c>
      <c r="K145" s="15">
        <v>0</v>
      </c>
      <c r="L145" s="15">
        <v>37.807559999999995</v>
      </c>
      <c r="M145" s="15">
        <v>0</v>
      </c>
      <c r="N145" s="15">
        <v>18147.628199999999</v>
      </c>
      <c r="O145" s="6">
        <v>0</v>
      </c>
    </row>
    <row r="146" spans="1:15" x14ac:dyDescent="0.25">
      <c r="A146" s="12">
        <v>2021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75</v>
      </c>
      <c r="G146" s="104" t="s">
        <v>127</v>
      </c>
      <c r="H146" s="104" t="s">
        <v>41</v>
      </c>
      <c r="I146" s="15">
        <v>18796.4738</v>
      </c>
      <c r="J146" s="15">
        <v>0</v>
      </c>
      <c r="K146" s="15">
        <v>0</v>
      </c>
      <c r="L146" s="15">
        <v>39.159320000000001</v>
      </c>
      <c r="M146" s="15">
        <v>0</v>
      </c>
      <c r="N146" s="15">
        <v>18796.4738</v>
      </c>
      <c r="O146" s="6">
        <v>0</v>
      </c>
    </row>
    <row r="147" spans="1:15" x14ac:dyDescent="0.25">
      <c r="A147" s="12">
        <v>2021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75</v>
      </c>
      <c r="G147" s="104" t="s">
        <v>128</v>
      </c>
      <c r="H147" s="104" t="s">
        <v>41</v>
      </c>
      <c r="I147" s="15">
        <v>60204.123200000002</v>
      </c>
      <c r="J147" s="15">
        <v>0</v>
      </c>
      <c r="K147" s="15">
        <v>0</v>
      </c>
      <c r="L147" s="15">
        <v>125.42525999999999</v>
      </c>
      <c r="M147" s="15">
        <v>0</v>
      </c>
      <c r="N147" s="15">
        <v>60204.123200000002</v>
      </c>
      <c r="O147" s="6">
        <v>0</v>
      </c>
    </row>
    <row r="148" spans="1:15" x14ac:dyDescent="0.25">
      <c r="A148" s="12">
        <v>2021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75</v>
      </c>
      <c r="G148" s="104" t="s">
        <v>129</v>
      </c>
      <c r="H148" s="104" t="s">
        <v>41</v>
      </c>
      <c r="I148" s="15">
        <v>9062.8785000000007</v>
      </c>
      <c r="J148" s="15">
        <v>0</v>
      </c>
      <c r="K148" s="15">
        <v>0</v>
      </c>
      <c r="L148" s="15">
        <v>18.881</v>
      </c>
      <c r="M148" s="15">
        <v>0</v>
      </c>
      <c r="N148" s="15">
        <v>9062.8785000000007</v>
      </c>
      <c r="O148" s="6">
        <v>0</v>
      </c>
    </row>
    <row r="149" spans="1:15" x14ac:dyDescent="0.25">
      <c r="A149" s="12">
        <v>2021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75</v>
      </c>
      <c r="G149" s="104" t="s">
        <v>130</v>
      </c>
      <c r="H149" s="104" t="s">
        <v>41</v>
      </c>
      <c r="I149" s="15">
        <v>27410.992699999999</v>
      </c>
      <c r="J149" s="15">
        <v>0</v>
      </c>
      <c r="K149" s="15">
        <v>0</v>
      </c>
      <c r="L149" s="15">
        <v>57.10624</v>
      </c>
      <c r="M149" s="15">
        <v>0</v>
      </c>
      <c r="N149" s="15">
        <v>27410.992699999999</v>
      </c>
      <c r="O149" s="6">
        <v>0</v>
      </c>
    </row>
    <row r="150" spans="1:15" x14ac:dyDescent="0.25">
      <c r="A150" s="12">
        <v>2021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75</v>
      </c>
      <c r="G150" s="104" t="s">
        <v>131</v>
      </c>
      <c r="H150" s="104" t="s">
        <v>41</v>
      </c>
      <c r="I150" s="15">
        <v>14059.536400000001</v>
      </c>
      <c r="J150" s="15">
        <v>0</v>
      </c>
      <c r="K150" s="15">
        <v>0</v>
      </c>
      <c r="L150" s="15">
        <v>29.290700000000001</v>
      </c>
      <c r="M150" s="15">
        <v>0</v>
      </c>
      <c r="N150" s="15">
        <v>14059.536400000001</v>
      </c>
      <c r="O150" s="6">
        <v>0</v>
      </c>
    </row>
    <row r="151" spans="1:15" x14ac:dyDescent="0.25">
      <c r="A151" s="12">
        <v>2021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75</v>
      </c>
      <c r="G151" s="104" t="s">
        <v>132</v>
      </c>
      <c r="H151" s="104" t="s">
        <v>41</v>
      </c>
      <c r="I151" s="15">
        <v>28758.805399999997</v>
      </c>
      <c r="J151" s="15">
        <v>0</v>
      </c>
      <c r="K151" s="15">
        <v>0</v>
      </c>
      <c r="L151" s="15">
        <v>59.914180000000002</v>
      </c>
      <c r="M151" s="15">
        <v>0</v>
      </c>
      <c r="N151" s="15">
        <v>28758.805399999997</v>
      </c>
      <c r="O151" s="6">
        <v>0</v>
      </c>
    </row>
    <row r="152" spans="1:15" x14ac:dyDescent="0.25">
      <c r="A152" s="12">
        <v>2021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75</v>
      </c>
      <c r="G152" s="104" t="s">
        <v>133</v>
      </c>
      <c r="H152" s="104" t="s">
        <v>41</v>
      </c>
      <c r="I152" s="15">
        <v>50274.598399999995</v>
      </c>
      <c r="J152" s="15">
        <v>0</v>
      </c>
      <c r="K152" s="15">
        <v>0</v>
      </c>
      <c r="L152" s="15">
        <v>104.73875</v>
      </c>
      <c r="M152" s="15">
        <v>0</v>
      </c>
      <c r="N152" s="15">
        <v>50274.598399999995</v>
      </c>
      <c r="O152" s="6">
        <v>0</v>
      </c>
    </row>
    <row r="153" spans="1:15" x14ac:dyDescent="0.25">
      <c r="A153" s="12">
        <v>2021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75</v>
      </c>
      <c r="G153" s="104" t="s">
        <v>134</v>
      </c>
      <c r="H153" s="104" t="s">
        <v>41</v>
      </c>
      <c r="I153" s="15">
        <v>29438.635200000001</v>
      </c>
      <c r="J153" s="15">
        <v>0</v>
      </c>
      <c r="K153" s="15">
        <v>0</v>
      </c>
      <c r="L153" s="15">
        <v>61.330489999999998</v>
      </c>
      <c r="M153" s="15">
        <v>0</v>
      </c>
      <c r="N153" s="15">
        <v>29438.635200000001</v>
      </c>
      <c r="O153" s="6">
        <v>0</v>
      </c>
    </row>
    <row r="154" spans="1:15" x14ac:dyDescent="0.25">
      <c r="A154" s="12">
        <v>2021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75</v>
      </c>
      <c r="G154" s="104" t="s">
        <v>135</v>
      </c>
      <c r="H154" s="104" t="s">
        <v>41</v>
      </c>
      <c r="I154" s="15">
        <v>14259.1111</v>
      </c>
      <c r="J154" s="15">
        <v>0</v>
      </c>
      <c r="K154" s="15">
        <v>0</v>
      </c>
      <c r="L154" s="15">
        <v>29.706490000000002</v>
      </c>
      <c r="M154" s="15">
        <v>0</v>
      </c>
      <c r="N154" s="15">
        <v>14259.1111</v>
      </c>
      <c r="O154" s="6">
        <v>0</v>
      </c>
    </row>
    <row r="155" spans="1:15" x14ac:dyDescent="0.25">
      <c r="A155" s="12">
        <v>2021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75</v>
      </c>
      <c r="G155" s="104" t="s">
        <v>136</v>
      </c>
      <c r="H155" s="104" t="s">
        <v>41</v>
      </c>
      <c r="I155" s="15">
        <v>3701423.8650000002</v>
      </c>
      <c r="J155" s="15">
        <v>0</v>
      </c>
      <c r="K155" s="15">
        <v>0</v>
      </c>
      <c r="L155" s="15">
        <v>7711.29972</v>
      </c>
      <c r="M155" s="15">
        <v>0</v>
      </c>
      <c r="N155" s="15">
        <v>3701423.8650000002</v>
      </c>
      <c r="O155" s="6">
        <v>0</v>
      </c>
    </row>
    <row r="156" spans="1:15" x14ac:dyDescent="0.25">
      <c r="A156" s="12">
        <v>2021</v>
      </c>
      <c r="B156" s="8" t="s">
        <v>0</v>
      </c>
      <c r="C156" s="13">
        <v>1</v>
      </c>
      <c r="D156" s="13">
        <v>1</v>
      </c>
      <c r="E156" s="78">
        <v>1</v>
      </c>
      <c r="F156" s="104" t="s">
        <v>75</v>
      </c>
      <c r="G156" s="104" t="s">
        <v>137</v>
      </c>
      <c r="H156" s="104" t="s">
        <v>41</v>
      </c>
      <c r="I156" s="15">
        <v>8458864.7760000005</v>
      </c>
      <c r="J156" s="15">
        <v>0</v>
      </c>
      <c r="K156" s="15">
        <v>0</v>
      </c>
      <c r="L156" s="15">
        <v>17622.63495</v>
      </c>
      <c r="M156" s="15">
        <v>0</v>
      </c>
      <c r="N156" s="15">
        <v>8458864.7760000005</v>
      </c>
      <c r="O156" s="6">
        <v>0</v>
      </c>
    </row>
    <row r="157" spans="1:15" x14ac:dyDescent="0.25">
      <c r="A157" s="12">
        <v>2021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138</v>
      </c>
      <c r="G157" s="104" t="s">
        <v>139</v>
      </c>
      <c r="H157" s="104" t="s">
        <v>140</v>
      </c>
      <c r="I157" s="15">
        <v>546543.13090000011</v>
      </c>
      <c r="J157" s="15">
        <v>0</v>
      </c>
      <c r="K157" s="15">
        <v>8972.6907099999953</v>
      </c>
      <c r="L157" s="15">
        <v>0</v>
      </c>
      <c r="M157" s="15">
        <v>0</v>
      </c>
      <c r="N157" s="15">
        <v>537570.44019000011</v>
      </c>
      <c r="O157" s="6">
        <v>0</v>
      </c>
    </row>
    <row r="158" spans="1:15" x14ac:dyDescent="0.25">
      <c r="A158" s="12">
        <v>2021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141</v>
      </c>
      <c r="G158" s="104" t="s">
        <v>142</v>
      </c>
      <c r="H158" s="104" t="s">
        <v>143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2021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141</v>
      </c>
      <c r="G159" s="104" t="s">
        <v>142</v>
      </c>
      <c r="H159" s="104" t="s">
        <v>143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2021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141</v>
      </c>
      <c r="G160" s="104" t="s">
        <v>142</v>
      </c>
      <c r="H160" s="104" t="s">
        <v>143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2021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141</v>
      </c>
      <c r="G161" s="104" t="s">
        <v>144</v>
      </c>
      <c r="H161" s="104" t="s">
        <v>143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2021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141</v>
      </c>
      <c r="G162" s="104" t="s">
        <v>144</v>
      </c>
      <c r="H162" s="104" t="s">
        <v>143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</row>
    <row r="163" spans="1:15" x14ac:dyDescent="0.25">
      <c r="A163" s="12">
        <v>2021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141</v>
      </c>
      <c r="G163" s="104" t="s">
        <v>145</v>
      </c>
      <c r="H163" s="104" t="s">
        <v>143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6">
        <v>0</v>
      </c>
    </row>
    <row r="164" spans="1:15" x14ac:dyDescent="0.25">
      <c r="A164" s="12">
        <v>2021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141</v>
      </c>
      <c r="G164" s="104" t="s">
        <v>146</v>
      </c>
      <c r="H164" s="104" t="s">
        <v>143</v>
      </c>
      <c r="I164" s="15">
        <v>24999.999999999302</v>
      </c>
      <c r="J164" s="15">
        <v>0</v>
      </c>
      <c r="K164" s="15">
        <v>2083.3333333333721</v>
      </c>
      <c r="L164" s="15">
        <v>147.60937000000558</v>
      </c>
      <c r="M164" s="15">
        <v>0</v>
      </c>
      <c r="N164" s="15">
        <v>22916.666666665929</v>
      </c>
      <c r="O164" s="6">
        <v>0</v>
      </c>
    </row>
    <row r="165" spans="1:15" x14ac:dyDescent="0.25">
      <c r="A165" s="12">
        <v>2021</v>
      </c>
      <c r="B165" s="8" t="s">
        <v>0</v>
      </c>
      <c r="C165" s="13">
        <v>1</v>
      </c>
      <c r="D165" s="13">
        <v>1</v>
      </c>
      <c r="E165" s="78">
        <v>0</v>
      </c>
      <c r="F165" s="104" t="s">
        <v>141</v>
      </c>
      <c r="G165" s="104" t="s">
        <v>147</v>
      </c>
      <c r="H165" s="104" t="s">
        <v>143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6">
        <v>0</v>
      </c>
    </row>
    <row r="166" spans="1:15" x14ac:dyDescent="0.25">
      <c r="A166" s="12">
        <v>2021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148</v>
      </c>
      <c r="G166" s="104" t="s">
        <v>149</v>
      </c>
      <c r="H166" s="104" t="s">
        <v>150</v>
      </c>
      <c r="I166" s="15">
        <v>141307</v>
      </c>
      <c r="J166" s="15">
        <v>0</v>
      </c>
      <c r="K166" s="15">
        <v>0</v>
      </c>
      <c r="L166" s="15">
        <v>0</v>
      </c>
      <c r="M166" s="15">
        <v>52</v>
      </c>
      <c r="N166" s="15">
        <v>141359</v>
      </c>
      <c r="O166" s="6">
        <v>0</v>
      </c>
    </row>
    <row r="167" spans="1:15" x14ac:dyDescent="0.25">
      <c r="A167" s="12">
        <v>2021</v>
      </c>
      <c r="B167" s="8" t="s">
        <v>0</v>
      </c>
      <c r="C167" s="13">
        <v>1</v>
      </c>
      <c r="D167" s="13">
        <v>0</v>
      </c>
      <c r="E167" s="78">
        <v>0</v>
      </c>
      <c r="F167" s="104" t="s">
        <v>148</v>
      </c>
      <c r="G167" s="104" t="s">
        <v>151</v>
      </c>
      <c r="H167" s="104" t="s">
        <v>150</v>
      </c>
      <c r="I167" s="15">
        <v>415314</v>
      </c>
      <c r="J167" s="15">
        <v>0</v>
      </c>
      <c r="K167" s="15">
        <v>0</v>
      </c>
      <c r="L167" s="15">
        <v>0</v>
      </c>
      <c r="M167" s="15">
        <v>152</v>
      </c>
      <c r="N167" s="15">
        <v>415466</v>
      </c>
      <c r="O167" s="6">
        <v>0</v>
      </c>
    </row>
    <row r="168" spans="1:15" x14ac:dyDescent="0.25">
      <c r="A168" s="12">
        <v>2021</v>
      </c>
      <c r="B168" s="8" t="s">
        <v>13</v>
      </c>
      <c r="C168" s="13">
        <v>1</v>
      </c>
      <c r="D168" s="13">
        <v>1</v>
      </c>
      <c r="E168" s="78">
        <v>1</v>
      </c>
      <c r="F168" s="104" t="s">
        <v>39</v>
      </c>
      <c r="G168" s="104" t="s">
        <v>40</v>
      </c>
      <c r="H168" s="104" t="s">
        <v>41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</row>
    <row r="169" spans="1:15" x14ac:dyDescent="0.25">
      <c r="A169" s="12">
        <v>2021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39</v>
      </c>
      <c r="G169" s="104" t="s">
        <v>40</v>
      </c>
      <c r="H169" s="104" t="s">
        <v>42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2021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39</v>
      </c>
      <c r="G170" s="104" t="s">
        <v>40</v>
      </c>
      <c r="H170" s="104" t="s">
        <v>43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2021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39</v>
      </c>
      <c r="G171" s="104" t="s">
        <v>40</v>
      </c>
      <c r="H171" s="104" t="s">
        <v>44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2021</v>
      </c>
      <c r="B172" s="8" t="s">
        <v>13</v>
      </c>
      <c r="C172" s="13">
        <v>1</v>
      </c>
      <c r="D172" s="13">
        <v>1</v>
      </c>
      <c r="E172" s="78">
        <v>0</v>
      </c>
      <c r="F172" s="104" t="s">
        <v>39</v>
      </c>
      <c r="G172" s="104" t="s">
        <v>40</v>
      </c>
      <c r="H172" s="104" t="s">
        <v>45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6">
        <v>0</v>
      </c>
    </row>
    <row r="173" spans="1:15" x14ac:dyDescent="0.25">
      <c r="A173" s="12">
        <v>2021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46</v>
      </c>
      <c r="G173" s="104" t="s">
        <v>47</v>
      </c>
      <c r="H173" s="104" t="s">
        <v>41</v>
      </c>
      <c r="I173" s="15">
        <v>1163748.6052710002</v>
      </c>
      <c r="J173" s="15">
        <v>0</v>
      </c>
      <c r="K173" s="15">
        <v>5800</v>
      </c>
      <c r="L173" s="15">
        <v>2232.3173000000002</v>
      </c>
      <c r="M173" s="15">
        <v>-2007.4005030000117</v>
      </c>
      <c r="N173" s="15">
        <v>1155941.2047680002</v>
      </c>
      <c r="O173" s="6">
        <v>0</v>
      </c>
    </row>
    <row r="174" spans="1:15" x14ac:dyDescent="0.25">
      <c r="A174" s="12">
        <v>2021</v>
      </c>
      <c r="B174" s="8" t="s">
        <v>13</v>
      </c>
      <c r="C174" s="13">
        <v>1</v>
      </c>
      <c r="D174" s="13">
        <v>1</v>
      </c>
      <c r="E174" s="78">
        <v>1</v>
      </c>
      <c r="F174" s="104" t="s">
        <v>46</v>
      </c>
      <c r="G174" s="104" t="s">
        <v>47</v>
      </c>
      <c r="H174" s="104" t="s">
        <v>48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6">
        <v>0</v>
      </c>
    </row>
    <row r="175" spans="1:15" x14ac:dyDescent="0.25">
      <c r="A175" s="12">
        <v>2021</v>
      </c>
      <c r="B175" s="8" t="s">
        <v>13</v>
      </c>
      <c r="C175" s="13">
        <v>1</v>
      </c>
      <c r="D175" s="13">
        <v>0</v>
      </c>
      <c r="E175" s="78">
        <v>0</v>
      </c>
      <c r="F175" s="104" t="s">
        <v>46</v>
      </c>
      <c r="G175" s="104" t="s">
        <v>47</v>
      </c>
      <c r="H175" s="104" t="s">
        <v>49</v>
      </c>
      <c r="I175" s="15">
        <v>1.9999999999999999E-6</v>
      </c>
      <c r="J175" s="15">
        <v>0</v>
      </c>
      <c r="K175" s="15">
        <v>0</v>
      </c>
      <c r="L175" s="15">
        <v>0</v>
      </c>
      <c r="M175" s="15">
        <v>0</v>
      </c>
      <c r="N175" s="15">
        <v>1.9999999999999999E-6</v>
      </c>
      <c r="O175" s="6">
        <v>0</v>
      </c>
    </row>
    <row r="176" spans="1:15" x14ac:dyDescent="0.25">
      <c r="A176" s="12">
        <v>2021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46</v>
      </c>
      <c r="G176" s="104" t="s">
        <v>47</v>
      </c>
      <c r="H176" s="104" t="s">
        <v>50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2021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46</v>
      </c>
      <c r="G177" s="104" t="s">
        <v>47</v>
      </c>
      <c r="H177" s="104" t="s">
        <v>51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6">
        <v>0</v>
      </c>
    </row>
    <row r="178" spans="1:15" x14ac:dyDescent="0.25">
      <c r="A178" s="12">
        <v>2021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46</v>
      </c>
      <c r="G178" s="104" t="s">
        <v>47</v>
      </c>
      <c r="H178" s="104" t="s">
        <v>42</v>
      </c>
      <c r="I178" s="15">
        <v>53000</v>
      </c>
      <c r="J178" s="15">
        <v>0</v>
      </c>
      <c r="K178" s="15">
        <v>53000</v>
      </c>
      <c r="L178" s="15">
        <v>871.21253000000002</v>
      </c>
      <c r="M178" s="15">
        <v>0</v>
      </c>
      <c r="N178" s="15">
        <v>0</v>
      </c>
      <c r="O178" s="6">
        <v>0</v>
      </c>
    </row>
    <row r="179" spans="1:15" x14ac:dyDescent="0.25">
      <c r="A179" s="12">
        <v>2021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46</v>
      </c>
      <c r="G179" s="104" t="s">
        <v>47</v>
      </c>
      <c r="H179" s="104" t="s">
        <v>52</v>
      </c>
      <c r="I179" s="15">
        <v>83500</v>
      </c>
      <c r="J179" s="15">
        <v>0</v>
      </c>
      <c r="K179" s="15">
        <v>0</v>
      </c>
      <c r="L179" s="15">
        <v>228.55500000000001</v>
      </c>
      <c r="M179" s="15">
        <v>0</v>
      </c>
      <c r="N179" s="15">
        <v>83500</v>
      </c>
      <c r="O179" s="6">
        <v>0</v>
      </c>
    </row>
    <row r="180" spans="1:15" x14ac:dyDescent="0.25">
      <c r="A180" s="12">
        <v>2021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46</v>
      </c>
      <c r="G180" s="104" t="s">
        <v>47</v>
      </c>
      <c r="H180" s="104" t="s">
        <v>53</v>
      </c>
      <c r="I180" s="15">
        <v>0</v>
      </c>
      <c r="J180" s="15">
        <v>0</v>
      </c>
      <c r="K180" s="15">
        <v>0</v>
      </c>
      <c r="L180" s="15">
        <v>9.2827800000000007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2021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46</v>
      </c>
      <c r="G181" s="104" t="s">
        <v>47</v>
      </c>
      <c r="H181" s="104" t="s">
        <v>44</v>
      </c>
      <c r="I181" s="15">
        <v>66006.697140000004</v>
      </c>
      <c r="J181" s="15">
        <v>0</v>
      </c>
      <c r="K181" s="15">
        <v>950.47606999999994</v>
      </c>
      <c r="L181" s="15">
        <v>104.70913</v>
      </c>
      <c r="M181" s="15">
        <v>0</v>
      </c>
      <c r="N181" s="15">
        <v>65056.22107</v>
      </c>
      <c r="O181" s="6">
        <v>0</v>
      </c>
    </row>
    <row r="182" spans="1:15" x14ac:dyDescent="0.25">
      <c r="A182" s="12">
        <v>2021</v>
      </c>
      <c r="B182" s="8" t="s">
        <v>13</v>
      </c>
      <c r="C182" s="13">
        <v>1</v>
      </c>
      <c r="D182" s="13">
        <v>1</v>
      </c>
      <c r="E182" s="78">
        <v>1</v>
      </c>
      <c r="F182" s="104" t="s">
        <v>54</v>
      </c>
      <c r="G182" s="104" t="s">
        <v>55</v>
      </c>
      <c r="H182" s="104" t="s">
        <v>41</v>
      </c>
      <c r="I182" s="15">
        <v>5424784.0993799977</v>
      </c>
      <c r="J182" s="15">
        <v>182892.48</v>
      </c>
      <c r="K182" s="15">
        <v>9649.2059649999992</v>
      </c>
      <c r="L182" s="15">
        <v>1346.1836300000002</v>
      </c>
      <c r="M182" s="15">
        <v>-4873.123224997893</v>
      </c>
      <c r="N182" s="15">
        <v>5593154.25019</v>
      </c>
      <c r="O182" s="6">
        <v>0</v>
      </c>
    </row>
    <row r="183" spans="1:15" x14ac:dyDescent="0.25">
      <c r="A183" s="12">
        <v>2021</v>
      </c>
      <c r="B183" s="8" t="s">
        <v>13</v>
      </c>
      <c r="C183" s="13">
        <v>1</v>
      </c>
      <c r="D183" s="13">
        <v>1</v>
      </c>
      <c r="E183" s="78">
        <v>0</v>
      </c>
      <c r="F183" s="104" t="s">
        <v>54</v>
      </c>
      <c r="G183" s="104" t="s">
        <v>55</v>
      </c>
      <c r="H183" s="104" t="s">
        <v>56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6">
        <v>0</v>
      </c>
    </row>
    <row r="184" spans="1:15" x14ac:dyDescent="0.25">
      <c r="A184" s="12">
        <v>2021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54</v>
      </c>
      <c r="G184" s="104" t="s">
        <v>55</v>
      </c>
      <c r="H184" s="104" t="s">
        <v>50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6">
        <v>0</v>
      </c>
    </row>
    <row r="185" spans="1:15" x14ac:dyDescent="0.25">
      <c r="A185" s="12">
        <v>2021</v>
      </c>
      <c r="B185" s="8" t="s">
        <v>13</v>
      </c>
      <c r="C185" s="13">
        <v>1</v>
      </c>
      <c r="D185" s="13">
        <v>0</v>
      </c>
      <c r="E185" s="78">
        <v>0</v>
      </c>
      <c r="F185" s="104" t="s">
        <v>54</v>
      </c>
      <c r="G185" s="104" t="s">
        <v>55</v>
      </c>
      <c r="H185" s="104" t="s">
        <v>57</v>
      </c>
      <c r="I185" s="15">
        <v>3.6000000000000001E-5</v>
      </c>
      <c r="J185" s="15">
        <v>0</v>
      </c>
      <c r="K185" s="15">
        <v>0</v>
      </c>
      <c r="L185" s="15">
        <v>0</v>
      </c>
      <c r="M185" s="15">
        <v>0</v>
      </c>
      <c r="N185" s="15">
        <v>3.6000000000000001E-5</v>
      </c>
      <c r="O185" s="6">
        <v>0</v>
      </c>
    </row>
    <row r="186" spans="1:15" x14ac:dyDescent="0.25">
      <c r="A186" s="12">
        <v>2021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54</v>
      </c>
      <c r="G186" s="104" t="s">
        <v>55</v>
      </c>
      <c r="H186" s="104" t="s">
        <v>58</v>
      </c>
      <c r="I186" s="15">
        <v>83525.055728000007</v>
      </c>
      <c r="J186" s="15">
        <v>0</v>
      </c>
      <c r="K186" s="15">
        <v>0</v>
      </c>
      <c r="L186" s="15">
        <v>0</v>
      </c>
      <c r="M186" s="15">
        <v>0</v>
      </c>
      <c r="N186" s="15">
        <v>83525.055728000007</v>
      </c>
      <c r="O186" s="6">
        <v>0</v>
      </c>
    </row>
    <row r="187" spans="1:15" x14ac:dyDescent="0.25">
      <c r="A187" s="12">
        <v>2021</v>
      </c>
      <c r="B187" s="8" t="s">
        <v>13</v>
      </c>
      <c r="C187" s="13">
        <v>1</v>
      </c>
      <c r="D187" s="13">
        <v>1</v>
      </c>
      <c r="E187" s="78">
        <v>0</v>
      </c>
      <c r="F187" s="104" t="s">
        <v>54</v>
      </c>
      <c r="G187" s="104" t="s">
        <v>55</v>
      </c>
      <c r="H187" s="104" t="s">
        <v>59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2021</v>
      </c>
      <c r="B188" s="8" t="s">
        <v>13</v>
      </c>
      <c r="C188" s="13">
        <v>1</v>
      </c>
      <c r="D188" s="13">
        <v>1</v>
      </c>
      <c r="E188" s="78">
        <v>0</v>
      </c>
      <c r="F188" s="104" t="s">
        <v>54</v>
      </c>
      <c r="G188" s="104" t="s">
        <v>55</v>
      </c>
      <c r="H188" s="104" t="s">
        <v>43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6">
        <v>0</v>
      </c>
    </row>
    <row r="189" spans="1:15" x14ac:dyDescent="0.25">
      <c r="A189" s="12">
        <v>2021</v>
      </c>
      <c r="B189" s="8" t="s">
        <v>13</v>
      </c>
      <c r="C189" s="13">
        <v>1</v>
      </c>
      <c r="D189" s="13">
        <v>0</v>
      </c>
      <c r="E189" s="78">
        <v>0</v>
      </c>
      <c r="F189" s="104" t="s">
        <v>54</v>
      </c>
      <c r="G189" s="104" t="s">
        <v>55</v>
      </c>
      <c r="H189" s="104" t="s">
        <v>60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2021</v>
      </c>
      <c r="B190" s="8" t="s">
        <v>13</v>
      </c>
      <c r="C190" s="13">
        <v>1</v>
      </c>
      <c r="D190" s="13">
        <v>1</v>
      </c>
      <c r="E190" s="78">
        <v>1</v>
      </c>
      <c r="F190" s="104" t="s">
        <v>54</v>
      </c>
      <c r="G190" s="104" t="s">
        <v>55</v>
      </c>
      <c r="H190" s="104" t="s">
        <v>48</v>
      </c>
      <c r="I190" s="15">
        <v>1978.6911479999999</v>
      </c>
      <c r="J190" s="15">
        <v>0</v>
      </c>
      <c r="K190" s="15">
        <v>0</v>
      </c>
      <c r="L190" s="15">
        <v>0</v>
      </c>
      <c r="M190" s="15">
        <v>-7.4221309999998084</v>
      </c>
      <c r="N190" s="15">
        <v>1971.2690170000001</v>
      </c>
      <c r="O190" s="6">
        <v>0</v>
      </c>
    </row>
    <row r="191" spans="1:15" x14ac:dyDescent="0.25">
      <c r="A191" s="12">
        <v>2021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54</v>
      </c>
      <c r="G191" s="104" t="s">
        <v>55</v>
      </c>
      <c r="H191" s="104" t="s">
        <v>61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6">
        <v>0</v>
      </c>
    </row>
    <row r="192" spans="1:15" x14ac:dyDescent="0.25">
      <c r="A192" s="12">
        <v>2021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54</v>
      </c>
      <c r="G192" s="104" t="s">
        <v>55</v>
      </c>
      <c r="H192" s="104" t="s">
        <v>62</v>
      </c>
      <c r="I192" s="15">
        <v>447.94709600000004</v>
      </c>
      <c r="J192" s="15">
        <v>0</v>
      </c>
      <c r="K192" s="15">
        <v>0</v>
      </c>
      <c r="L192" s="15">
        <v>0</v>
      </c>
      <c r="M192" s="15">
        <v>-1.6802630000000818</v>
      </c>
      <c r="N192" s="15">
        <v>446.26683299999996</v>
      </c>
      <c r="O192" s="6">
        <v>0</v>
      </c>
    </row>
    <row r="193" spans="1:15" x14ac:dyDescent="0.25">
      <c r="A193" s="12">
        <v>2021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54</v>
      </c>
      <c r="G193" s="104" t="s">
        <v>55</v>
      </c>
      <c r="H193" s="104" t="s">
        <v>63</v>
      </c>
      <c r="I193" s="15">
        <v>117275.266791</v>
      </c>
      <c r="J193" s="15">
        <v>11118.34368</v>
      </c>
      <c r="K193" s="15">
        <v>0</v>
      </c>
      <c r="L193" s="15">
        <v>0</v>
      </c>
      <c r="M193" s="15">
        <v>-58.503341000017826</v>
      </c>
      <c r="N193" s="15">
        <v>128335.10712999999</v>
      </c>
      <c r="O193" s="6">
        <v>0</v>
      </c>
    </row>
    <row r="194" spans="1:15" x14ac:dyDescent="0.25">
      <c r="A194" s="12">
        <v>2021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54</v>
      </c>
      <c r="G194" s="104" t="s">
        <v>55</v>
      </c>
      <c r="H194" s="104" t="s">
        <v>64</v>
      </c>
      <c r="I194" s="15">
        <v>11356.30839</v>
      </c>
      <c r="J194" s="15">
        <v>0</v>
      </c>
      <c r="K194" s="15">
        <v>0</v>
      </c>
      <c r="L194" s="15">
        <v>0</v>
      </c>
      <c r="M194" s="15">
        <v>0</v>
      </c>
      <c r="N194" s="15">
        <v>11356.30839</v>
      </c>
      <c r="O194" s="6">
        <v>0</v>
      </c>
    </row>
    <row r="195" spans="1:15" x14ac:dyDescent="0.25">
      <c r="A195" s="12">
        <v>2021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54</v>
      </c>
      <c r="G195" s="104" t="s">
        <v>55</v>
      </c>
      <c r="H195" s="104" t="s">
        <v>65</v>
      </c>
      <c r="I195" s="15">
        <v>81408.061186000006</v>
      </c>
      <c r="J195" s="15">
        <v>0</v>
      </c>
      <c r="K195" s="15">
        <v>0</v>
      </c>
      <c r="L195" s="15">
        <v>0</v>
      </c>
      <c r="M195" s="15">
        <v>0</v>
      </c>
      <c r="N195" s="15">
        <v>81408.061186000006</v>
      </c>
      <c r="O195" s="6">
        <v>0</v>
      </c>
    </row>
    <row r="196" spans="1:15" x14ac:dyDescent="0.25">
      <c r="A196" s="12">
        <v>2021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54</v>
      </c>
      <c r="G196" s="104" t="s">
        <v>55</v>
      </c>
      <c r="H196" s="104" t="s">
        <v>66</v>
      </c>
      <c r="I196" s="15">
        <v>72934.513180000009</v>
      </c>
      <c r="J196" s="15">
        <v>0</v>
      </c>
      <c r="K196" s="15">
        <v>0</v>
      </c>
      <c r="L196" s="15">
        <v>0</v>
      </c>
      <c r="M196" s="15">
        <v>0</v>
      </c>
      <c r="N196" s="15">
        <v>72934.513180000009</v>
      </c>
      <c r="O196" s="6">
        <v>0</v>
      </c>
    </row>
    <row r="197" spans="1:15" x14ac:dyDescent="0.25">
      <c r="A197" s="12">
        <v>2021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54</v>
      </c>
      <c r="G197" s="104" t="s">
        <v>55</v>
      </c>
      <c r="H197" s="104" t="s">
        <v>67</v>
      </c>
      <c r="I197" s="15">
        <v>57169.475594000003</v>
      </c>
      <c r="J197" s="15">
        <v>12830.494429999999</v>
      </c>
      <c r="K197" s="15">
        <v>0</v>
      </c>
      <c r="L197" s="15">
        <v>0</v>
      </c>
      <c r="M197" s="15">
        <v>0</v>
      </c>
      <c r="N197" s="15">
        <v>69999.970023999995</v>
      </c>
      <c r="O197" s="6">
        <v>0</v>
      </c>
    </row>
    <row r="198" spans="1:15" x14ac:dyDescent="0.25">
      <c r="A198" s="12">
        <v>2021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54</v>
      </c>
      <c r="G198" s="104" t="s">
        <v>55</v>
      </c>
      <c r="H198" s="104" t="s">
        <v>52</v>
      </c>
      <c r="I198" s="15">
        <v>27089.94182</v>
      </c>
      <c r="J198" s="15">
        <v>0</v>
      </c>
      <c r="K198" s="15">
        <v>0</v>
      </c>
      <c r="L198" s="15">
        <v>515.12423000000001</v>
      </c>
      <c r="M198" s="15">
        <v>0</v>
      </c>
      <c r="N198" s="15">
        <v>27089.94182</v>
      </c>
      <c r="O198" s="6">
        <v>0</v>
      </c>
    </row>
    <row r="199" spans="1:15" x14ac:dyDescent="0.25">
      <c r="A199" s="12">
        <v>2021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54</v>
      </c>
      <c r="G199" s="104" t="s">
        <v>55</v>
      </c>
      <c r="H199" s="104" t="s">
        <v>68</v>
      </c>
      <c r="I199" s="15">
        <v>2.4000000000000001E-5</v>
      </c>
      <c r="J199" s="15">
        <v>0</v>
      </c>
      <c r="K199" s="15">
        <v>0</v>
      </c>
      <c r="L199" s="15">
        <v>0</v>
      </c>
      <c r="M199" s="15">
        <v>0</v>
      </c>
      <c r="N199" s="15">
        <v>2.4000000000000001E-5</v>
      </c>
      <c r="O199" s="6">
        <v>0</v>
      </c>
    </row>
    <row r="200" spans="1:15" x14ac:dyDescent="0.25">
      <c r="A200" s="12">
        <v>2021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54</v>
      </c>
      <c r="G200" s="104" t="s">
        <v>55</v>
      </c>
      <c r="H200" s="104" t="s">
        <v>69</v>
      </c>
      <c r="I200" s="15">
        <v>2462.39</v>
      </c>
      <c r="J200" s="15">
        <v>0</v>
      </c>
      <c r="K200" s="15">
        <v>0</v>
      </c>
      <c r="L200" s="15">
        <v>0</v>
      </c>
      <c r="M200" s="15">
        <v>-9.2364999999999782</v>
      </c>
      <c r="N200" s="15">
        <v>2453.1534999999999</v>
      </c>
      <c r="O200" s="6">
        <v>0</v>
      </c>
    </row>
    <row r="201" spans="1:15" x14ac:dyDescent="0.25">
      <c r="A201" s="12">
        <v>2021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70</v>
      </c>
      <c r="G201" s="104" t="s">
        <v>71</v>
      </c>
      <c r="H201" s="104" t="s">
        <v>41</v>
      </c>
      <c r="I201" s="15">
        <v>539.17548999999997</v>
      </c>
      <c r="J201" s="15">
        <v>0</v>
      </c>
      <c r="K201" s="15">
        <v>0</v>
      </c>
      <c r="L201" s="15">
        <v>0</v>
      </c>
      <c r="M201" s="15">
        <v>0</v>
      </c>
      <c r="N201" s="15">
        <v>539.17548999999997</v>
      </c>
      <c r="O201" s="6">
        <v>0</v>
      </c>
    </row>
    <row r="202" spans="1:15" x14ac:dyDescent="0.25">
      <c r="A202" s="12">
        <v>2021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70</v>
      </c>
      <c r="G202" s="104" t="s">
        <v>72</v>
      </c>
      <c r="H202" s="104" t="s">
        <v>41</v>
      </c>
      <c r="I202" s="15">
        <v>39569.523992999995</v>
      </c>
      <c r="J202" s="15">
        <v>0</v>
      </c>
      <c r="K202" s="15">
        <v>0</v>
      </c>
      <c r="L202" s="15">
        <v>0</v>
      </c>
      <c r="M202" s="15">
        <v>-67.256016999999702</v>
      </c>
      <c r="N202" s="15">
        <v>39502.267975999996</v>
      </c>
      <c r="O202" s="6">
        <v>0</v>
      </c>
    </row>
    <row r="203" spans="1:15" x14ac:dyDescent="0.25">
      <c r="A203" s="12">
        <v>2021</v>
      </c>
      <c r="B203" s="8" t="s">
        <v>13</v>
      </c>
      <c r="C203" s="13">
        <v>1</v>
      </c>
      <c r="D203" s="13">
        <v>1</v>
      </c>
      <c r="E203" s="78">
        <v>1</v>
      </c>
      <c r="F203" s="104" t="s">
        <v>70</v>
      </c>
      <c r="G203" s="104" t="s">
        <v>73</v>
      </c>
      <c r="H203" s="104" t="s">
        <v>41</v>
      </c>
      <c r="I203" s="15">
        <v>81955.555540000001</v>
      </c>
      <c r="J203" s="15">
        <v>0</v>
      </c>
      <c r="K203" s="15">
        <v>0</v>
      </c>
      <c r="L203" s="15">
        <v>0</v>
      </c>
      <c r="M203" s="15">
        <v>0</v>
      </c>
      <c r="N203" s="15">
        <v>81955.555540000001</v>
      </c>
      <c r="O203" s="6">
        <v>0</v>
      </c>
    </row>
    <row r="204" spans="1:15" x14ac:dyDescent="0.25">
      <c r="A204" s="12">
        <v>2021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70</v>
      </c>
      <c r="G204" s="104" t="s">
        <v>74</v>
      </c>
      <c r="H204" s="104" t="s">
        <v>41</v>
      </c>
      <c r="I204" s="15">
        <v>6226201.0800000001</v>
      </c>
      <c r="J204" s="15">
        <v>0</v>
      </c>
      <c r="K204" s="15">
        <v>0</v>
      </c>
      <c r="L204" s="15">
        <v>30701.008582999999</v>
      </c>
      <c r="M204" s="15">
        <v>-6611.6655000001192</v>
      </c>
      <c r="N204" s="15">
        <v>6219589.4145</v>
      </c>
      <c r="O204" s="6">
        <v>0</v>
      </c>
    </row>
    <row r="205" spans="1:15" x14ac:dyDescent="0.25">
      <c r="A205" s="12">
        <v>2021</v>
      </c>
      <c r="B205" s="8" t="s">
        <v>13</v>
      </c>
      <c r="C205" s="13">
        <v>1</v>
      </c>
      <c r="D205" s="13">
        <v>0</v>
      </c>
      <c r="E205" s="78">
        <v>0</v>
      </c>
      <c r="F205" s="104" t="s">
        <v>70</v>
      </c>
      <c r="G205" s="104" t="s">
        <v>74</v>
      </c>
      <c r="H205" s="104" t="s">
        <v>60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6">
        <v>0</v>
      </c>
    </row>
    <row r="206" spans="1:15" x14ac:dyDescent="0.25">
      <c r="A206" s="12">
        <v>2021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75</v>
      </c>
      <c r="G206" s="104" t="s">
        <v>76</v>
      </c>
      <c r="H206" s="104" t="s">
        <v>41</v>
      </c>
      <c r="I206" s="15">
        <v>12343</v>
      </c>
      <c r="J206" s="15">
        <v>0</v>
      </c>
      <c r="K206" s="15">
        <v>0</v>
      </c>
      <c r="L206" s="15">
        <v>70.231669999999994</v>
      </c>
      <c r="M206" s="15">
        <v>0</v>
      </c>
      <c r="N206" s="15">
        <v>12343</v>
      </c>
      <c r="O206" s="6">
        <v>0</v>
      </c>
    </row>
    <row r="207" spans="1:15" x14ac:dyDescent="0.25">
      <c r="A207" s="12">
        <v>2021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75</v>
      </c>
      <c r="G207" s="104" t="s">
        <v>77</v>
      </c>
      <c r="H207" s="104" t="s">
        <v>41</v>
      </c>
      <c r="I207" s="15">
        <v>50183</v>
      </c>
      <c r="J207" s="15">
        <v>0</v>
      </c>
      <c r="K207" s="15">
        <v>0</v>
      </c>
      <c r="L207" s="15">
        <v>0</v>
      </c>
      <c r="M207" s="15">
        <v>0</v>
      </c>
      <c r="N207" s="15">
        <v>50183</v>
      </c>
      <c r="O207" s="6">
        <v>0</v>
      </c>
    </row>
    <row r="208" spans="1:15" x14ac:dyDescent="0.25">
      <c r="A208" s="12">
        <v>2021</v>
      </c>
      <c r="B208" s="8" t="s">
        <v>13</v>
      </c>
      <c r="C208" s="13">
        <v>1</v>
      </c>
      <c r="D208" s="13">
        <v>1</v>
      </c>
      <c r="E208" s="78">
        <v>1</v>
      </c>
      <c r="F208" s="104" t="s">
        <v>75</v>
      </c>
      <c r="G208" s="104" t="s">
        <v>78</v>
      </c>
      <c r="H208" s="104" t="s">
        <v>41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6">
        <v>0</v>
      </c>
    </row>
    <row r="209" spans="1:15" x14ac:dyDescent="0.25">
      <c r="A209" s="12">
        <v>2021</v>
      </c>
      <c r="B209" s="8" t="s">
        <v>13</v>
      </c>
      <c r="C209" s="13">
        <v>1</v>
      </c>
      <c r="D209" s="13">
        <v>1</v>
      </c>
      <c r="E209" s="78">
        <v>1</v>
      </c>
      <c r="F209" s="104" t="s">
        <v>70</v>
      </c>
      <c r="G209" s="104" t="s">
        <v>79</v>
      </c>
      <c r="H209" s="104" t="s">
        <v>41</v>
      </c>
      <c r="I209" s="15">
        <v>5742990.5050060023</v>
      </c>
      <c r="J209" s="15">
        <v>28437.553540000001</v>
      </c>
      <c r="K209" s="15">
        <v>14638.298614000001</v>
      </c>
      <c r="L209" s="15">
        <v>9571.3528189999997</v>
      </c>
      <c r="M209" s="15">
        <v>2.0850409986451268</v>
      </c>
      <c r="N209" s="15">
        <v>5756791.8449730007</v>
      </c>
      <c r="O209" s="6">
        <v>0</v>
      </c>
    </row>
    <row r="210" spans="1:15" x14ac:dyDescent="0.25">
      <c r="A210" s="12">
        <v>2021</v>
      </c>
      <c r="B210" s="8" t="s">
        <v>13</v>
      </c>
      <c r="C210" s="13">
        <v>1</v>
      </c>
      <c r="D210" s="13">
        <v>1</v>
      </c>
      <c r="E210" s="78">
        <v>0</v>
      </c>
      <c r="F210" s="104" t="s">
        <v>70</v>
      </c>
      <c r="G210" s="104" t="s">
        <v>79</v>
      </c>
      <c r="H210" s="104" t="s">
        <v>66</v>
      </c>
      <c r="I210" s="15">
        <v>-4.9000000000000005E-5</v>
      </c>
      <c r="J210" s="15">
        <v>0</v>
      </c>
      <c r="K210" s="15">
        <v>0</v>
      </c>
      <c r="L210" s="15">
        <v>0</v>
      </c>
      <c r="M210" s="15">
        <v>1.000000000000004E-6</v>
      </c>
      <c r="N210" s="15">
        <v>-4.8000000000000001E-5</v>
      </c>
      <c r="O210" s="6">
        <v>0</v>
      </c>
    </row>
    <row r="211" spans="1:15" x14ac:dyDescent="0.25">
      <c r="A211" s="12">
        <v>2021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70</v>
      </c>
      <c r="G211" s="104" t="s">
        <v>79</v>
      </c>
      <c r="H211" s="104" t="s">
        <v>80</v>
      </c>
      <c r="I211" s="15">
        <v>0</v>
      </c>
      <c r="J211" s="15">
        <v>0</v>
      </c>
      <c r="K211" s="15">
        <v>0</v>
      </c>
      <c r="L211" s="15">
        <v>69.171999999999997</v>
      </c>
      <c r="M211" s="15">
        <v>0</v>
      </c>
      <c r="N211" s="15">
        <v>0</v>
      </c>
      <c r="O211" s="6">
        <v>0</v>
      </c>
    </row>
    <row r="212" spans="1:15" x14ac:dyDescent="0.25">
      <c r="A212" s="12">
        <v>2021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70</v>
      </c>
      <c r="G212" s="104" t="s">
        <v>79</v>
      </c>
      <c r="H212" s="104" t="s">
        <v>60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6">
        <v>0</v>
      </c>
    </row>
    <row r="213" spans="1:15" x14ac:dyDescent="0.25">
      <c r="A213" s="12">
        <v>2021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70</v>
      </c>
      <c r="G213" s="104" t="s">
        <v>79</v>
      </c>
      <c r="H213" s="104" t="s">
        <v>43</v>
      </c>
      <c r="I213" s="15">
        <v>17696.40755</v>
      </c>
      <c r="J213" s="15">
        <v>0</v>
      </c>
      <c r="K213" s="15">
        <v>0</v>
      </c>
      <c r="L213" s="15">
        <v>0</v>
      </c>
      <c r="M213" s="15">
        <v>0</v>
      </c>
      <c r="N213" s="15">
        <v>17696.40755</v>
      </c>
      <c r="O213" s="6">
        <v>0</v>
      </c>
    </row>
    <row r="214" spans="1:15" x14ac:dyDescent="0.25">
      <c r="A214" s="12">
        <v>2021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70</v>
      </c>
      <c r="G214" s="104" t="s">
        <v>79</v>
      </c>
      <c r="H214" s="104" t="s">
        <v>49</v>
      </c>
      <c r="I214" s="15">
        <v>869.6884849999999</v>
      </c>
      <c r="J214" s="15">
        <v>0</v>
      </c>
      <c r="K214" s="15">
        <v>0</v>
      </c>
      <c r="L214" s="15">
        <v>0</v>
      </c>
      <c r="M214" s="15">
        <v>0</v>
      </c>
      <c r="N214" s="15">
        <v>869.6884849999999</v>
      </c>
      <c r="O214" s="6">
        <v>0</v>
      </c>
    </row>
    <row r="215" spans="1:15" x14ac:dyDescent="0.25">
      <c r="A215" s="12">
        <v>2021</v>
      </c>
      <c r="B215" s="8" t="s">
        <v>13</v>
      </c>
      <c r="C215" s="13">
        <v>1</v>
      </c>
      <c r="D215" s="13">
        <v>0</v>
      </c>
      <c r="E215" s="78">
        <v>0</v>
      </c>
      <c r="F215" s="104" t="s">
        <v>70</v>
      </c>
      <c r="G215" s="104" t="s">
        <v>79</v>
      </c>
      <c r="H215" s="104" t="s">
        <v>81</v>
      </c>
      <c r="I215" s="15">
        <v>50000</v>
      </c>
      <c r="J215" s="15">
        <v>0</v>
      </c>
      <c r="K215" s="15">
        <v>0</v>
      </c>
      <c r="L215" s="15">
        <v>0</v>
      </c>
      <c r="M215" s="15">
        <v>0</v>
      </c>
      <c r="N215" s="15">
        <v>50000</v>
      </c>
      <c r="O215" s="6">
        <v>0</v>
      </c>
    </row>
    <row r="216" spans="1:15" x14ac:dyDescent="0.25">
      <c r="A216" s="12">
        <v>2021</v>
      </c>
      <c r="B216" s="8" t="s">
        <v>13</v>
      </c>
      <c r="C216" s="13">
        <v>1</v>
      </c>
      <c r="D216" s="13">
        <v>0</v>
      </c>
      <c r="E216" s="78">
        <v>0</v>
      </c>
      <c r="F216" s="104" t="s">
        <v>70</v>
      </c>
      <c r="G216" s="104" t="s">
        <v>79</v>
      </c>
      <c r="H216" s="104" t="s">
        <v>57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6">
        <v>0</v>
      </c>
    </row>
    <row r="217" spans="1:15" x14ac:dyDescent="0.25">
      <c r="A217" s="12">
        <v>2021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70</v>
      </c>
      <c r="G217" s="104" t="s">
        <v>79</v>
      </c>
      <c r="H217" s="104" t="s">
        <v>67</v>
      </c>
      <c r="I217" s="15">
        <v>60193.212325</v>
      </c>
      <c r="J217" s="15">
        <v>0</v>
      </c>
      <c r="K217" s="15">
        <v>0</v>
      </c>
      <c r="L217" s="15">
        <v>0</v>
      </c>
      <c r="M217" s="15">
        <v>0</v>
      </c>
      <c r="N217" s="15">
        <v>60193.212325</v>
      </c>
      <c r="O217" s="6">
        <v>0</v>
      </c>
    </row>
    <row r="218" spans="1:15" x14ac:dyDescent="0.25">
      <c r="A218" s="12">
        <v>2021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70</v>
      </c>
      <c r="G218" s="104" t="s">
        <v>79</v>
      </c>
      <c r="H218" s="104" t="s">
        <v>58</v>
      </c>
      <c r="I218" s="15">
        <v>-1.2000000000000007E-5</v>
      </c>
      <c r="J218" s="15">
        <v>0</v>
      </c>
      <c r="K218" s="15">
        <v>0</v>
      </c>
      <c r="L218" s="15">
        <v>0</v>
      </c>
      <c r="M218" s="15">
        <v>0</v>
      </c>
      <c r="N218" s="15">
        <v>-1.2000000000000007E-5</v>
      </c>
      <c r="O218" s="6">
        <v>0</v>
      </c>
    </row>
    <row r="219" spans="1:15" x14ac:dyDescent="0.25">
      <c r="A219" s="12">
        <v>2021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70</v>
      </c>
      <c r="G219" s="104" t="s">
        <v>79</v>
      </c>
      <c r="H219" s="104" t="s">
        <v>53</v>
      </c>
      <c r="I219" s="15">
        <v>37037.083936000003</v>
      </c>
      <c r="J219" s="15">
        <v>0</v>
      </c>
      <c r="K219" s="15">
        <v>0</v>
      </c>
      <c r="L219" s="15">
        <v>0</v>
      </c>
      <c r="M219" s="15">
        <v>0</v>
      </c>
      <c r="N219" s="15">
        <v>37037.083936000003</v>
      </c>
      <c r="O219" s="6">
        <v>0</v>
      </c>
    </row>
    <row r="220" spans="1:15" x14ac:dyDescent="0.25">
      <c r="A220" s="12">
        <v>2021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70</v>
      </c>
      <c r="G220" s="104" t="s">
        <v>79</v>
      </c>
      <c r="H220" s="104" t="s">
        <v>63</v>
      </c>
      <c r="I220" s="15">
        <v>1251.1965209999998</v>
      </c>
      <c r="J220" s="15">
        <v>0</v>
      </c>
      <c r="K220" s="15">
        <v>58.670160000000003</v>
      </c>
      <c r="L220" s="15">
        <v>16.423299999999998</v>
      </c>
      <c r="M220" s="15">
        <v>0</v>
      </c>
      <c r="N220" s="15">
        <v>1192.526361</v>
      </c>
      <c r="O220" s="6">
        <v>0</v>
      </c>
    </row>
    <row r="221" spans="1:15" x14ac:dyDescent="0.25">
      <c r="A221" s="12">
        <v>2021</v>
      </c>
      <c r="B221" s="8" t="s">
        <v>13</v>
      </c>
      <c r="C221" s="13">
        <v>1</v>
      </c>
      <c r="D221" s="13">
        <v>1</v>
      </c>
      <c r="E221" s="78">
        <v>1</v>
      </c>
      <c r="F221" s="104" t="s">
        <v>70</v>
      </c>
      <c r="G221" s="104" t="s">
        <v>79</v>
      </c>
      <c r="H221" s="104" t="s">
        <v>82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6">
        <v>0</v>
      </c>
    </row>
    <row r="222" spans="1:15" x14ac:dyDescent="0.25">
      <c r="A222" s="12">
        <v>2021</v>
      </c>
      <c r="B222" s="8" t="s">
        <v>13</v>
      </c>
      <c r="C222" s="13">
        <v>1</v>
      </c>
      <c r="D222" s="13">
        <v>1</v>
      </c>
      <c r="E222" s="78">
        <v>1</v>
      </c>
      <c r="F222" s="104" t="s">
        <v>70</v>
      </c>
      <c r="G222" s="104" t="s">
        <v>79</v>
      </c>
      <c r="H222" s="104" t="s">
        <v>83</v>
      </c>
      <c r="I222" s="15">
        <v>2399.4535860000001</v>
      </c>
      <c r="J222" s="15">
        <v>0</v>
      </c>
      <c r="K222" s="15">
        <v>0</v>
      </c>
      <c r="L222" s="15">
        <v>0</v>
      </c>
      <c r="M222" s="15">
        <v>0</v>
      </c>
      <c r="N222" s="15">
        <v>2399.4535860000001</v>
      </c>
      <c r="O222" s="6">
        <v>0</v>
      </c>
    </row>
    <row r="223" spans="1:15" x14ac:dyDescent="0.25">
      <c r="A223" s="12">
        <v>2021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70</v>
      </c>
      <c r="G223" s="104" t="s">
        <v>79</v>
      </c>
      <c r="H223" s="104" t="s">
        <v>84</v>
      </c>
      <c r="I223" s="15">
        <v>3046.5704300000002</v>
      </c>
      <c r="J223" s="15">
        <v>0</v>
      </c>
      <c r="K223" s="15">
        <v>0</v>
      </c>
      <c r="L223" s="15">
        <v>0</v>
      </c>
      <c r="M223" s="15">
        <v>0</v>
      </c>
      <c r="N223" s="15">
        <v>3046.5704300000002</v>
      </c>
      <c r="O223" s="6">
        <v>0</v>
      </c>
    </row>
    <row r="224" spans="1:15" x14ac:dyDescent="0.25">
      <c r="A224" s="12">
        <v>2021</v>
      </c>
      <c r="B224" s="8" t="s">
        <v>13</v>
      </c>
      <c r="C224" s="13">
        <v>1</v>
      </c>
      <c r="D224" s="13">
        <v>1</v>
      </c>
      <c r="E224" s="78">
        <v>0</v>
      </c>
      <c r="F224" s="104" t="s">
        <v>70</v>
      </c>
      <c r="G224" s="104" t="s">
        <v>79</v>
      </c>
      <c r="H224" s="104" t="s">
        <v>85</v>
      </c>
      <c r="I224" s="15">
        <v>13000</v>
      </c>
      <c r="J224" s="15">
        <v>0</v>
      </c>
      <c r="K224" s="15">
        <v>0</v>
      </c>
      <c r="L224" s="15">
        <v>0</v>
      </c>
      <c r="M224" s="15">
        <v>0</v>
      </c>
      <c r="N224" s="15">
        <v>13000</v>
      </c>
      <c r="O224" s="6">
        <v>0</v>
      </c>
    </row>
    <row r="225" spans="1:15" x14ac:dyDescent="0.25">
      <c r="A225" s="12">
        <v>2021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70</v>
      </c>
      <c r="G225" s="104" t="s">
        <v>79</v>
      </c>
      <c r="H225" s="104" t="s">
        <v>45</v>
      </c>
      <c r="I225" s="15">
        <v>22913.686989999998</v>
      </c>
      <c r="J225" s="15">
        <v>0</v>
      </c>
      <c r="K225" s="15">
        <v>0</v>
      </c>
      <c r="L225" s="15">
        <v>0</v>
      </c>
      <c r="M225" s="15">
        <v>0</v>
      </c>
      <c r="N225" s="15">
        <v>22913.686989999998</v>
      </c>
      <c r="O225" s="6">
        <v>0</v>
      </c>
    </row>
    <row r="226" spans="1:15" x14ac:dyDescent="0.25">
      <c r="A226" s="12">
        <v>2021</v>
      </c>
      <c r="B226" s="8" t="s">
        <v>13</v>
      </c>
      <c r="C226" s="13">
        <v>1</v>
      </c>
      <c r="D226" s="13">
        <v>1</v>
      </c>
      <c r="E226" s="78">
        <v>1</v>
      </c>
      <c r="F226" s="104" t="s">
        <v>70</v>
      </c>
      <c r="G226" s="104" t="s">
        <v>86</v>
      </c>
      <c r="H226" s="104" t="s">
        <v>41</v>
      </c>
      <c r="I226" s="15">
        <v>3475929.7681840002</v>
      </c>
      <c r="J226" s="15">
        <v>0</v>
      </c>
      <c r="K226" s="15">
        <v>4166.6666699999996</v>
      </c>
      <c r="L226" s="15">
        <v>627.73358999999994</v>
      </c>
      <c r="M226" s="15">
        <v>0</v>
      </c>
      <c r="N226" s="15">
        <v>3471763.101514</v>
      </c>
      <c r="O226" s="6">
        <v>0</v>
      </c>
    </row>
    <row r="227" spans="1:15" x14ac:dyDescent="0.25">
      <c r="A227" s="12">
        <v>2021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70</v>
      </c>
      <c r="G227" s="104" t="s">
        <v>86</v>
      </c>
      <c r="H227" s="104" t="s">
        <v>87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6">
        <v>0</v>
      </c>
    </row>
    <row r="228" spans="1:15" x14ac:dyDescent="0.25">
      <c r="A228" s="12">
        <v>2021</v>
      </c>
      <c r="B228" s="8" t="s">
        <v>13</v>
      </c>
      <c r="C228" s="13">
        <v>1</v>
      </c>
      <c r="D228" s="13">
        <v>0</v>
      </c>
      <c r="E228" s="78">
        <v>0</v>
      </c>
      <c r="F228" s="104" t="s">
        <v>70</v>
      </c>
      <c r="G228" s="104" t="s">
        <v>86</v>
      </c>
      <c r="H228" s="104" t="s">
        <v>60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6">
        <v>0</v>
      </c>
    </row>
    <row r="229" spans="1:15" x14ac:dyDescent="0.25">
      <c r="A229" s="12">
        <v>2021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70</v>
      </c>
      <c r="G229" s="104" t="s">
        <v>86</v>
      </c>
      <c r="H229" s="104" t="s">
        <v>66</v>
      </c>
      <c r="I229" s="15">
        <v>132489.96173799998</v>
      </c>
      <c r="J229" s="15">
        <v>0</v>
      </c>
      <c r="K229" s="15">
        <v>2878.75</v>
      </c>
      <c r="L229" s="15">
        <v>154.26339000000002</v>
      </c>
      <c r="M229" s="15">
        <v>0</v>
      </c>
      <c r="N229" s="15">
        <v>129611.211738</v>
      </c>
      <c r="O229" s="6">
        <v>97.109830000000002</v>
      </c>
    </row>
    <row r="230" spans="1:15" x14ac:dyDescent="0.25">
      <c r="A230" s="12">
        <v>2021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70</v>
      </c>
      <c r="G230" s="104" t="s">
        <v>86</v>
      </c>
      <c r="H230" s="104" t="s">
        <v>43</v>
      </c>
      <c r="I230" s="15">
        <v>226113.61792700001</v>
      </c>
      <c r="J230" s="15">
        <v>0</v>
      </c>
      <c r="K230" s="15">
        <v>2574.8706200000001</v>
      </c>
      <c r="L230" s="15">
        <v>263.82968</v>
      </c>
      <c r="M230" s="15">
        <v>0</v>
      </c>
      <c r="N230" s="15">
        <v>223538.74730700001</v>
      </c>
      <c r="O230" s="6">
        <v>0</v>
      </c>
    </row>
    <row r="231" spans="1:15" x14ac:dyDescent="0.25">
      <c r="A231" s="12">
        <v>2021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70</v>
      </c>
      <c r="G231" s="104" t="s">
        <v>86</v>
      </c>
      <c r="H231" s="104" t="s">
        <v>88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2021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70</v>
      </c>
      <c r="G232" s="104" t="s">
        <v>86</v>
      </c>
      <c r="H232" s="104" t="s">
        <v>84</v>
      </c>
      <c r="I232" s="15">
        <v>54545.454539999999</v>
      </c>
      <c r="J232" s="15">
        <v>0</v>
      </c>
      <c r="K232" s="15">
        <v>0</v>
      </c>
      <c r="L232" s="15">
        <v>0</v>
      </c>
      <c r="M232" s="15">
        <v>0</v>
      </c>
      <c r="N232" s="15">
        <v>54545.454539999999</v>
      </c>
      <c r="O232" s="6">
        <v>0</v>
      </c>
    </row>
    <row r="233" spans="1:15" x14ac:dyDescent="0.25">
      <c r="A233" s="12">
        <v>2021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70</v>
      </c>
      <c r="G233" s="104" t="s">
        <v>86</v>
      </c>
      <c r="H233" s="104" t="s">
        <v>63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2021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70</v>
      </c>
      <c r="G234" s="104" t="s">
        <v>86</v>
      </c>
      <c r="H234" s="104" t="s">
        <v>67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</row>
    <row r="235" spans="1:15" x14ac:dyDescent="0.25">
      <c r="A235" s="12">
        <v>2021</v>
      </c>
      <c r="B235" s="8" t="s">
        <v>13</v>
      </c>
      <c r="C235" s="13">
        <v>1</v>
      </c>
      <c r="D235" s="13">
        <v>1</v>
      </c>
      <c r="E235" s="78">
        <v>0</v>
      </c>
      <c r="F235" s="104" t="s">
        <v>70</v>
      </c>
      <c r="G235" s="104" t="s">
        <v>86</v>
      </c>
      <c r="H235" s="104" t="s">
        <v>53</v>
      </c>
      <c r="I235" s="15">
        <v>165</v>
      </c>
      <c r="J235" s="15">
        <v>0</v>
      </c>
      <c r="K235" s="15">
        <v>0</v>
      </c>
      <c r="L235" s="15">
        <v>0</v>
      </c>
      <c r="M235" s="15">
        <v>0</v>
      </c>
      <c r="N235" s="15">
        <v>165</v>
      </c>
      <c r="O235" s="6">
        <v>0</v>
      </c>
    </row>
    <row r="236" spans="1:15" x14ac:dyDescent="0.25">
      <c r="A236" s="12">
        <v>2021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70</v>
      </c>
      <c r="G236" s="104" t="s">
        <v>86</v>
      </c>
      <c r="H236" s="104" t="s">
        <v>58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2021</v>
      </c>
      <c r="B237" s="8" t="s">
        <v>13</v>
      </c>
      <c r="C237" s="13">
        <v>1</v>
      </c>
      <c r="D237" s="13">
        <v>0</v>
      </c>
      <c r="E237" s="78">
        <v>0</v>
      </c>
      <c r="F237" s="104" t="s">
        <v>70</v>
      </c>
      <c r="G237" s="104" t="s">
        <v>86</v>
      </c>
      <c r="H237" s="104" t="s">
        <v>89</v>
      </c>
      <c r="I237" s="15">
        <v>30000</v>
      </c>
      <c r="J237" s="15">
        <v>0</v>
      </c>
      <c r="K237" s="15">
        <v>0</v>
      </c>
      <c r="L237" s="15">
        <v>0</v>
      </c>
      <c r="M237" s="15">
        <v>0</v>
      </c>
      <c r="N237" s="15">
        <v>30000</v>
      </c>
      <c r="O237" s="6">
        <v>0</v>
      </c>
    </row>
    <row r="238" spans="1:15" x14ac:dyDescent="0.25">
      <c r="A238" s="12">
        <v>2021</v>
      </c>
      <c r="B238" s="8" t="s">
        <v>13</v>
      </c>
      <c r="C238" s="13">
        <v>1</v>
      </c>
      <c r="D238" s="13">
        <v>0</v>
      </c>
      <c r="E238" s="78">
        <v>0</v>
      </c>
      <c r="F238" s="104" t="s">
        <v>70</v>
      </c>
      <c r="G238" s="104" t="s">
        <v>86</v>
      </c>
      <c r="H238" s="104" t="s">
        <v>49</v>
      </c>
      <c r="I238" s="15">
        <v>40000</v>
      </c>
      <c r="J238" s="15">
        <v>0</v>
      </c>
      <c r="K238" s="15">
        <v>0</v>
      </c>
      <c r="L238" s="15">
        <v>395.93801999999994</v>
      </c>
      <c r="M238" s="15">
        <v>0</v>
      </c>
      <c r="N238" s="15">
        <v>40000</v>
      </c>
      <c r="O238" s="6">
        <v>0</v>
      </c>
    </row>
    <row r="239" spans="1:15" x14ac:dyDescent="0.25">
      <c r="A239" s="12">
        <v>2021</v>
      </c>
      <c r="B239" s="8" t="s">
        <v>13</v>
      </c>
      <c r="C239" s="13">
        <v>1</v>
      </c>
      <c r="D239" s="13">
        <v>1</v>
      </c>
      <c r="E239" s="78">
        <v>0</v>
      </c>
      <c r="F239" s="104" t="s">
        <v>70</v>
      </c>
      <c r="G239" s="104" t="s">
        <v>86</v>
      </c>
      <c r="H239" s="104" t="s">
        <v>61</v>
      </c>
      <c r="I239" s="15">
        <v>44034.386810000004</v>
      </c>
      <c r="J239" s="15">
        <v>0</v>
      </c>
      <c r="K239" s="15">
        <v>0</v>
      </c>
      <c r="L239" s="15">
        <v>0</v>
      </c>
      <c r="M239" s="15">
        <v>0</v>
      </c>
      <c r="N239" s="15">
        <v>44034.386810000004</v>
      </c>
      <c r="O239" s="6">
        <v>0</v>
      </c>
    </row>
    <row r="240" spans="1:15" x14ac:dyDescent="0.25">
      <c r="A240" s="12">
        <v>2021</v>
      </c>
      <c r="B240" s="8" t="s">
        <v>13</v>
      </c>
      <c r="C240" s="13">
        <v>1</v>
      </c>
      <c r="D240" s="13">
        <v>1</v>
      </c>
      <c r="E240" s="78">
        <v>0</v>
      </c>
      <c r="F240" s="104" t="s">
        <v>70</v>
      </c>
      <c r="G240" s="104" t="s">
        <v>86</v>
      </c>
      <c r="H240" s="104" t="s">
        <v>50</v>
      </c>
      <c r="I240" s="15">
        <v>41854.815440000006</v>
      </c>
      <c r="J240" s="15">
        <v>0</v>
      </c>
      <c r="K240" s="15">
        <v>0</v>
      </c>
      <c r="L240" s="15">
        <v>0</v>
      </c>
      <c r="M240" s="15">
        <v>0</v>
      </c>
      <c r="N240" s="15">
        <v>41854.815440000006</v>
      </c>
      <c r="O240" s="6">
        <v>0</v>
      </c>
    </row>
    <row r="241" spans="1:15" x14ac:dyDescent="0.25">
      <c r="A241" s="12">
        <v>2021</v>
      </c>
      <c r="B241" s="8" t="s">
        <v>13</v>
      </c>
      <c r="C241" s="13">
        <v>1</v>
      </c>
      <c r="D241" s="13">
        <v>1</v>
      </c>
      <c r="E241" s="78">
        <v>1</v>
      </c>
      <c r="F241" s="104" t="s">
        <v>70</v>
      </c>
      <c r="G241" s="104" t="s">
        <v>90</v>
      </c>
      <c r="H241" s="104" t="s">
        <v>41</v>
      </c>
      <c r="I241" s="15">
        <v>1852149.1799100004</v>
      </c>
      <c r="J241" s="15">
        <v>0</v>
      </c>
      <c r="K241" s="15">
        <v>0</v>
      </c>
      <c r="L241" s="15">
        <v>563.73152000000005</v>
      </c>
      <c r="M241" s="15">
        <v>0</v>
      </c>
      <c r="N241" s="15">
        <v>1852149.1799100004</v>
      </c>
      <c r="O241" s="6">
        <v>0</v>
      </c>
    </row>
    <row r="242" spans="1:15" x14ac:dyDescent="0.25">
      <c r="A242" s="12">
        <v>2021</v>
      </c>
      <c r="B242" s="8" t="s">
        <v>13</v>
      </c>
      <c r="C242" s="13">
        <v>1</v>
      </c>
      <c r="D242" s="13">
        <v>0</v>
      </c>
      <c r="E242" s="78">
        <v>0</v>
      </c>
      <c r="F242" s="104" t="s">
        <v>70</v>
      </c>
      <c r="G242" s="104" t="s">
        <v>90</v>
      </c>
      <c r="H242" s="104" t="s">
        <v>49</v>
      </c>
      <c r="I242" s="15">
        <v>120000</v>
      </c>
      <c r="J242" s="15">
        <v>0</v>
      </c>
      <c r="K242" s="15">
        <v>0</v>
      </c>
      <c r="L242" s="15">
        <v>923.11025000000006</v>
      </c>
      <c r="M242" s="15">
        <v>0</v>
      </c>
      <c r="N242" s="15">
        <v>120000</v>
      </c>
      <c r="O242" s="6">
        <v>0</v>
      </c>
    </row>
    <row r="243" spans="1:15" x14ac:dyDescent="0.25">
      <c r="A243" s="12">
        <v>2021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70</v>
      </c>
      <c r="G243" s="104" t="s">
        <v>90</v>
      </c>
      <c r="H243" s="104" t="s">
        <v>63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6">
        <v>0</v>
      </c>
    </row>
    <row r="244" spans="1:15" x14ac:dyDescent="0.25">
      <c r="A244" s="12">
        <v>2021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70</v>
      </c>
      <c r="G244" s="104" t="s">
        <v>90</v>
      </c>
      <c r="H244" s="104" t="s">
        <v>91</v>
      </c>
      <c r="I244" s="15">
        <v>92740.626400000008</v>
      </c>
      <c r="J244" s="15">
        <v>0</v>
      </c>
      <c r="K244" s="15">
        <v>1777.7991100000002</v>
      </c>
      <c r="L244" s="15">
        <v>1630.0702800000001</v>
      </c>
      <c r="M244" s="15">
        <v>0</v>
      </c>
      <c r="N244" s="15">
        <v>90962.827290000001</v>
      </c>
      <c r="O244" s="6">
        <v>0</v>
      </c>
    </row>
    <row r="245" spans="1:15" x14ac:dyDescent="0.25">
      <c r="A245" s="12">
        <v>2021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70</v>
      </c>
      <c r="G245" s="104" t="s">
        <v>90</v>
      </c>
      <c r="H245" s="104" t="s">
        <v>43</v>
      </c>
      <c r="I245" s="15">
        <v>401087.08601999999</v>
      </c>
      <c r="J245" s="15">
        <v>0</v>
      </c>
      <c r="K245" s="15">
        <v>0</v>
      </c>
      <c r="L245" s="15">
        <v>1072.6302000000001</v>
      </c>
      <c r="M245" s="15">
        <v>0</v>
      </c>
      <c r="N245" s="15">
        <v>401087.08601999999</v>
      </c>
      <c r="O245" s="6">
        <v>0</v>
      </c>
    </row>
    <row r="246" spans="1:15" x14ac:dyDescent="0.25">
      <c r="A246" s="12">
        <v>2021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70</v>
      </c>
      <c r="G246" s="104" t="s">
        <v>90</v>
      </c>
      <c r="H246" s="104" t="s">
        <v>52</v>
      </c>
      <c r="I246" s="15">
        <v>96913.253019999989</v>
      </c>
      <c r="J246" s="15">
        <v>0</v>
      </c>
      <c r="K246" s="15">
        <v>0</v>
      </c>
      <c r="L246" s="15">
        <v>939.96173999999996</v>
      </c>
      <c r="M246" s="15">
        <v>0</v>
      </c>
      <c r="N246" s="15">
        <v>96913.253019999989</v>
      </c>
      <c r="O246" s="6">
        <v>0</v>
      </c>
    </row>
    <row r="247" spans="1:15" x14ac:dyDescent="0.25">
      <c r="A247" s="12">
        <v>2021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70</v>
      </c>
      <c r="G247" s="104" t="s">
        <v>90</v>
      </c>
      <c r="H247" s="104" t="s">
        <v>92</v>
      </c>
      <c r="I247" s="15">
        <v>26083.112120000002</v>
      </c>
      <c r="J247" s="15">
        <v>180.98848000000001</v>
      </c>
      <c r="K247" s="15">
        <v>652.07781</v>
      </c>
      <c r="L247" s="15">
        <v>256.98459000000003</v>
      </c>
      <c r="M247" s="15">
        <v>0</v>
      </c>
      <c r="N247" s="15">
        <v>25612.022789999999</v>
      </c>
      <c r="O247" s="6">
        <v>0</v>
      </c>
    </row>
    <row r="248" spans="1:15" x14ac:dyDescent="0.25">
      <c r="A248" s="12">
        <v>2021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70</v>
      </c>
      <c r="G248" s="104" t="s">
        <v>90</v>
      </c>
      <c r="H248" s="104" t="s">
        <v>85</v>
      </c>
      <c r="I248" s="15">
        <v>6150.3821399999997</v>
      </c>
      <c r="J248" s="15">
        <v>0</v>
      </c>
      <c r="K248" s="15">
        <v>0</v>
      </c>
      <c r="L248" s="15">
        <v>0</v>
      </c>
      <c r="M248" s="15">
        <v>0</v>
      </c>
      <c r="N248" s="15">
        <v>6150.3821399999997</v>
      </c>
      <c r="O248" s="6">
        <v>0</v>
      </c>
    </row>
    <row r="249" spans="1:15" x14ac:dyDescent="0.25">
      <c r="A249" s="12">
        <v>2021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75</v>
      </c>
      <c r="G249" s="104" t="s">
        <v>93</v>
      </c>
      <c r="H249" s="104" t="s">
        <v>41</v>
      </c>
      <c r="I249" s="15">
        <v>87605</v>
      </c>
      <c r="J249" s="15">
        <v>0</v>
      </c>
      <c r="K249" s="15">
        <v>0</v>
      </c>
      <c r="L249" s="15">
        <v>0</v>
      </c>
      <c r="M249" s="15">
        <v>0</v>
      </c>
      <c r="N249" s="15">
        <v>87605</v>
      </c>
      <c r="O249" s="6">
        <v>0</v>
      </c>
    </row>
    <row r="250" spans="1:15" x14ac:dyDescent="0.25">
      <c r="A250" s="12">
        <v>2021</v>
      </c>
      <c r="B250" s="8" t="s">
        <v>13</v>
      </c>
      <c r="C250" s="13">
        <v>1</v>
      </c>
      <c r="D250" s="13">
        <v>1</v>
      </c>
      <c r="E250" s="78">
        <v>1</v>
      </c>
      <c r="F250" s="104" t="s">
        <v>75</v>
      </c>
      <c r="G250" s="104" t="s">
        <v>93</v>
      </c>
      <c r="H250" s="104" t="s">
        <v>94</v>
      </c>
      <c r="I250" s="15">
        <v>299</v>
      </c>
      <c r="J250" s="15">
        <v>0</v>
      </c>
      <c r="K250" s="15">
        <v>0</v>
      </c>
      <c r="L250" s="15">
        <v>0</v>
      </c>
      <c r="M250" s="15">
        <v>0</v>
      </c>
      <c r="N250" s="15">
        <v>299</v>
      </c>
      <c r="O250" s="6">
        <v>0</v>
      </c>
    </row>
    <row r="251" spans="1:15" x14ac:dyDescent="0.25">
      <c r="A251" s="12">
        <v>2021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75</v>
      </c>
      <c r="G251" s="104" t="s">
        <v>93</v>
      </c>
      <c r="H251" s="104" t="s">
        <v>95</v>
      </c>
      <c r="I251" s="15">
        <v>1263</v>
      </c>
      <c r="J251" s="15">
        <v>0</v>
      </c>
      <c r="K251" s="15">
        <v>0</v>
      </c>
      <c r="L251" s="15">
        <v>0</v>
      </c>
      <c r="M251" s="15">
        <v>0</v>
      </c>
      <c r="N251" s="15">
        <v>1263</v>
      </c>
      <c r="O251" s="6">
        <v>0</v>
      </c>
    </row>
    <row r="252" spans="1:15" x14ac:dyDescent="0.25">
      <c r="A252" s="12">
        <v>2021</v>
      </c>
      <c r="B252" s="8" t="s">
        <v>13</v>
      </c>
      <c r="C252" s="13">
        <v>1</v>
      </c>
      <c r="D252" s="13">
        <v>0</v>
      </c>
      <c r="E252" s="78">
        <v>0</v>
      </c>
      <c r="F252" s="104" t="s">
        <v>75</v>
      </c>
      <c r="G252" s="104" t="s">
        <v>93</v>
      </c>
      <c r="H252" s="104" t="s">
        <v>49</v>
      </c>
      <c r="I252" s="15">
        <v>2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6">
        <v>0</v>
      </c>
    </row>
    <row r="253" spans="1:15" x14ac:dyDescent="0.25">
      <c r="A253" s="12">
        <v>2021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75</v>
      </c>
      <c r="G253" s="104" t="s">
        <v>93</v>
      </c>
      <c r="H253" s="104" t="s">
        <v>96</v>
      </c>
      <c r="I253" s="15">
        <v>155</v>
      </c>
      <c r="J253" s="15">
        <v>0</v>
      </c>
      <c r="K253" s="15">
        <v>0</v>
      </c>
      <c r="L253" s="15">
        <v>0</v>
      </c>
      <c r="M253" s="15">
        <v>0</v>
      </c>
      <c r="N253" s="15">
        <v>155</v>
      </c>
      <c r="O253" s="6">
        <v>0</v>
      </c>
    </row>
    <row r="254" spans="1:15" x14ac:dyDescent="0.25">
      <c r="A254" s="12">
        <v>2021</v>
      </c>
      <c r="B254" s="8" t="s">
        <v>13</v>
      </c>
      <c r="C254" s="13">
        <v>1</v>
      </c>
      <c r="D254" s="13">
        <v>1</v>
      </c>
      <c r="E254" s="78">
        <v>1</v>
      </c>
      <c r="F254" s="104" t="s">
        <v>75</v>
      </c>
      <c r="G254" s="104" t="s">
        <v>93</v>
      </c>
      <c r="H254" s="104" t="s">
        <v>97</v>
      </c>
      <c r="I254" s="15">
        <v>239</v>
      </c>
      <c r="J254" s="15">
        <v>0</v>
      </c>
      <c r="K254" s="15">
        <v>0</v>
      </c>
      <c r="L254" s="15">
        <v>0</v>
      </c>
      <c r="M254" s="15">
        <v>0</v>
      </c>
      <c r="N254" s="15">
        <v>239</v>
      </c>
      <c r="O254" s="6">
        <v>0</v>
      </c>
    </row>
    <row r="255" spans="1:15" x14ac:dyDescent="0.25">
      <c r="A255" s="12">
        <v>2021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75</v>
      </c>
      <c r="G255" s="104" t="s">
        <v>93</v>
      </c>
      <c r="H255" s="104" t="s">
        <v>98</v>
      </c>
      <c r="I255" s="15">
        <v>699</v>
      </c>
      <c r="J255" s="15">
        <v>0</v>
      </c>
      <c r="K255" s="15">
        <v>0</v>
      </c>
      <c r="L255" s="15">
        <v>0</v>
      </c>
      <c r="M255" s="15">
        <v>0</v>
      </c>
      <c r="N255" s="15">
        <v>699</v>
      </c>
      <c r="O255" s="6">
        <v>0</v>
      </c>
    </row>
    <row r="256" spans="1:15" x14ac:dyDescent="0.25">
      <c r="A256" s="12">
        <v>2021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75</v>
      </c>
      <c r="G256" s="104" t="s">
        <v>93</v>
      </c>
      <c r="H256" s="104" t="s">
        <v>59</v>
      </c>
      <c r="I256" s="15">
        <v>2711</v>
      </c>
      <c r="J256" s="15">
        <v>0</v>
      </c>
      <c r="K256" s="15">
        <v>0</v>
      </c>
      <c r="L256" s="15">
        <v>0</v>
      </c>
      <c r="M256" s="15">
        <v>0</v>
      </c>
      <c r="N256" s="15">
        <v>2711</v>
      </c>
      <c r="O256" s="6">
        <v>0</v>
      </c>
    </row>
    <row r="257" spans="1:15" x14ac:dyDescent="0.25">
      <c r="A257" s="12">
        <v>2021</v>
      </c>
      <c r="B257" s="8" t="s">
        <v>13</v>
      </c>
      <c r="C257" s="13">
        <v>1</v>
      </c>
      <c r="D257" s="13">
        <v>1</v>
      </c>
      <c r="E257" s="78">
        <v>0</v>
      </c>
      <c r="F257" s="104" t="s">
        <v>75</v>
      </c>
      <c r="G257" s="104" t="s">
        <v>93</v>
      </c>
      <c r="H257" s="104" t="s">
        <v>42</v>
      </c>
      <c r="I257" s="15">
        <v>11335</v>
      </c>
      <c r="J257" s="15">
        <v>0</v>
      </c>
      <c r="K257" s="15">
        <v>0</v>
      </c>
      <c r="L257" s="15">
        <v>0</v>
      </c>
      <c r="M257" s="15">
        <v>0</v>
      </c>
      <c r="N257" s="15">
        <v>11335</v>
      </c>
      <c r="O257" s="6">
        <v>0</v>
      </c>
    </row>
    <row r="258" spans="1:15" x14ac:dyDescent="0.25">
      <c r="A258" s="12">
        <v>2021</v>
      </c>
      <c r="B258" s="8" t="s">
        <v>13</v>
      </c>
      <c r="C258" s="13">
        <v>1</v>
      </c>
      <c r="D258" s="13">
        <v>1</v>
      </c>
      <c r="E258" s="78">
        <v>0</v>
      </c>
      <c r="F258" s="104" t="s">
        <v>75</v>
      </c>
      <c r="G258" s="104" t="s">
        <v>93</v>
      </c>
      <c r="H258" s="104" t="s">
        <v>45</v>
      </c>
      <c r="I258" s="15">
        <v>487</v>
      </c>
      <c r="J258" s="15">
        <v>0</v>
      </c>
      <c r="K258" s="15">
        <v>0</v>
      </c>
      <c r="L258" s="15">
        <v>0</v>
      </c>
      <c r="M258" s="15">
        <v>0</v>
      </c>
      <c r="N258" s="15">
        <v>487</v>
      </c>
      <c r="O258" s="6">
        <v>0</v>
      </c>
    </row>
    <row r="259" spans="1:15" x14ac:dyDescent="0.25">
      <c r="A259" s="12">
        <v>2021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75</v>
      </c>
      <c r="G259" s="104" t="s">
        <v>99</v>
      </c>
      <c r="H259" s="104" t="s">
        <v>41</v>
      </c>
      <c r="I259" s="15">
        <v>206814</v>
      </c>
      <c r="J259" s="15">
        <v>0</v>
      </c>
      <c r="K259" s="15">
        <v>0</v>
      </c>
      <c r="L259" s="15">
        <v>0</v>
      </c>
      <c r="M259" s="15">
        <v>0</v>
      </c>
      <c r="N259" s="15">
        <v>214296</v>
      </c>
      <c r="O259" s="6">
        <v>0</v>
      </c>
    </row>
    <row r="260" spans="1:15" x14ac:dyDescent="0.25">
      <c r="A260" s="12">
        <v>2021</v>
      </c>
      <c r="B260" s="8" t="s">
        <v>13</v>
      </c>
      <c r="C260" s="13">
        <v>1</v>
      </c>
      <c r="D260" s="13">
        <v>1</v>
      </c>
      <c r="E260" s="78">
        <v>1</v>
      </c>
      <c r="F260" s="104" t="s">
        <v>75</v>
      </c>
      <c r="G260" s="104" t="s">
        <v>99</v>
      </c>
      <c r="H260" s="104" t="s">
        <v>94</v>
      </c>
      <c r="I260" s="15">
        <v>2230</v>
      </c>
      <c r="J260" s="15">
        <v>0</v>
      </c>
      <c r="K260" s="15">
        <v>0</v>
      </c>
      <c r="L260" s="15">
        <v>0</v>
      </c>
      <c r="M260" s="15">
        <v>0</v>
      </c>
      <c r="N260" s="15">
        <v>2230</v>
      </c>
      <c r="O260" s="6">
        <v>0</v>
      </c>
    </row>
    <row r="261" spans="1:15" x14ac:dyDescent="0.25">
      <c r="A261" s="12">
        <v>2021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75</v>
      </c>
      <c r="G261" s="104" t="s">
        <v>99</v>
      </c>
      <c r="H261" s="104" t="s">
        <v>95</v>
      </c>
      <c r="I261" s="15">
        <v>8092</v>
      </c>
      <c r="J261" s="15">
        <v>0</v>
      </c>
      <c r="K261" s="15">
        <v>0</v>
      </c>
      <c r="L261" s="15">
        <v>0</v>
      </c>
      <c r="M261" s="15">
        <v>0</v>
      </c>
      <c r="N261" s="15">
        <v>8092</v>
      </c>
      <c r="O261" s="6">
        <v>0</v>
      </c>
    </row>
    <row r="262" spans="1:15" x14ac:dyDescent="0.25">
      <c r="A262" s="12">
        <v>2021</v>
      </c>
      <c r="B262" s="8" t="s">
        <v>13</v>
      </c>
      <c r="C262" s="13">
        <v>1</v>
      </c>
      <c r="D262" s="13">
        <v>0</v>
      </c>
      <c r="E262" s="78">
        <v>0</v>
      </c>
      <c r="F262" s="104" t="s">
        <v>75</v>
      </c>
      <c r="G262" s="104" t="s">
        <v>99</v>
      </c>
      <c r="H262" s="104" t="s">
        <v>49</v>
      </c>
      <c r="I262" s="15">
        <v>19.411000000000001</v>
      </c>
      <c r="J262" s="15">
        <v>0</v>
      </c>
      <c r="K262" s="15">
        <v>0</v>
      </c>
      <c r="L262" s="15">
        <v>0</v>
      </c>
      <c r="M262" s="15">
        <v>0</v>
      </c>
      <c r="N262" s="15">
        <v>19.411000000000001</v>
      </c>
      <c r="O262" s="6">
        <v>0</v>
      </c>
    </row>
    <row r="263" spans="1:15" x14ac:dyDescent="0.25">
      <c r="A263" s="12">
        <v>2021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75</v>
      </c>
      <c r="G263" s="104" t="s">
        <v>99</v>
      </c>
      <c r="H263" s="104" t="s">
        <v>96</v>
      </c>
      <c r="I263" s="15">
        <v>1030</v>
      </c>
      <c r="J263" s="15">
        <v>0</v>
      </c>
      <c r="K263" s="15">
        <v>0</v>
      </c>
      <c r="L263" s="15">
        <v>0</v>
      </c>
      <c r="M263" s="15">
        <v>0</v>
      </c>
      <c r="N263" s="15">
        <v>1030</v>
      </c>
      <c r="O263" s="6">
        <v>0</v>
      </c>
    </row>
    <row r="264" spans="1:15" x14ac:dyDescent="0.25">
      <c r="A264" s="12">
        <v>2021</v>
      </c>
      <c r="B264" s="8" t="s">
        <v>13</v>
      </c>
      <c r="C264" s="13">
        <v>1</v>
      </c>
      <c r="D264" s="13">
        <v>1</v>
      </c>
      <c r="E264" s="78">
        <v>1</v>
      </c>
      <c r="F264" s="104" t="s">
        <v>75</v>
      </c>
      <c r="G264" s="104" t="s">
        <v>99</v>
      </c>
      <c r="H264" s="104" t="s">
        <v>97</v>
      </c>
      <c r="I264" s="15">
        <v>2390</v>
      </c>
      <c r="J264" s="15">
        <v>0</v>
      </c>
      <c r="K264" s="15">
        <v>0</v>
      </c>
      <c r="L264" s="15">
        <v>0</v>
      </c>
      <c r="M264" s="15">
        <v>0</v>
      </c>
      <c r="N264" s="15">
        <v>2390</v>
      </c>
      <c r="O264" s="6">
        <v>0</v>
      </c>
    </row>
    <row r="265" spans="1:15" x14ac:dyDescent="0.25">
      <c r="A265" s="12">
        <v>2021</v>
      </c>
      <c r="B265" s="8" t="s">
        <v>13</v>
      </c>
      <c r="C265" s="13">
        <v>1</v>
      </c>
      <c r="D265" s="13">
        <v>1</v>
      </c>
      <c r="E265" s="78">
        <v>1</v>
      </c>
      <c r="F265" s="104" t="s">
        <v>75</v>
      </c>
      <c r="G265" s="104" t="s">
        <v>99</v>
      </c>
      <c r="H265" s="104" t="s">
        <v>98</v>
      </c>
      <c r="I265" s="15">
        <v>5701</v>
      </c>
      <c r="J265" s="15">
        <v>0</v>
      </c>
      <c r="K265" s="15">
        <v>0</v>
      </c>
      <c r="L265" s="15">
        <v>0</v>
      </c>
      <c r="M265" s="15">
        <v>0</v>
      </c>
      <c r="N265" s="15">
        <v>5701</v>
      </c>
      <c r="O265" s="6">
        <v>0</v>
      </c>
    </row>
    <row r="266" spans="1:15" x14ac:dyDescent="0.25">
      <c r="A266" s="12">
        <v>2021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75</v>
      </c>
      <c r="G266" s="104" t="s">
        <v>99</v>
      </c>
      <c r="H266" s="104" t="s">
        <v>59</v>
      </c>
      <c r="I266" s="15">
        <v>18150</v>
      </c>
      <c r="J266" s="15">
        <v>0</v>
      </c>
      <c r="K266" s="15">
        <v>0</v>
      </c>
      <c r="L266" s="15">
        <v>0</v>
      </c>
      <c r="M266" s="15">
        <v>0</v>
      </c>
      <c r="N266" s="15">
        <v>18150</v>
      </c>
      <c r="O266" s="6">
        <v>0</v>
      </c>
    </row>
    <row r="267" spans="1:15" x14ac:dyDescent="0.25">
      <c r="A267" s="12">
        <v>2021</v>
      </c>
      <c r="B267" s="8" t="s">
        <v>13</v>
      </c>
      <c r="C267" s="13">
        <v>1</v>
      </c>
      <c r="D267" s="13">
        <v>1</v>
      </c>
      <c r="E267" s="78">
        <v>0</v>
      </c>
      <c r="F267" s="104" t="s">
        <v>75</v>
      </c>
      <c r="G267" s="104" t="s">
        <v>99</v>
      </c>
      <c r="H267" s="104" t="s">
        <v>42</v>
      </c>
      <c r="I267" s="15">
        <v>81058</v>
      </c>
      <c r="J267" s="15">
        <v>0</v>
      </c>
      <c r="K267" s="15">
        <v>0</v>
      </c>
      <c r="L267" s="15">
        <v>0</v>
      </c>
      <c r="M267" s="15">
        <v>0</v>
      </c>
      <c r="N267" s="15">
        <v>81058</v>
      </c>
      <c r="O267" s="6">
        <v>0</v>
      </c>
    </row>
    <row r="268" spans="1:15" x14ac:dyDescent="0.25">
      <c r="A268" s="12">
        <v>2021</v>
      </c>
      <c r="B268" s="8" t="s">
        <v>13</v>
      </c>
      <c r="C268" s="13">
        <v>1</v>
      </c>
      <c r="D268" s="13">
        <v>1</v>
      </c>
      <c r="E268" s="78">
        <v>0</v>
      </c>
      <c r="F268" s="104" t="s">
        <v>75</v>
      </c>
      <c r="G268" s="104" t="s">
        <v>99</v>
      </c>
      <c r="H268" s="104" t="s">
        <v>45</v>
      </c>
      <c r="I268" s="15">
        <v>3718</v>
      </c>
      <c r="J268" s="15">
        <v>0</v>
      </c>
      <c r="K268" s="15">
        <v>0</v>
      </c>
      <c r="L268" s="15">
        <v>0</v>
      </c>
      <c r="M268" s="15">
        <v>0</v>
      </c>
      <c r="N268" s="15">
        <v>3718</v>
      </c>
      <c r="O268" s="6">
        <v>0</v>
      </c>
    </row>
    <row r="269" spans="1:15" x14ac:dyDescent="0.25">
      <c r="A269" s="12">
        <v>2021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75</v>
      </c>
      <c r="G269" s="104" t="s">
        <v>100</v>
      </c>
      <c r="H269" s="104" t="s">
        <v>41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</row>
    <row r="270" spans="1:15" x14ac:dyDescent="0.25">
      <c r="A270" s="12">
        <v>2021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75</v>
      </c>
      <c r="G270" s="104" t="s">
        <v>101</v>
      </c>
      <c r="H270" s="104" t="s">
        <v>41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</row>
    <row r="271" spans="1:15" x14ac:dyDescent="0.25">
      <c r="A271" s="12">
        <v>2021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54</v>
      </c>
      <c r="G271" s="104" t="s">
        <v>102</v>
      </c>
      <c r="H271" s="104" t="s">
        <v>41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2021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54</v>
      </c>
      <c r="G272" s="104" t="s">
        <v>103</v>
      </c>
      <c r="H272" s="104" t="s">
        <v>41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2021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54</v>
      </c>
      <c r="G273" s="104" t="s">
        <v>104</v>
      </c>
      <c r="H273" s="104" t="s">
        <v>41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2021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54</v>
      </c>
      <c r="G274" s="104" t="s">
        <v>105</v>
      </c>
      <c r="H274" s="104" t="s">
        <v>41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2021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54</v>
      </c>
      <c r="G275" s="104" t="s">
        <v>106</v>
      </c>
      <c r="H275" s="104" t="s">
        <v>41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2021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54</v>
      </c>
      <c r="G276" s="104" t="s">
        <v>107</v>
      </c>
      <c r="H276" s="104" t="s">
        <v>41</v>
      </c>
      <c r="I276" s="15">
        <v>7.8999999999999996E-5</v>
      </c>
      <c r="J276" s="15">
        <v>0</v>
      </c>
      <c r="K276" s="15">
        <v>0</v>
      </c>
      <c r="L276" s="15">
        <v>0</v>
      </c>
      <c r="M276" s="15">
        <v>0</v>
      </c>
      <c r="N276" s="15">
        <v>7.8999999999999996E-5</v>
      </c>
      <c r="O276" s="6">
        <v>0</v>
      </c>
    </row>
    <row r="277" spans="1:15" x14ac:dyDescent="0.25">
      <c r="A277" s="12">
        <v>2021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54</v>
      </c>
      <c r="G277" s="104" t="s">
        <v>107</v>
      </c>
      <c r="H277" s="104" t="s">
        <v>108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2021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54</v>
      </c>
      <c r="G278" s="104" t="s">
        <v>107</v>
      </c>
      <c r="H278" s="104" t="s">
        <v>97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2021</v>
      </c>
      <c r="B279" s="8" t="s">
        <v>13</v>
      </c>
      <c r="C279" s="13">
        <v>1</v>
      </c>
      <c r="D279" s="13">
        <v>1</v>
      </c>
      <c r="E279" s="78">
        <v>1</v>
      </c>
      <c r="F279" s="104" t="s">
        <v>54</v>
      </c>
      <c r="G279" s="104" t="s">
        <v>107</v>
      </c>
      <c r="H279" s="104" t="s">
        <v>98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2021</v>
      </c>
      <c r="B280" s="8" t="s">
        <v>13</v>
      </c>
      <c r="C280" s="13">
        <v>1</v>
      </c>
      <c r="D280" s="13">
        <v>1</v>
      </c>
      <c r="E280" s="78">
        <v>0</v>
      </c>
      <c r="F280" s="104" t="s">
        <v>54</v>
      </c>
      <c r="G280" s="104" t="s">
        <v>107</v>
      </c>
      <c r="H280" s="104" t="s">
        <v>59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2021</v>
      </c>
      <c r="B281" s="8" t="s">
        <v>13</v>
      </c>
      <c r="C281" s="13">
        <v>1</v>
      </c>
      <c r="D281" s="13">
        <v>1</v>
      </c>
      <c r="E281" s="78">
        <v>0</v>
      </c>
      <c r="F281" s="104" t="s">
        <v>54</v>
      </c>
      <c r="G281" s="104" t="s">
        <v>107</v>
      </c>
      <c r="H281" s="104" t="s">
        <v>45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6">
        <v>0</v>
      </c>
    </row>
    <row r="282" spans="1:15" x14ac:dyDescent="0.25">
      <c r="A282" s="12">
        <v>2021</v>
      </c>
      <c r="B282" s="8" t="s">
        <v>13</v>
      </c>
      <c r="C282" s="13">
        <v>1</v>
      </c>
      <c r="D282" s="13">
        <v>0</v>
      </c>
      <c r="E282" s="78">
        <v>0</v>
      </c>
      <c r="F282" s="104" t="s">
        <v>54</v>
      </c>
      <c r="G282" s="104" t="s">
        <v>107</v>
      </c>
      <c r="H282" s="104" t="s">
        <v>109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2021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54</v>
      </c>
      <c r="G283" s="104" t="s">
        <v>107</v>
      </c>
      <c r="H283" s="104" t="s">
        <v>49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2021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54</v>
      </c>
      <c r="G284" s="104" t="s">
        <v>110</v>
      </c>
      <c r="H284" s="104" t="s">
        <v>41</v>
      </c>
      <c r="I284" s="15">
        <v>9532.0521779999999</v>
      </c>
      <c r="J284" s="15">
        <v>0</v>
      </c>
      <c r="K284" s="15">
        <v>0</v>
      </c>
      <c r="L284" s="15">
        <v>0</v>
      </c>
      <c r="M284" s="15">
        <v>-17.956669999999576</v>
      </c>
      <c r="N284" s="15">
        <v>9514.0955080000003</v>
      </c>
      <c r="O284" s="6">
        <v>0</v>
      </c>
    </row>
    <row r="285" spans="1:15" x14ac:dyDescent="0.25">
      <c r="A285" s="12">
        <v>2021</v>
      </c>
      <c r="B285" s="8" t="s">
        <v>13</v>
      </c>
      <c r="C285" s="13">
        <v>1</v>
      </c>
      <c r="D285" s="13">
        <v>0</v>
      </c>
      <c r="E285" s="78">
        <v>0</v>
      </c>
      <c r="F285" s="104" t="s">
        <v>54</v>
      </c>
      <c r="G285" s="104" t="s">
        <v>110</v>
      </c>
      <c r="H285" s="104" t="s">
        <v>57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2021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54</v>
      </c>
      <c r="G286" s="104" t="s">
        <v>110</v>
      </c>
      <c r="H286" s="104" t="s">
        <v>108</v>
      </c>
      <c r="I286" s="15">
        <v>121.11394100000001</v>
      </c>
      <c r="J286" s="15">
        <v>0</v>
      </c>
      <c r="K286" s="15">
        <v>0</v>
      </c>
      <c r="L286" s="15">
        <v>0</v>
      </c>
      <c r="M286" s="15">
        <v>-2.1559550000000058</v>
      </c>
      <c r="N286" s="15">
        <v>118.95798600000001</v>
      </c>
      <c r="O286" s="6">
        <v>0</v>
      </c>
    </row>
    <row r="287" spans="1:15" x14ac:dyDescent="0.25">
      <c r="A287" s="12">
        <v>2021</v>
      </c>
      <c r="B287" s="8" t="s">
        <v>13</v>
      </c>
      <c r="C287" s="13">
        <v>1</v>
      </c>
      <c r="D287" s="13">
        <v>1</v>
      </c>
      <c r="E287" s="78">
        <v>1</v>
      </c>
      <c r="F287" s="104" t="s">
        <v>54</v>
      </c>
      <c r="G287" s="104" t="s">
        <v>110</v>
      </c>
      <c r="H287" s="104" t="s">
        <v>97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2021</v>
      </c>
      <c r="B288" s="8" t="s">
        <v>13</v>
      </c>
      <c r="C288" s="13">
        <v>1</v>
      </c>
      <c r="D288" s="13">
        <v>1</v>
      </c>
      <c r="E288" s="78">
        <v>1</v>
      </c>
      <c r="F288" s="104" t="s">
        <v>54</v>
      </c>
      <c r="G288" s="104" t="s">
        <v>110</v>
      </c>
      <c r="H288" s="104" t="s">
        <v>98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6">
        <v>0</v>
      </c>
    </row>
    <row r="289" spans="1:15" x14ac:dyDescent="0.25">
      <c r="A289" s="12">
        <v>2021</v>
      </c>
      <c r="B289" s="8" t="s">
        <v>13</v>
      </c>
      <c r="C289" s="13">
        <v>1</v>
      </c>
      <c r="D289" s="13">
        <v>1</v>
      </c>
      <c r="E289" s="78">
        <v>0</v>
      </c>
      <c r="F289" s="104" t="s">
        <v>54</v>
      </c>
      <c r="G289" s="104" t="s">
        <v>110</v>
      </c>
      <c r="H289" s="104" t="s">
        <v>59</v>
      </c>
      <c r="I289" s="15">
        <v>190.822855</v>
      </c>
      <c r="J289" s="15">
        <v>0</v>
      </c>
      <c r="K289" s="15">
        <v>0</v>
      </c>
      <c r="L289" s="15">
        <v>0</v>
      </c>
      <c r="M289" s="15">
        <v>0.56621499999999969</v>
      </c>
      <c r="N289" s="15">
        <v>191.38907</v>
      </c>
      <c r="O289" s="6">
        <v>0</v>
      </c>
    </row>
    <row r="290" spans="1:15" x14ac:dyDescent="0.25">
      <c r="A290" s="12">
        <v>2021</v>
      </c>
      <c r="B290" s="8" t="s">
        <v>13</v>
      </c>
      <c r="C290" s="13">
        <v>1</v>
      </c>
      <c r="D290" s="13">
        <v>1</v>
      </c>
      <c r="E290" s="78">
        <v>0</v>
      </c>
      <c r="F290" s="104" t="s">
        <v>54</v>
      </c>
      <c r="G290" s="104" t="s">
        <v>110</v>
      </c>
      <c r="H290" s="104" t="s">
        <v>45</v>
      </c>
      <c r="I290" s="15">
        <v>73.37867</v>
      </c>
      <c r="J290" s="15">
        <v>0</v>
      </c>
      <c r="K290" s="15">
        <v>0</v>
      </c>
      <c r="L290" s="15">
        <v>0</v>
      </c>
      <c r="M290" s="15">
        <v>0</v>
      </c>
      <c r="N290" s="15">
        <v>73.37867</v>
      </c>
      <c r="O290" s="6">
        <v>0</v>
      </c>
    </row>
    <row r="291" spans="1:15" x14ac:dyDescent="0.25">
      <c r="A291" s="12">
        <v>2021</v>
      </c>
      <c r="B291" s="8" t="s">
        <v>13</v>
      </c>
      <c r="C291" s="13">
        <v>1</v>
      </c>
      <c r="D291" s="13">
        <v>0</v>
      </c>
      <c r="E291" s="78">
        <v>0</v>
      </c>
      <c r="F291" s="104" t="s">
        <v>54</v>
      </c>
      <c r="G291" s="104" t="s">
        <v>110</v>
      </c>
      <c r="H291" s="104" t="s">
        <v>109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6">
        <v>0</v>
      </c>
    </row>
    <row r="292" spans="1:15" x14ac:dyDescent="0.25">
      <c r="A292" s="12">
        <v>2021</v>
      </c>
      <c r="B292" s="8" t="s">
        <v>13</v>
      </c>
      <c r="C292" s="13">
        <v>1</v>
      </c>
      <c r="D292" s="13">
        <v>0</v>
      </c>
      <c r="E292" s="78">
        <v>0</v>
      </c>
      <c r="F292" s="104" t="s">
        <v>54</v>
      </c>
      <c r="G292" s="104" t="s">
        <v>110</v>
      </c>
      <c r="H292" s="104" t="s">
        <v>49</v>
      </c>
      <c r="I292" s="15">
        <v>14.037089999999999</v>
      </c>
      <c r="J292" s="15">
        <v>0</v>
      </c>
      <c r="K292" s="15">
        <v>0</v>
      </c>
      <c r="L292" s="15">
        <v>0</v>
      </c>
      <c r="M292" s="15">
        <v>0</v>
      </c>
      <c r="N292" s="15">
        <v>14.037089999999999</v>
      </c>
      <c r="O292" s="6">
        <v>0</v>
      </c>
    </row>
    <row r="293" spans="1:15" x14ac:dyDescent="0.25">
      <c r="A293" s="12">
        <v>2021</v>
      </c>
      <c r="B293" s="8" t="s">
        <v>13</v>
      </c>
      <c r="C293" s="13">
        <v>1</v>
      </c>
      <c r="D293" s="13">
        <v>1</v>
      </c>
      <c r="E293" s="78">
        <v>1</v>
      </c>
      <c r="F293" s="104" t="s">
        <v>75</v>
      </c>
      <c r="G293" s="104" t="s">
        <v>111</v>
      </c>
      <c r="H293" s="104" t="s">
        <v>41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6">
        <v>0</v>
      </c>
    </row>
    <row r="294" spans="1:15" x14ac:dyDescent="0.25">
      <c r="A294" s="12">
        <v>2021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75</v>
      </c>
      <c r="G294" s="104" t="s">
        <v>112</v>
      </c>
      <c r="H294" s="104" t="s">
        <v>41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6">
        <v>0</v>
      </c>
    </row>
    <row r="295" spans="1:15" x14ac:dyDescent="0.25">
      <c r="A295" s="12">
        <v>2021</v>
      </c>
      <c r="B295" s="8" t="s">
        <v>13</v>
      </c>
      <c r="C295" s="13">
        <v>1</v>
      </c>
      <c r="D295" s="13">
        <v>1</v>
      </c>
      <c r="E295" s="78">
        <v>0</v>
      </c>
      <c r="F295" s="104" t="s">
        <v>75</v>
      </c>
      <c r="G295" s="104" t="s">
        <v>113</v>
      </c>
      <c r="H295" s="104" t="s">
        <v>114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2021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75</v>
      </c>
      <c r="G296" s="104" t="s">
        <v>115</v>
      </c>
      <c r="H296" s="104" t="s">
        <v>41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2021</v>
      </c>
      <c r="B297" s="8" t="s">
        <v>13</v>
      </c>
      <c r="C297" s="13">
        <v>1</v>
      </c>
      <c r="D297" s="13">
        <v>1</v>
      </c>
      <c r="E297" s="78">
        <v>1</v>
      </c>
      <c r="F297" s="104" t="s">
        <v>75</v>
      </c>
      <c r="G297" s="104" t="s">
        <v>116</v>
      </c>
      <c r="H297" s="104" t="s">
        <v>41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2021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75</v>
      </c>
      <c r="G298" s="104" t="s">
        <v>117</v>
      </c>
      <c r="H298" s="104" t="s">
        <v>41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2021</v>
      </c>
      <c r="B299" s="8" t="s">
        <v>13</v>
      </c>
      <c r="C299" s="13">
        <v>1</v>
      </c>
      <c r="D299" s="13">
        <v>1</v>
      </c>
      <c r="E299" s="78">
        <v>0</v>
      </c>
      <c r="F299" s="104" t="s">
        <v>75</v>
      </c>
      <c r="G299" s="104" t="s">
        <v>113</v>
      </c>
      <c r="H299" s="104" t="s">
        <v>118</v>
      </c>
      <c r="I299" s="15">
        <v>151700</v>
      </c>
      <c r="J299" s="15">
        <v>0</v>
      </c>
      <c r="K299" s="15">
        <v>23300</v>
      </c>
      <c r="L299" s="15">
        <v>611.33208999999999</v>
      </c>
      <c r="M299" s="15">
        <v>0</v>
      </c>
      <c r="N299" s="15">
        <v>128400</v>
      </c>
      <c r="O299" s="6">
        <v>0</v>
      </c>
    </row>
    <row r="300" spans="1:15" x14ac:dyDescent="0.25">
      <c r="A300" s="12">
        <v>2021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75</v>
      </c>
      <c r="G300" s="104" t="s">
        <v>119</v>
      </c>
      <c r="H300" s="104" t="s">
        <v>41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2021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75</v>
      </c>
      <c r="G301" s="104" t="s">
        <v>120</v>
      </c>
      <c r="H301" s="104" t="s">
        <v>41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2021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75</v>
      </c>
      <c r="G302" s="104" t="s">
        <v>121</v>
      </c>
      <c r="H302" s="104" t="s">
        <v>41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2021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75</v>
      </c>
      <c r="G303" s="104" t="s">
        <v>122</v>
      </c>
      <c r="H303" s="104" t="s">
        <v>41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2021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75</v>
      </c>
      <c r="G304" s="104" t="s">
        <v>123</v>
      </c>
      <c r="H304" s="104" t="s">
        <v>41</v>
      </c>
      <c r="I304" s="15">
        <v>400000</v>
      </c>
      <c r="J304" s="15">
        <v>0</v>
      </c>
      <c r="K304" s="15">
        <v>0</v>
      </c>
      <c r="L304" s="15">
        <v>0</v>
      </c>
      <c r="M304" s="15">
        <v>0</v>
      </c>
      <c r="N304" s="15">
        <v>400000</v>
      </c>
      <c r="O304" s="6">
        <v>0</v>
      </c>
    </row>
    <row r="305" spans="1:15" x14ac:dyDescent="0.25">
      <c r="A305" s="12">
        <v>2021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75</v>
      </c>
      <c r="G305" s="104" t="s">
        <v>124</v>
      </c>
      <c r="H305" s="104" t="s">
        <v>41</v>
      </c>
      <c r="I305" s="15">
        <v>1004941.992</v>
      </c>
      <c r="J305" s="15">
        <v>0</v>
      </c>
      <c r="K305" s="15">
        <v>0</v>
      </c>
      <c r="L305" s="15">
        <v>0</v>
      </c>
      <c r="M305" s="15">
        <v>0</v>
      </c>
      <c r="N305" s="15">
        <v>1004941.992</v>
      </c>
      <c r="O305" s="6">
        <v>0</v>
      </c>
    </row>
    <row r="306" spans="1:15" x14ac:dyDescent="0.25">
      <c r="A306" s="12">
        <v>2021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75</v>
      </c>
      <c r="G306" s="104" t="s">
        <v>125</v>
      </c>
      <c r="H306" s="104" t="s">
        <v>41</v>
      </c>
      <c r="I306" s="15">
        <v>3403135.2069999999</v>
      </c>
      <c r="J306" s="15">
        <v>0</v>
      </c>
      <c r="K306" s="15">
        <v>0</v>
      </c>
      <c r="L306" s="15">
        <v>0</v>
      </c>
      <c r="M306" s="15">
        <v>0</v>
      </c>
      <c r="N306" s="15">
        <v>3403135.2069999999</v>
      </c>
      <c r="O306" s="6">
        <v>0</v>
      </c>
    </row>
    <row r="307" spans="1:15" x14ac:dyDescent="0.25">
      <c r="A307" s="12">
        <v>2021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75</v>
      </c>
      <c r="G307" s="104" t="s">
        <v>126</v>
      </c>
      <c r="H307" s="104" t="s">
        <v>41</v>
      </c>
      <c r="I307" s="15">
        <v>18147.628199999999</v>
      </c>
      <c r="J307" s="15">
        <v>0</v>
      </c>
      <c r="K307" s="15">
        <v>0</v>
      </c>
      <c r="L307" s="15">
        <v>0</v>
      </c>
      <c r="M307" s="15">
        <v>0</v>
      </c>
      <c r="N307" s="15">
        <v>18147.628199999999</v>
      </c>
      <c r="O307" s="6">
        <v>0</v>
      </c>
    </row>
    <row r="308" spans="1:15" x14ac:dyDescent="0.25">
      <c r="A308" s="12">
        <v>2021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75</v>
      </c>
      <c r="G308" s="104" t="s">
        <v>127</v>
      </c>
      <c r="H308" s="104" t="s">
        <v>41</v>
      </c>
      <c r="I308" s="15">
        <v>18796.4738</v>
      </c>
      <c r="J308" s="15">
        <v>0</v>
      </c>
      <c r="K308" s="15">
        <v>0</v>
      </c>
      <c r="L308" s="15">
        <v>0</v>
      </c>
      <c r="M308" s="15">
        <v>0</v>
      </c>
      <c r="N308" s="15">
        <v>18796.4738</v>
      </c>
      <c r="O308" s="6">
        <v>0</v>
      </c>
    </row>
    <row r="309" spans="1:15" x14ac:dyDescent="0.25">
      <c r="A309" s="12">
        <v>2021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75</v>
      </c>
      <c r="G309" s="104" t="s">
        <v>128</v>
      </c>
      <c r="H309" s="104" t="s">
        <v>41</v>
      </c>
      <c r="I309" s="15">
        <v>60204.123200000002</v>
      </c>
      <c r="J309" s="15">
        <v>0</v>
      </c>
      <c r="K309" s="15">
        <v>0</v>
      </c>
      <c r="L309" s="15">
        <v>0</v>
      </c>
      <c r="M309" s="15">
        <v>0</v>
      </c>
      <c r="N309" s="15">
        <v>60204.123200000002</v>
      </c>
      <c r="O309" s="6">
        <v>0</v>
      </c>
    </row>
    <row r="310" spans="1:15" x14ac:dyDescent="0.25">
      <c r="A310" s="12">
        <v>2021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75</v>
      </c>
      <c r="G310" s="104" t="s">
        <v>129</v>
      </c>
      <c r="H310" s="104" t="s">
        <v>41</v>
      </c>
      <c r="I310" s="15">
        <v>9062.8785000000007</v>
      </c>
      <c r="J310" s="15">
        <v>0</v>
      </c>
      <c r="K310" s="15">
        <v>0</v>
      </c>
      <c r="L310" s="15">
        <v>0</v>
      </c>
      <c r="M310" s="15">
        <v>0</v>
      </c>
      <c r="N310" s="15">
        <v>9062.8785000000007</v>
      </c>
      <c r="O310" s="6">
        <v>0</v>
      </c>
    </row>
    <row r="311" spans="1:15" x14ac:dyDescent="0.25">
      <c r="A311" s="12">
        <v>2021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75</v>
      </c>
      <c r="G311" s="104" t="s">
        <v>130</v>
      </c>
      <c r="H311" s="104" t="s">
        <v>41</v>
      </c>
      <c r="I311" s="15">
        <v>27410.992699999999</v>
      </c>
      <c r="J311" s="15">
        <v>0</v>
      </c>
      <c r="K311" s="15">
        <v>0</v>
      </c>
      <c r="L311" s="15">
        <v>0</v>
      </c>
      <c r="M311" s="15">
        <v>0</v>
      </c>
      <c r="N311" s="15">
        <v>27410.992699999999</v>
      </c>
      <c r="O311" s="6">
        <v>0</v>
      </c>
    </row>
    <row r="312" spans="1:15" x14ac:dyDescent="0.25">
      <c r="A312" s="12">
        <v>2021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75</v>
      </c>
      <c r="G312" s="104" t="s">
        <v>131</v>
      </c>
      <c r="H312" s="104" t="s">
        <v>41</v>
      </c>
      <c r="I312" s="15">
        <v>14059.536400000001</v>
      </c>
      <c r="J312" s="15">
        <v>0</v>
      </c>
      <c r="K312" s="15">
        <v>0</v>
      </c>
      <c r="L312" s="15">
        <v>0</v>
      </c>
      <c r="M312" s="15">
        <v>0</v>
      </c>
      <c r="N312" s="15">
        <v>14059.536400000001</v>
      </c>
      <c r="O312" s="6">
        <v>0</v>
      </c>
    </row>
    <row r="313" spans="1:15" x14ac:dyDescent="0.25">
      <c r="A313" s="12">
        <v>2021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75</v>
      </c>
      <c r="G313" s="104" t="s">
        <v>132</v>
      </c>
      <c r="H313" s="104" t="s">
        <v>41</v>
      </c>
      <c r="I313" s="15">
        <v>28758.805399999997</v>
      </c>
      <c r="J313" s="15">
        <v>0</v>
      </c>
      <c r="K313" s="15">
        <v>0</v>
      </c>
      <c r="L313" s="15">
        <v>0</v>
      </c>
      <c r="M313" s="15">
        <v>0</v>
      </c>
      <c r="N313" s="15">
        <v>28758.805399999997</v>
      </c>
      <c r="O313" s="6">
        <v>0</v>
      </c>
    </row>
    <row r="314" spans="1:15" x14ac:dyDescent="0.25">
      <c r="A314" s="12">
        <v>2021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75</v>
      </c>
      <c r="G314" s="104" t="s">
        <v>133</v>
      </c>
      <c r="H314" s="104" t="s">
        <v>41</v>
      </c>
      <c r="I314" s="15">
        <v>50274.598399999995</v>
      </c>
      <c r="J314" s="15">
        <v>0</v>
      </c>
      <c r="K314" s="15">
        <v>0</v>
      </c>
      <c r="L314" s="15">
        <v>0</v>
      </c>
      <c r="M314" s="15">
        <v>0</v>
      </c>
      <c r="N314" s="15">
        <v>50274.598399999995</v>
      </c>
      <c r="O314" s="6">
        <v>0</v>
      </c>
    </row>
    <row r="315" spans="1:15" x14ac:dyDescent="0.25">
      <c r="A315" s="12">
        <v>2021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75</v>
      </c>
      <c r="G315" s="104" t="s">
        <v>134</v>
      </c>
      <c r="H315" s="104" t="s">
        <v>41</v>
      </c>
      <c r="I315" s="15">
        <v>29438.635200000001</v>
      </c>
      <c r="J315" s="15">
        <v>0</v>
      </c>
      <c r="K315" s="15">
        <v>0</v>
      </c>
      <c r="L315" s="15">
        <v>0</v>
      </c>
      <c r="M315" s="15">
        <v>0</v>
      </c>
      <c r="N315" s="15">
        <v>29438.635200000001</v>
      </c>
      <c r="O315" s="6">
        <v>0</v>
      </c>
    </row>
    <row r="316" spans="1:15" x14ac:dyDescent="0.25">
      <c r="A316" s="12">
        <v>2021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75</v>
      </c>
      <c r="G316" s="104" t="s">
        <v>135</v>
      </c>
      <c r="H316" s="104" t="s">
        <v>41</v>
      </c>
      <c r="I316" s="15">
        <v>14259.1111</v>
      </c>
      <c r="J316" s="15">
        <v>0</v>
      </c>
      <c r="K316" s="15">
        <v>0</v>
      </c>
      <c r="L316" s="15">
        <v>0</v>
      </c>
      <c r="M316" s="15">
        <v>0</v>
      </c>
      <c r="N316" s="15">
        <v>14259.1111</v>
      </c>
      <c r="O316" s="6">
        <v>0</v>
      </c>
    </row>
    <row r="317" spans="1:15" x14ac:dyDescent="0.25">
      <c r="A317" s="12">
        <v>2021</v>
      </c>
      <c r="B317" s="8" t="s">
        <v>13</v>
      </c>
      <c r="C317" s="13">
        <v>1</v>
      </c>
      <c r="D317" s="13">
        <v>1</v>
      </c>
      <c r="E317" s="78">
        <v>1</v>
      </c>
      <c r="F317" s="104" t="s">
        <v>75</v>
      </c>
      <c r="G317" s="104" t="s">
        <v>136</v>
      </c>
      <c r="H317" s="104" t="s">
        <v>41</v>
      </c>
      <c r="I317" s="15">
        <v>3701423.8650000002</v>
      </c>
      <c r="J317" s="15">
        <v>0</v>
      </c>
      <c r="K317" s="15">
        <v>0</v>
      </c>
      <c r="L317" s="15">
        <v>0</v>
      </c>
      <c r="M317" s="15">
        <v>0</v>
      </c>
      <c r="N317" s="15">
        <v>3701423.8650000002</v>
      </c>
      <c r="O317" s="6">
        <v>0</v>
      </c>
    </row>
    <row r="318" spans="1:15" x14ac:dyDescent="0.25">
      <c r="A318" s="12">
        <v>2021</v>
      </c>
      <c r="B318" s="8" t="s">
        <v>13</v>
      </c>
      <c r="C318" s="13">
        <v>1</v>
      </c>
      <c r="D318" s="13">
        <v>1</v>
      </c>
      <c r="E318" s="78">
        <v>1</v>
      </c>
      <c r="F318" s="104" t="s">
        <v>75</v>
      </c>
      <c r="G318" s="104" t="s">
        <v>137</v>
      </c>
      <c r="H318" s="104" t="s">
        <v>41</v>
      </c>
      <c r="I318" s="15">
        <v>8458864.7760000005</v>
      </c>
      <c r="J318" s="15">
        <v>0</v>
      </c>
      <c r="K318" s="15">
        <v>0</v>
      </c>
      <c r="L318" s="15">
        <v>0</v>
      </c>
      <c r="M318" s="15">
        <v>0</v>
      </c>
      <c r="N318" s="15">
        <v>8458864.7760000005</v>
      </c>
      <c r="O318" s="6">
        <v>0</v>
      </c>
    </row>
    <row r="319" spans="1:15" x14ac:dyDescent="0.25">
      <c r="A319" s="12">
        <v>2021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138</v>
      </c>
      <c r="G319" s="104" t="s">
        <v>139</v>
      </c>
      <c r="H319" s="104" t="s">
        <v>140</v>
      </c>
      <c r="I319" s="15">
        <v>537570.44019000011</v>
      </c>
      <c r="J319" s="15">
        <v>0</v>
      </c>
      <c r="K319" s="15">
        <v>7956.7541200001724</v>
      </c>
      <c r="L319" s="15">
        <v>0</v>
      </c>
      <c r="M319" s="15">
        <v>0</v>
      </c>
      <c r="N319" s="15">
        <v>529613.68606999994</v>
      </c>
      <c r="O319" s="6">
        <v>0</v>
      </c>
    </row>
    <row r="320" spans="1:15" x14ac:dyDescent="0.25">
      <c r="A320" s="12">
        <v>2021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141</v>
      </c>
      <c r="G320" s="104" t="s">
        <v>142</v>
      </c>
      <c r="H320" s="104" t="s">
        <v>143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2021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141</v>
      </c>
      <c r="G321" s="104" t="s">
        <v>142</v>
      </c>
      <c r="H321" s="104" t="s">
        <v>143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2021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141</v>
      </c>
      <c r="G322" s="104" t="s">
        <v>142</v>
      </c>
      <c r="H322" s="104" t="s">
        <v>143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</row>
    <row r="323" spans="1:15" x14ac:dyDescent="0.25">
      <c r="A323" s="12">
        <v>2021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141</v>
      </c>
      <c r="G323" s="104" t="s">
        <v>144</v>
      </c>
      <c r="H323" s="104" t="s">
        <v>143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2021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141</v>
      </c>
      <c r="G324" s="104" t="s">
        <v>144</v>
      </c>
      <c r="H324" s="104" t="s">
        <v>143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6">
        <v>0</v>
      </c>
    </row>
    <row r="325" spans="1:15" x14ac:dyDescent="0.25">
      <c r="A325" s="12">
        <v>2021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141</v>
      </c>
      <c r="G325" s="104" t="s">
        <v>145</v>
      </c>
      <c r="H325" s="104" t="s">
        <v>143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</row>
    <row r="326" spans="1:15" x14ac:dyDescent="0.25">
      <c r="A326" s="12">
        <v>2021</v>
      </c>
      <c r="B326" s="8" t="s">
        <v>13</v>
      </c>
      <c r="C326" s="13">
        <v>1</v>
      </c>
      <c r="D326" s="13">
        <v>1</v>
      </c>
      <c r="E326" s="78">
        <v>0</v>
      </c>
      <c r="F326" s="104" t="s">
        <v>141</v>
      </c>
      <c r="G326" s="104" t="s">
        <v>146</v>
      </c>
      <c r="H326" s="104" t="s">
        <v>143</v>
      </c>
      <c r="I326" s="15">
        <v>22916.666666665929</v>
      </c>
      <c r="J326" s="15">
        <v>0</v>
      </c>
      <c r="K326" s="15">
        <v>2083.3333333333721</v>
      </c>
      <c r="L326" s="15">
        <v>126.16556999998284</v>
      </c>
      <c r="M326" s="15">
        <v>0</v>
      </c>
      <c r="N326" s="15">
        <v>20833.333333332557</v>
      </c>
      <c r="O326" s="6">
        <v>0</v>
      </c>
    </row>
    <row r="327" spans="1:15" x14ac:dyDescent="0.25">
      <c r="A327" s="12">
        <v>2021</v>
      </c>
      <c r="B327" s="8" t="s">
        <v>13</v>
      </c>
      <c r="C327" s="13">
        <v>1</v>
      </c>
      <c r="D327" s="13">
        <v>1</v>
      </c>
      <c r="E327" s="78">
        <v>0</v>
      </c>
      <c r="F327" s="104" t="s">
        <v>141</v>
      </c>
      <c r="G327" s="104" t="s">
        <v>147</v>
      </c>
      <c r="H327" s="104" t="s">
        <v>143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6">
        <v>0</v>
      </c>
    </row>
    <row r="328" spans="1:15" x14ac:dyDescent="0.25">
      <c r="A328" s="12">
        <v>2021</v>
      </c>
      <c r="B328" s="8" t="s">
        <v>13</v>
      </c>
      <c r="C328" s="13">
        <v>1</v>
      </c>
      <c r="D328" s="13">
        <v>0</v>
      </c>
      <c r="E328" s="78">
        <v>0</v>
      </c>
      <c r="F328" s="104" t="s">
        <v>148</v>
      </c>
      <c r="G328" s="104" t="s">
        <v>149</v>
      </c>
      <c r="H328" s="104" t="s">
        <v>150</v>
      </c>
      <c r="I328" s="15">
        <v>141359</v>
      </c>
      <c r="J328" s="15">
        <v>0</v>
      </c>
      <c r="K328" s="15">
        <v>47129</v>
      </c>
      <c r="L328" s="15">
        <v>397</v>
      </c>
      <c r="M328" s="15">
        <v>-91</v>
      </c>
      <c r="N328" s="15">
        <v>94139</v>
      </c>
      <c r="O328" s="6">
        <v>0</v>
      </c>
    </row>
    <row r="329" spans="1:15" x14ac:dyDescent="0.25">
      <c r="A329" s="12">
        <v>2021</v>
      </c>
      <c r="B329" s="8" t="s">
        <v>13</v>
      </c>
      <c r="C329" s="13">
        <v>1</v>
      </c>
      <c r="D329" s="13">
        <v>0</v>
      </c>
      <c r="E329" s="78">
        <v>0</v>
      </c>
      <c r="F329" s="104" t="s">
        <v>148</v>
      </c>
      <c r="G329" s="104" t="s">
        <v>151</v>
      </c>
      <c r="H329" s="104" t="s">
        <v>150</v>
      </c>
      <c r="I329" s="15">
        <v>415466</v>
      </c>
      <c r="J329" s="15">
        <v>0</v>
      </c>
      <c r="K329" s="15">
        <v>0</v>
      </c>
      <c r="L329" s="15">
        <v>95</v>
      </c>
      <c r="M329" s="15">
        <v>-440</v>
      </c>
      <c r="N329" s="15">
        <v>415026</v>
      </c>
      <c r="O329" s="6">
        <v>0</v>
      </c>
    </row>
    <row r="330" spans="1:15" x14ac:dyDescent="0.25">
      <c r="A330" s="12">
        <v>2021</v>
      </c>
      <c r="B330" s="8" t="s">
        <v>14</v>
      </c>
      <c r="C330" s="13">
        <v>1</v>
      </c>
      <c r="D330" s="13">
        <v>1</v>
      </c>
      <c r="E330" s="78">
        <v>1</v>
      </c>
      <c r="F330" s="104" t="s">
        <v>39</v>
      </c>
      <c r="G330" s="104" t="s">
        <v>40</v>
      </c>
      <c r="H330" s="104" t="s">
        <v>41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2021</v>
      </c>
      <c r="B331" s="8" t="s">
        <v>14</v>
      </c>
      <c r="C331" s="13">
        <v>1</v>
      </c>
      <c r="D331" s="13">
        <v>1</v>
      </c>
      <c r="E331" s="78">
        <v>0</v>
      </c>
      <c r="F331" s="104" t="s">
        <v>39</v>
      </c>
      <c r="G331" s="104" t="s">
        <v>40</v>
      </c>
      <c r="H331" s="104" t="s">
        <v>42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</row>
    <row r="332" spans="1:15" x14ac:dyDescent="0.25">
      <c r="A332" s="12">
        <v>2021</v>
      </c>
      <c r="B332" s="8" t="s">
        <v>14</v>
      </c>
      <c r="C332" s="13">
        <v>1</v>
      </c>
      <c r="D332" s="13">
        <v>1</v>
      </c>
      <c r="E332" s="78">
        <v>0</v>
      </c>
      <c r="F332" s="104" t="s">
        <v>39</v>
      </c>
      <c r="G332" s="104" t="s">
        <v>40</v>
      </c>
      <c r="H332" s="104" t="s">
        <v>43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2021</v>
      </c>
      <c r="B333" s="8" t="s">
        <v>14</v>
      </c>
      <c r="C333" s="13">
        <v>1</v>
      </c>
      <c r="D333" s="13">
        <v>1</v>
      </c>
      <c r="E333" s="78">
        <v>0</v>
      </c>
      <c r="F333" s="104" t="s">
        <v>39</v>
      </c>
      <c r="G333" s="104" t="s">
        <v>40</v>
      </c>
      <c r="H333" s="104" t="s">
        <v>44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6">
        <v>0</v>
      </c>
    </row>
    <row r="334" spans="1:15" x14ac:dyDescent="0.25">
      <c r="A334" s="12">
        <v>2021</v>
      </c>
      <c r="B334" s="8" t="s">
        <v>14</v>
      </c>
      <c r="C334" s="13">
        <v>1</v>
      </c>
      <c r="D334" s="13">
        <v>1</v>
      </c>
      <c r="E334" s="78">
        <v>0</v>
      </c>
      <c r="F334" s="104" t="s">
        <v>39</v>
      </c>
      <c r="G334" s="104" t="s">
        <v>40</v>
      </c>
      <c r="H334" s="104" t="s">
        <v>45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</row>
    <row r="335" spans="1:15" x14ac:dyDescent="0.25">
      <c r="A335" s="12">
        <v>2021</v>
      </c>
      <c r="B335" s="8" t="s">
        <v>14</v>
      </c>
      <c r="C335" s="13">
        <v>1</v>
      </c>
      <c r="D335" s="13">
        <v>1</v>
      </c>
      <c r="E335" s="78">
        <v>1</v>
      </c>
      <c r="F335" s="104" t="s">
        <v>46</v>
      </c>
      <c r="G335" s="104" t="s">
        <v>47</v>
      </c>
      <c r="H335" s="104" t="s">
        <v>41</v>
      </c>
      <c r="I335" s="15">
        <v>1155941.2047680002</v>
      </c>
      <c r="J335" s="15">
        <v>0</v>
      </c>
      <c r="K335" s="15">
        <v>13530.747009999999</v>
      </c>
      <c r="L335" s="15">
        <v>3417.7893619999995</v>
      </c>
      <c r="M335" s="15">
        <v>-4193.8643579999916</v>
      </c>
      <c r="N335" s="15">
        <v>1138216.5934000001</v>
      </c>
      <c r="O335" s="6">
        <v>0</v>
      </c>
    </row>
    <row r="336" spans="1:15" x14ac:dyDescent="0.25">
      <c r="A336" s="12">
        <v>2021</v>
      </c>
      <c r="B336" s="8" t="s">
        <v>14</v>
      </c>
      <c r="C336" s="13">
        <v>1</v>
      </c>
      <c r="D336" s="13">
        <v>1</v>
      </c>
      <c r="E336" s="78">
        <v>1</v>
      </c>
      <c r="F336" s="104" t="s">
        <v>46</v>
      </c>
      <c r="G336" s="104" t="s">
        <v>47</v>
      </c>
      <c r="H336" s="104" t="s">
        <v>48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2021</v>
      </c>
      <c r="B337" s="8" t="s">
        <v>14</v>
      </c>
      <c r="C337" s="13">
        <v>1</v>
      </c>
      <c r="D337" s="13">
        <v>0</v>
      </c>
      <c r="E337" s="78">
        <v>0</v>
      </c>
      <c r="F337" s="104" t="s">
        <v>46</v>
      </c>
      <c r="G337" s="104" t="s">
        <v>47</v>
      </c>
      <c r="H337" s="104" t="s">
        <v>49</v>
      </c>
      <c r="I337" s="15">
        <v>1.9999999999999999E-6</v>
      </c>
      <c r="J337" s="15">
        <v>0</v>
      </c>
      <c r="K337" s="15">
        <v>0</v>
      </c>
      <c r="L337" s="15">
        <v>0</v>
      </c>
      <c r="M337" s="15">
        <v>0</v>
      </c>
      <c r="N337" s="15">
        <v>1.9999999999999999E-6</v>
      </c>
      <c r="O337" s="6">
        <v>0</v>
      </c>
    </row>
    <row r="338" spans="1:15" x14ac:dyDescent="0.25">
      <c r="A338" s="12">
        <v>2021</v>
      </c>
      <c r="B338" s="8" t="s">
        <v>14</v>
      </c>
      <c r="C338" s="13">
        <v>1</v>
      </c>
      <c r="D338" s="13">
        <v>1</v>
      </c>
      <c r="E338" s="78">
        <v>0</v>
      </c>
      <c r="F338" s="104" t="s">
        <v>46</v>
      </c>
      <c r="G338" s="104" t="s">
        <v>47</v>
      </c>
      <c r="H338" s="104" t="s">
        <v>50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6">
        <v>0</v>
      </c>
    </row>
    <row r="339" spans="1:15" x14ac:dyDescent="0.25">
      <c r="A339" s="12">
        <v>2021</v>
      </c>
      <c r="B339" s="8" t="s">
        <v>14</v>
      </c>
      <c r="C339" s="13">
        <v>1</v>
      </c>
      <c r="D339" s="13">
        <v>1</v>
      </c>
      <c r="E339" s="78">
        <v>0</v>
      </c>
      <c r="F339" s="104" t="s">
        <v>46</v>
      </c>
      <c r="G339" s="104" t="s">
        <v>47</v>
      </c>
      <c r="H339" s="104" t="s">
        <v>51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6">
        <v>0</v>
      </c>
    </row>
    <row r="340" spans="1:15" x14ac:dyDescent="0.25">
      <c r="A340" s="12">
        <v>2021</v>
      </c>
      <c r="B340" s="8" t="s">
        <v>14</v>
      </c>
      <c r="C340" s="13">
        <v>1</v>
      </c>
      <c r="D340" s="13">
        <v>1</v>
      </c>
      <c r="E340" s="78">
        <v>0</v>
      </c>
      <c r="F340" s="104" t="s">
        <v>46</v>
      </c>
      <c r="G340" s="104" t="s">
        <v>47</v>
      </c>
      <c r="H340" s="104" t="s">
        <v>42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6">
        <v>0</v>
      </c>
    </row>
    <row r="341" spans="1:15" x14ac:dyDescent="0.25">
      <c r="A341" s="12">
        <v>2021</v>
      </c>
      <c r="B341" s="8" t="s">
        <v>14</v>
      </c>
      <c r="C341" s="13">
        <v>1</v>
      </c>
      <c r="D341" s="13">
        <v>1</v>
      </c>
      <c r="E341" s="78">
        <v>0</v>
      </c>
      <c r="F341" s="104" t="s">
        <v>46</v>
      </c>
      <c r="G341" s="104" t="s">
        <v>47</v>
      </c>
      <c r="H341" s="104" t="s">
        <v>52</v>
      </c>
      <c r="I341" s="15">
        <v>83500</v>
      </c>
      <c r="J341" s="15">
        <v>0</v>
      </c>
      <c r="K341" s="15">
        <v>0</v>
      </c>
      <c r="L341" s="15">
        <v>0</v>
      </c>
      <c r="M341" s="15">
        <v>0</v>
      </c>
      <c r="N341" s="15">
        <v>83500</v>
      </c>
      <c r="O341" s="6">
        <v>0</v>
      </c>
    </row>
    <row r="342" spans="1:15" x14ac:dyDescent="0.25">
      <c r="A342" s="12">
        <v>2021</v>
      </c>
      <c r="B342" s="8" t="s">
        <v>14</v>
      </c>
      <c r="C342" s="13">
        <v>1</v>
      </c>
      <c r="D342" s="13">
        <v>1</v>
      </c>
      <c r="E342" s="78">
        <v>0</v>
      </c>
      <c r="F342" s="104" t="s">
        <v>46</v>
      </c>
      <c r="G342" s="104" t="s">
        <v>47</v>
      </c>
      <c r="H342" s="104" t="s">
        <v>53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2021</v>
      </c>
      <c r="B343" s="8" t="s">
        <v>14</v>
      </c>
      <c r="C343" s="13">
        <v>1</v>
      </c>
      <c r="D343" s="13">
        <v>1</v>
      </c>
      <c r="E343" s="78">
        <v>0</v>
      </c>
      <c r="F343" s="104" t="s">
        <v>46</v>
      </c>
      <c r="G343" s="104" t="s">
        <v>47</v>
      </c>
      <c r="H343" s="104" t="s">
        <v>44</v>
      </c>
      <c r="I343" s="15">
        <v>65056.22107</v>
      </c>
      <c r="J343" s="15">
        <v>0</v>
      </c>
      <c r="K343" s="15">
        <v>4642.3174000000008</v>
      </c>
      <c r="L343" s="15">
        <v>503.12727000000001</v>
      </c>
      <c r="M343" s="15">
        <v>0</v>
      </c>
      <c r="N343" s="15">
        <v>60413.90367</v>
      </c>
      <c r="O343" s="6">
        <v>0</v>
      </c>
    </row>
    <row r="344" spans="1:15" x14ac:dyDescent="0.25">
      <c r="A344" s="12">
        <v>2021</v>
      </c>
      <c r="B344" s="8" t="s">
        <v>14</v>
      </c>
      <c r="C344" s="13">
        <v>1</v>
      </c>
      <c r="D344" s="13">
        <v>1</v>
      </c>
      <c r="E344" s="78">
        <v>1</v>
      </c>
      <c r="F344" s="104" t="s">
        <v>54</v>
      </c>
      <c r="G344" s="104" t="s">
        <v>55</v>
      </c>
      <c r="H344" s="104" t="s">
        <v>41</v>
      </c>
      <c r="I344" s="15">
        <v>5593154.25019</v>
      </c>
      <c r="J344" s="15">
        <v>0</v>
      </c>
      <c r="K344" s="15">
        <v>60272.589387</v>
      </c>
      <c r="L344" s="15">
        <v>75722.786504999996</v>
      </c>
      <c r="M344" s="15">
        <v>-13634.075243002735</v>
      </c>
      <c r="N344" s="15">
        <v>5519247.5855599977</v>
      </c>
      <c r="O344" s="6">
        <v>0</v>
      </c>
    </row>
    <row r="345" spans="1:15" x14ac:dyDescent="0.25">
      <c r="A345" s="12">
        <v>2021</v>
      </c>
      <c r="B345" s="8" t="s">
        <v>14</v>
      </c>
      <c r="C345" s="13">
        <v>1</v>
      </c>
      <c r="D345" s="13">
        <v>1</v>
      </c>
      <c r="E345" s="78">
        <v>0</v>
      </c>
      <c r="F345" s="104" t="s">
        <v>54</v>
      </c>
      <c r="G345" s="104" t="s">
        <v>55</v>
      </c>
      <c r="H345" s="104" t="s">
        <v>56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6">
        <v>0</v>
      </c>
    </row>
    <row r="346" spans="1:15" x14ac:dyDescent="0.25">
      <c r="A346" s="12">
        <v>2021</v>
      </c>
      <c r="B346" s="8" t="s">
        <v>14</v>
      </c>
      <c r="C346" s="13">
        <v>1</v>
      </c>
      <c r="D346" s="13">
        <v>1</v>
      </c>
      <c r="E346" s="78">
        <v>0</v>
      </c>
      <c r="F346" s="104" t="s">
        <v>54</v>
      </c>
      <c r="G346" s="104" t="s">
        <v>55</v>
      </c>
      <c r="H346" s="104" t="s">
        <v>50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</row>
    <row r="347" spans="1:15" x14ac:dyDescent="0.25">
      <c r="A347" s="12">
        <v>2021</v>
      </c>
      <c r="B347" s="8" t="s">
        <v>14</v>
      </c>
      <c r="C347" s="13">
        <v>1</v>
      </c>
      <c r="D347" s="13">
        <v>0</v>
      </c>
      <c r="E347" s="78">
        <v>0</v>
      </c>
      <c r="F347" s="104" t="s">
        <v>54</v>
      </c>
      <c r="G347" s="104" t="s">
        <v>55</v>
      </c>
      <c r="H347" s="104" t="s">
        <v>57</v>
      </c>
      <c r="I347" s="15">
        <v>3.6000000000000001E-5</v>
      </c>
      <c r="J347" s="15">
        <v>0</v>
      </c>
      <c r="K347" s="15">
        <v>0</v>
      </c>
      <c r="L347" s="15">
        <v>0</v>
      </c>
      <c r="M347" s="15">
        <v>-1.000000000000004E-6</v>
      </c>
      <c r="N347" s="15">
        <v>3.4999999999999997E-5</v>
      </c>
      <c r="O347" s="6">
        <v>0</v>
      </c>
    </row>
    <row r="348" spans="1:15" x14ac:dyDescent="0.25">
      <c r="A348" s="12">
        <v>2021</v>
      </c>
      <c r="B348" s="8" t="s">
        <v>14</v>
      </c>
      <c r="C348" s="13">
        <v>1</v>
      </c>
      <c r="D348" s="13">
        <v>1</v>
      </c>
      <c r="E348" s="78">
        <v>0</v>
      </c>
      <c r="F348" s="104" t="s">
        <v>54</v>
      </c>
      <c r="G348" s="104" t="s">
        <v>55</v>
      </c>
      <c r="H348" s="104" t="s">
        <v>58</v>
      </c>
      <c r="I348" s="15">
        <v>83525.055728000007</v>
      </c>
      <c r="J348" s="15">
        <v>0</v>
      </c>
      <c r="K348" s="15">
        <v>0</v>
      </c>
      <c r="L348" s="15">
        <v>0</v>
      </c>
      <c r="M348" s="15">
        <v>-1.0000076144933701E-6</v>
      </c>
      <c r="N348" s="15">
        <v>83525.055726999999</v>
      </c>
      <c r="O348" s="6">
        <v>0</v>
      </c>
    </row>
    <row r="349" spans="1:15" x14ac:dyDescent="0.25">
      <c r="A349" s="12">
        <v>2021</v>
      </c>
      <c r="B349" s="8" t="s">
        <v>14</v>
      </c>
      <c r="C349" s="13">
        <v>1</v>
      </c>
      <c r="D349" s="13">
        <v>1</v>
      </c>
      <c r="E349" s="78">
        <v>0</v>
      </c>
      <c r="F349" s="104" t="s">
        <v>54</v>
      </c>
      <c r="G349" s="104" t="s">
        <v>55</v>
      </c>
      <c r="H349" s="104" t="s">
        <v>59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6">
        <v>0</v>
      </c>
    </row>
    <row r="350" spans="1:15" x14ac:dyDescent="0.25">
      <c r="A350" s="12">
        <v>2021</v>
      </c>
      <c r="B350" s="8" t="s">
        <v>14</v>
      </c>
      <c r="C350" s="13">
        <v>1</v>
      </c>
      <c r="D350" s="13">
        <v>1</v>
      </c>
      <c r="E350" s="78">
        <v>0</v>
      </c>
      <c r="F350" s="104" t="s">
        <v>54</v>
      </c>
      <c r="G350" s="104" t="s">
        <v>55</v>
      </c>
      <c r="H350" s="104" t="s">
        <v>43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2021</v>
      </c>
      <c r="B351" s="8" t="s">
        <v>14</v>
      </c>
      <c r="C351" s="13">
        <v>1</v>
      </c>
      <c r="D351" s="13">
        <v>0</v>
      </c>
      <c r="E351" s="78">
        <v>0</v>
      </c>
      <c r="F351" s="104" t="s">
        <v>54</v>
      </c>
      <c r="G351" s="104" t="s">
        <v>55</v>
      </c>
      <c r="H351" s="104" t="s">
        <v>60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6">
        <v>0</v>
      </c>
    </row>
    <row r="352" spans="1:15" x14ac:dyDescent="0.25">
      <c r="A352" s="12">
        <v>2021</v>
      </c>
      <c r="B352" s="8" t="s">
        <v>14</v>
      </c>
      <c r="C352" s="13">
        <v>1</v>
      </c>
      <c r="D352" s="13">
        <v>1</v>
      </c>
      <c r="E352" s="78">
        <v>1</v>
      </c>
      <c r="F352" s="104" t="s">
        <v>54</v>
      </c>
      <c r="G352" s="104" t="s">
        <v>55</v>
      </c>
      <c r="H352" s="104" t="s">
        <v>48</v>
      </c>
      <c r="I352" s="15">
        <v>1971.2690170000001</v>
      </c>
      <c r="J352" s="15">
        <v>0</v>
      </c>
      <c r="K352" s="15">
        <v>0</v>
      </c>
      <c r="L352" s="15">
        <v>0</v>
      </c>
      <c r="M352" s="15">
        <v>-57.827371000000312</v>
      </c>
      <c r="N352" s="15">
        <v>1913.4416459999998</v>
      </c>
      <c r="O352" s="6">
        <v>0</v>
      </c>
    </row>
    <row r="353" spans="1:15" x14ac:dyDescent="0.25">
      <c r="A353" s="12">
        <v>2021</v>
      </c>
      <c r="B353" s="8" t="s">
        <v>14</v>
      </c>
      <c r="C353" s="13">
        <v>1</v>
      </c>
      <c r="D353" s="13">
        <v>1</v>
      </c>
      <c r="E353" s="78">
        <v>0</v>
      </c>
      <c r="F353" s="104" t="s">
        <v>54</v>
      </c>
      <c r="G353" s="104" t="s">
        <v>55</v>
      </c>
      <c r="H353" s="104" t="s">
        <v>61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6">
        <v>0</v>
      </c>
    </row>
    <row r="354" spans="1:15" x14ac:dyDescent="0.25">
      <c r="A354" s="12">
        <v>2021</v>
      </c>
      <c r="B354" s="8" t="s">
        <v>14</v>
      </c>
      <c r="C354" s="13">
        <v>1</v>
      </c>
      <c r="D354" s="13">
        <v>1</v>
      </c>
      <c r="E354" s="78">
        <v>0</v>
      </c>
      <c r="F354" s="104" t="s">
        <v>54</v>
      </c>
      <c r="G354" s="104" t="s">
        <v>55</v>
      </c>
      <c r="H354" s="104" t="s">
        <v>62</v>
      </c>
      <c r="I354" s="15">
        <v>446.26683299999996</v>
      </c>
      <c r="J354" s="15">
        <v>0</v>
      </c>
      <c r="K354" s="15">
        <v>0</v>
      </c>
      <c r="L354" s="15">
        <v>0</v>
      </c>
      <c r="M354" s="15">
        <v>-13.091281999999978</v>
      </c>
      <c r="N354" s="15">
        <v>433.17555099999998</v>
      </c>
      <c r="O354" s="6">
        <v>0</v>
      </c>
    </row>
    <row r="355" spans="1:15" x14ac:dyDescent="0.25">
      <c r="A355" s="12">
        <v>2021</v>
      </c>
      <c r="B355" s="8" t="s">
        <v>14</v>
      </c>
      <c r="C355" s="13">
        <v>1</v>
      </c>
      <c r="D355" s="13">
        <v>1</v>
      </c>
      <c r="E355" s="78">
        <v>0</v>
      </c>
      <c r="F355" s="104" t="s">
        <v>54</v>
      </c>
      <c r="G355" s="104" t="s">
        <v>55</v>
      </c>
      <c r="H355" s="104" t="s">
        <v>63</v>
      </c>
      <c r="I355" s="15">
        <v>128335.10712999999</v>
      </c>
      <c r="J355" s="15">
        <v>65516.381970000002</v>
      </c>
      <c r="K355" s="15">
        <v>0</v>
      </c>
      <c r="L355" s="15">
        <v>308.66800999999998</v>
      </c>
      <c r="M355" s="15">
        <v>-455.81174600002123</v>
      </c>
      <c r="N355" s="15">
        <v>193395.67735399998</v>
      </c>
      <c r="O355" s="6">
        <v>0</v>
      </c>
    </row>
    <row r="356" spans="1:15" x14ac:dyDescent="0.25">
      <c r="A356" s="12">
        <v>2021</v>
      </c>
      <c r="B356" s="8" t="s">
        <v>14</v>
      </c>
      <c r="C356" s="13">
        <v>1</v>
      </c>
      <c r="D356" s="13">
        <v>1</v>
      </c>
      <c r="E356" s="78">
        <v>0</v>
      </c>
      <c r="F356" s="104" t="s">
        <v>54</v>
      </c>
      <c r="G356" s="104" t="s">
        <v>55</v>
      </c>
      <c r="H356" s="104" t="s">
        <v>64</v>
      </c>
      <c r="I356" s="15">
        <v>11356.30839</v>
      </c>
      <c r="J356" s="15">
        <v>0</v>
      </c>
      <c r="K356" s="15">
        <v>3503.17173</v>
      </c>
      <c r="L356" s="15">
        <v>559.65114000000005</v>
      </c>
      <c r="M356" s="15">
        <v>0</v>
      </c>
      <c r="N356" s="15">
        <v>7853.1366600000001</v>
      </c>
      <c r="O356" s="6">
        <v>0</v>
      </c>
    </row>
    <row r="357" spans="1:15" x14ac:dyDescent="0.25">
      <c r="A357" s="12">
        <v>2021</v>
      </c>
      <c r="B357" s="8" t="s">
        <v>14</v>
      </c>
      <c r="C357" s="13">
        <v>1</v>
      </c>
      <c r="D357" s="13">
        <v>1</v>
      </c>
      <c r="E357" s="78">
        <v>0</v>
      </c>
      <c r="F357" s="104" t="s">
        <v>54</v>
      </c>
      <c r="G357" s="104" t="s">
        <v>55</v>
      </c>
      <c r="H357" s="104" t="s">
        <v>65</v>
      </c>
      <c r="I357" s="15">
        <v>81408.061186000006</v>
      </c>
      <c r="J357" s="15">
        <v>0</v>
      </c>
      <c r="K357" s="15">
        <v>0</v>
      </c>
      <c r="L357" s="15">
        <v>37.77619</v>
      </c>
      <c r="M357" s="15">
        <v>-914.69731600000523</v>
      </c>
      <c r="N357" s="15">
        <v>80493.363870000001</v>
      </c>
      <c r="O357" s="6">
        <v>0</v>
      </c>
    </row>
    <row r="358" spans="1:15" x14ac:dyDescent="0.25">
      <c r="A358" s="12">
        <v>2021</v>
      </c>
      <c r="B358" s="8" t="s">
        <v>14</v>
      </c>
      <c r="C358" s="13">
        <v>1</v>
      </c>
      <c r="D358" s="13">
        <v>1</v>
      </c>
      <c r="E358" s="78">
        <v>0</v>
      </c>
      <c r="F358" s="104" t="s">
        <v>54</v>
      </c>
      <c r="G358" s="104" t="s">
        <v>55</v>
      </c>
      <c r="H358" s="104" t="s">
        <v>66</v>
      </c>
      <c r="I358" s="15">
        <v>72934.513180000009</v>
      </c>
      <c r="J358" s="15">
        <v>0</v>
      </c>
      <c r="K358" s="15">
        <v>0</v>
      </c>
      <c r="L358" s="15">
        <v>0</v>
      </c>
      <c r="M358" s="15">
        <v>0</v>
      </c>
      <c r="N358" s="15">
        <v>72934.513180000009</v>
      </c>
      <c r="O358" s="6">
        <v>0</v>
      </c>
    </row>
    <row r="359" spans="1:15" x14ac:dyDescent="0.25">
      <c r="A359" s="12">
        <v>2021</v>
      </c>
      <c r="B359" s="8" t="s">
        <v>14</v>
      </c>
      <c r="C359" s="13">
        <v>1</v>
      </c>
      <c r="D359" s="13">
        <v>1</v>
      </c>
      <c r="E359" s="78">
        <v>0</v>
      </c>
      <c r="F359" s="104" t="s">
        <v>54</v>
      </c>
      <c r="G359" s="104" t="s">
        <v>55</v>
      </c>
      <c r="H359" s="104" t="s">
        <v>67</v>
      </c>
      <c r="I359" s="15">
        <v>69999.970023999995</v>
      </c>
      <c r="J359" s="15">
        <v>0</v>
      </c>
      <c r="K359" s="15">
        <v>0</v>
      </c>
      <c r="L359" s="15">
        <v>0</v>
      </c>
      <c r="M359" s="15">
        <v>-9.9999306257814169E-7</v>
      </c>
      <c r="N359" s="15">
        <v>69999.970023000002</v>
      </c>
      <c r="O359" s="6">
        <v>0</v>
      </c>
    </row>
    <row r="360" spans="1:15" x14ac:dyDescent="0.25">
      <c r="A360" s="12">
        <v>2021</v>
      </c>
      <c r="B360" s="8" t="s">
        <v>14</v>
      </c>
      <c r="C360" s="13">
        <v>1</v>
      </c>
      <c r="D360" s="13">
        <v>1</v>
      </c>
      <c r="E360" s="78">
        <v>0</v>
      </c>
      <c r="F360" s="104" t="s">
        <v>54</v>
      </c>
      <c r="G360" s="104" t="s">
        <v>55</v>
      </c>
      <c r="H360" s="104" t="s">
        <v>52</v>
      </c>
      <c r="I360" s="15">
        <v>27089.94182</v>
      </c>
      <c r="J360" s="15">
        <v>0</v>
      </c>
      <c r="K360" s="15">
        <v>0</v>
      </c>
      <c r="L360" s="15">
        <v>0</v>
      </c>
      <c r="M360" s="15">
        <v>0</v>
      </c>
      <c r="N360" s="15">
        <v>27089.94182</v>
      </c>
      <c r="O360" s="6">
        <v>0</v>
      </c>
    </row>
    <row r="361" spans="1:15" x14ac:dyDescent="0.25">
      <c r="A361" s="12">
        <v>2021</v>
      </c>
      <c r="B361" s="8" t="s">
        <v>14</v>
      </c>
      <c r="C361" s="13">
        <v>1</v>
      </c>
      <c r="D361" s="13">
        <v>1</v>
      </c>
      <c r="E361" s="78">
        <v>0</v>
      </c>
      <c r="F361" s="104" t="s">
        <v>54</v>
      </c>
      <c r="G361" s="104" t="s">
        <v>55</v>
      </c>
      <c r="H361" s="104" t="s">
        <v>68</v>
      </c>
      <c r="I361" s="15">
        <v>2.4000000000000001E-5</v>
      </c>
      <c r="J361" s="15">
        <v>0</v>
      </c>
      <c r="K361" s="15">
        <v>0</v>
      </c>
      <c r="L361" s="15">
        <v>0</v>
      </c>
      <c r="M361" s="15">
        <v>-1.0000000000000006E-6</v>
      </c>
      <c r="N361" s="15">
        <v>2.3E-5</v>
      </c>
      <c r="O361" s="6">
        <v>0</v>
      </c>
    </row>
    <row r="362" spans="1:15" x14ac:dyDescent="0.25">
      <c r="A362" s="12">
        <v>2021</v>
      </c>
      <c r="B362" s="8" t="s">
        <v>14</v>
      </c>
      <c r="C362" s="13">
        <v>1</v>
      </c>
      <c r="D362" s="13">
        <v>1</v>
      </c>
      <c r="E362" s="78">
        <v>0</v>
      </c>
      <c r="F362" s="104" t="s">
        <v>54</v>
      </c>
      <c r="G362" s="104" t="s">
        <v>55</v>
      </c>
      <c r="H362" s="104" t="s">
        <v>69</v>
      </c>
      <c r="I362" s="15">
        <v>2453.1534999999999</v>
      </c>
      <c r="J362" s="15">
        <v>0</v>
      </c>
      <c r="K362" s="15">
        <v>0</v>
      </c>
      <c r="L362" s="15">
        <v>0</v>
      </c>
      <c r="M362" s="15">
        <v>-71.96349999999984</v>
      </c>
      <c r="N362" s="15">
        <v>2381.19</v>
      </c>
      <c r="O362" s="6">
        <v>0</v>
      </c>
    </row>
    <row r="363" spans="1:15" x14ac:dyDescent="0.25">
      <c r="A363" s="12">
        <v>2021</v>
      </c>
      <c r="B363" s="8" t="s">
        <v>14</v>
      </c>
      <c r="C363" s="13">
        <v>1</v>
      </c>
      <c r="D363" s="13">
        <v>1</v>
      </c>
      <c r="E363" s="78">
        <v>1</v>
      </c>
      <c r="F363" s="104" t="s">
        <v>70</v>
      </c>
      <c r="G363" s="104" t="s">
        <v>71</v>
      </c>
      <c r="H363" s="104" t="s">
        <v>41</v>
      </c>
      <c r="I363" s="15">
        <v>539.17548999999997</v>
      </c>
      <c r="J363" s="15">
        <v>0</v>
      </c>
      <c r="K363" s="15">
        <v>171.05007000000001</v>
      </c>
      <c r="L363" s="15">
        <v>2.0219399999999998</v>
      </c>
      <c r="M363" s="15">
        <v>0</v>
      </c>
      <c r="N363" s="15">
        <v>368.12542000000002</v>
      </c>
      <c r="O363" s="6">
        <v>0</v>
      </c>
    </row>
    <row r="364" spans="1:15" x14ac:dyDescent="0.25">
      <c r="A364" s="12">
        <v>2021</v>
      </c>
      <c r="B364" s="8" t="s">
        <v>14</v>
      </c>
      <c r="C364" s="13">
        <v>1</v>
      </c>
      <c r="D364" s="13">
        <v>1</v>
      </c>
      <c r="E364" s="78">
        <v>1</v>
      </c>
      <c r="F364" s="104" t="s">
        <v>70</v>
      </c>
      <c r="G364" s="104" t="s">
        <v>72</v>
      </c>
      <c r="H364" s="104" t="s">
        <v>41</v>
      </c>
      <c r="I364" s="15">
        <v>39502.267975999996</v>
      </c>
      <c r="J364" s="15">
        <v>0</v>
      </c>
      <c r="K364" s="15">
        <v>0</v>
      </c>
      <c r="L364" s="15">
        <v>0</v>
      </c>
      <c r="M364" s="15">
        <v>-702.06990299999597</v>
      </c>
      <c r="N364" s="15">
        <v>38800.198073</v>
      </c>
      <c r="O364" s="6">
        <v>0</v>
      </c>
    </row>
    <row r="365" spans="1:15" x14ac:dyDescent="0.25">
      <c r="A365" s="12">
        <v>2021</v>
      </c>
      <c r="B365" s="8" t="s">
        <v>14</v>
      </c>
      <c r="C365" s="13">
        <v>1</v>
      </c>
      <c r="D365" s="13">
        <v>1</v>
      </c>
      <c r="E365" s="78">
        <v>1</v>
      </c>
      <c r="F365" s="104" t="s">
        <v>70</v>
      </c>
      <c r="G365" s="104" t="s">
        <v>73</v>
      </c>
      <c r="H365" s="104" t="s">
        <v>41</v>
      </c>
      <c r="I365" s="15">
        <v>81955.555540000001</v>
      </c>
      <c r="J365" s="15">
        <v>0</v>
      </c>
      <c r="K365" s="15">
        <v>0</v>
      </c>
      <c r="L365" s="15">
        <v>0</v>
      </c>
      <c r="M365" s="15">
        <v>0</v>
      </c>
      <c r="N365" s="15">
        <v>81955.555540000001</v>
      </c>
      <c r="O365" s="6">
        <v>0</v>
      </c>
    </row>
    <row r="366" spans="1:15" x14ac:dyDescent="0.25">
      <c r="A366" s="12">
        <v>2021</v>
      </c>
      <c r="B366" s="8" t="s">
        <v>14</v>
      </c>
      <c r="C366" s="13">
        <v>1</v>
      </c>
      <c r="D366" s="13">
        <v>1</v>
      </c>
      <c r="E366" s="78">
        <v>1</v>
      </c>
      <c r="F366" s="104" t="s">
        <v>70</v>
      </c>
      <c r="G366" s="104" t="s">
        <v>74</v>
      </c>
      <c r="H366" s="104" t="s">
        <v>41</v>
      </c>
      <c r="I366" s="15">
        <v>6219589.4145</v>
      </c>
      <c r="J366" s="15">
        <v>0</v>
      </c>
      <c r="K366" s="15">
        <v>0</v>
      </c>
      <c r="L366" s="15">
        <v>0</v>
      </c>
      <c r="M366" s="15">
        <v>-95328.981000000611</v>
      </c>
      <c r="N366" s="15">
        <v>6124260.4334999993</v>
      </c>
      <c r="O366" s="6">
        <v>0</v>
      </c>
    </row>
    <row r="367" spans="1:15" x14ac:dyDescent="0.25">
      <c r="A367" s="12">
        <v>2021</v>
      </c>
      <c r="B367" s="8" t="s">
        <v>14</v>
      </c>
      <c r="C367" s="13">
        <v>1</v>
      </c>
      <c r="D367" s="13">
        <v>0</v>
      </c>
      <c r="E367" s="78">
        <v>0</v>
      </c>
      <c r="F367" s="104" t="s">
        <v>70</v>
      </c>
      <c r="G367" s="104" t="s">
        <v>74</v>
      </c>
      <c r="H367" s="104" t="s">
        <v>60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</row>
    <row r="368" spans="1:15" x14ac:dyDescent="0.25">
      <c r="A368" s="12">
        <v>2021</v>
      </c>
      <c r="B368" s="8" t="s">
        <v>14</v>
      </c>
      <c r="C368" s="13">
        <v>1</v>
      </c>
      <c r="D368" s="13">
        <v>1</v>
      </c>
      <c r="E368" s="78">
        <v>1</v>
      </c>
      <c r="F368" s="104" t="s">
        <v>75</v>
      </c>
      <c r="G368" s="104" t="s">
        <v>76</v>
      </c>
      <c r="H368" s="104" t="s">
        <v>41</v>
      </c>
      <c r="I368" s="15">
        <v>12343</v>
      </c>
      <c r="J368" s="15">
        <v>0</v>
      </c>
      <c r="K368" s="15">
        <v>0</v>
      </c>
      <c r="L368" s="15">
        <v>15</v>
      </c>
      <c r="M368" s="15">
        <v>0</v>
      </c>
      <c r="N368" s="15">
        <v>12343</v>
      </c>
      <c r="O368" s="6">
        <v>0</v>
      </c>
    </row>
    <row r="369" spans="1:15" x14ac:dyDescent="0.25">
      <c r="A369" s="12">
        <v>2021</v>
      </c>
      <c r="B369" s="8" t="s">
        <v>14</v>
      </c>
      <c r="C369" s="13">
        <v>1</v>
      </c>
      <c r="D369" s="13">
        <v>1</v>
      </c>
      <c r="E369" s="78">
        <v>1</v>
      </c>
      <c r="F369" s="104" t="s">
        <v>75</v>
      </c>
      <c r="G369" s="104" t="s">
        <v>77</v>
      </c>
      <c r="H369" s="104" t="s">
        <v>41</v>
      </c>
      <c r="I369" s="15">
        <v>50183</v>
      </c>
      <c r="J369" s="15">
        <v>0</v>
      </c>
      <c r="K369" s="15">
        <v>0</v>
      </c>
      <c r="L369" s="15">
        <v>0</v>
      </c>
      <c r="M369" s="15">
        <v>0</v>
      </c>
      <c r="N369" s="15">
        <v>50183</v>
      </c>
      <c r="O369" s="6">
        <v>0</v>
      </c>
    </row>
    <row r="370" spans="1:15" x14ac:dyDescent="0.25">
      <c r="A370" s="12">
        <v>2021</v>
      </c>
      <c r="B370" s="8" t="s">
        <v>14</v>
      </c>
      <c r="C370" s="13">
        <v>1</v>
      </c>
      <c r="D370" s="13">
        <v>1</v>
      </c>
      <c r="E370" s="78">
        <v>1</v>
      </c>
      <c r="F370" s="104" t="s">
        <v>75</v>
      </c>
      <c r="G370" s="104" t="s">
        <v>78</v>
      </c>
      <c r="H370" s="104" t="s">
        <v>41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</row>
    <row r="371" spans="1:15" x14ac:dyDescent="0.25">
      <c r="A371" s="12">
        <v>2021</v>
      </c>
      <c r="B371" s="8" t="s">
        <v>14</v>
      </c>
      <c r="C371" s="13">
        <v>1</v>
      </c>
      <c r="D371" s="13">
        <v>1</v>
      </c>
      <c r="E371" s="78">
        <v>1</v>
      </c>
      <c r="F371" s="104" t="s">
        <v>70</v>
      </c>
      <c r="G371" s="104" t="s">
        <v>79</v>
      </c>
      <c r="H371" s="104" t="s">
        <v>41</v>
      </c>
      <c r="I371" s="15">
        <v>5756791.8449730007</v>
      </c>
      <c r="J371" s="15">
        <v>200340.57041000001</v>
      </c>
      <c r="K371" s="15">
        <v>14319.850640000001</v>
      </c>
      <c r="L371" s="15">
        <v>4542.8506800000005</v>
      </c>
      <c r="M371" s="15">
        <v>2.907553999684751</v>
      </c>
      <c r="N371" s="15">
        <v>5942815.4722970007</v>
      </c>
      <c r="O371" s="6">
        <v>0</v>
      </c>
    </row>
    <row r="372" spans="1:15" x14ac:dyDescent="0.25">
      <c r="A372" s="12">
        <v>2021</v>
      </c>
      <c r="B372" s="8" t="s">
        <v>14</v>
      </c>
      <c r="C372" s="13">
        <v>1</v>
      </c>
      <c r="D372" s="13">
        <v>1</v>
      </c>
      <c r="E372" s="78">
        <v>0</v>
      </c>
      <c r="F372" s="104" t="s">
        <v>70</v>
      </c>
      <c r="G372" s="104" t="s">
        <v>79</v>
      </c>
      <c r="H372" s="104" t="s">
        <v>66</v>
      </c>
      <c r="I372" s="15">
        <v>-4.8000000000000001E-5</v>
      </c>
      <c r="J372" s="15">
        <v>0</v>
      </c>
      <c r="K372" s="15">
        <v>0</v>
      </c>
      <c r="L372" s="15">
        <v>0</v>
      </c>
      <c r="M372" s="15">
        <v>1.000000000000004E-6</v>
      </c>
      <c r="N372" s="15">
        <v>-4.6999999999999997E-5</v>
      </c>
      <c r="O372" s="6">
        <v>0</v>
      </c>
    </row>
    <row r="373" spans="1:15" x14ac:dyDescent="0.25">
      <c r="A373" s="12">
        <v>2021</v>
      </c>
      <c r="B373" s="8" t="s">
        <v>14</v>
      </c>
      <c r="C373" s="13">
        <v>1</v>
      </c>
      <c r="D373" s="13">
        <v>1</v>
      </c>
      <c r="E373" s="78">
        <v>0</v>
      </c>
      <c r="F373" s="104" t="s">
        <v>70</v>
      </c>
      <c r="G373" s="104" t="s">
        <v>79</v>
      </c>
      <c r="H373" s="104" t="s">
        <v>80</v>
      </c>
      <c r="I373" s="15">
        <v>0</v>
      </c>
      <c r="J373" s="15">
        <v>340</v>
      </c>
      <c r="K373" s="15">
        <v>0</v>
      </c>
      <c r="L373" s="15">
        <v>0</v>
      </c>
      <c r="M373" s="15">
        <v>0</v>
      </c>
      <c r="N373" s="15">
        <v>340</v>
      </c>
      <c r="O373" s="6">
        <v>0</v>
      </c>
    </row>
    <row r="374" spans="1:15" x14ac:dyDescent="0.25">
      <c r="A374" s="12">
        <v>2021</v>
      </c>
      <c r="B374" s="8" t="s">
        <v>14</v>
      </c>
      <c r="C374" s="13">
        <v>1</v>
      </c>
      <c r="D374" s="13">
        <v>0</v>
      </c>
      <c r="E374" s="78">
        <v>0</v>
      </c>
      <c r="F374" s="104" t="s">
        <v>70</v>
      </c>
      <c r="G374" s="104" t="s">
        <v>79</v>
      </c>
      <c r="H374" s="104" t="s">
        <v>60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</row>
    <row r="375" spans="1:15" x14ac:dyDescent="0.25">
      <c r="A375" s="12">
        <v>2021</v>
      </c>
      <c r="B375" s="8" t="s">
        <v>14</v>
      </c>
      <c r="C375" s="13">
        <v>1</v>
      </c>
      <c r="D375" s="13">
        <v>1</v>
      </c>
      <c r="E375" s="78">
        <v>0</v>
      </c>
      <c r="F375" s="104" t="s">
        <v>70</v>
      </c>
      <c r="G375" s="104" t="s">
        <v>79</v>
      </c>
      <c r="H375" s="104" t="s">
        <v>43</v>
      </c>
      <c r="I375" s="15">
        <v>17696.40755</v>
      </c>
      <c r="J375" s="15">
        <v>0</v>
      </c>
      <c r="K375" s="15">
        <v>1191.6741399999999</v>
      </c>
      <c r="L375" s="15">
        <v>309.70035999999999</v>
      </c>
      <c r="M375" s="15">
        <v>0</v>
      </c>
      <c r="N375" s="15">
        <v>16504.733410000001</v>
      </c>
      <c r="O375" s="6">
        <v>0</v>
      </c>
    </row>
    <row r="376" spans="1:15" x14ac:dyDescent="0.25">
      <c r="A376" s="12">
        <v>2021</v>
      </c>
      <c r="B376" s="8" t="s">
        <v>14</v>
      </c>
      <c r="C376" s="13">
        <v>1</v>
      </c>
      <c r="D376" s="13">
        <v>0</v>
      </c>
      <c r="E376" s="78">
        <v>0</v>
      </c>
      <c r="F376" s="104" t="s">
        <v>70</v>
      </c>
      <c r="G376" s="104" t="s">
        <v>79</v>
      </c>
      <c r="H376" s="104" t="s">
        <v>49</v>
      </c>
      <c r="I376" s="15">
        <v>869.6884849999999</v>
      </c>
      <c r="J376" s="15">
        <v>0</v>
      </c>
      <c r="K376" s="15">
        <v>0</v>
      </c>
      <c r="L376" s="15">
        <v>0</v>
      </c>
      <c r="M376" s="15">
        <v>0</v>
      </c>
      <c r="N376" s="15">
        <v>869.6884849999999</v>
      </c>
      <c r="O376" s="6">
        <v>0</v>
      </c>
    </row>
    <row r="377" spans="1:15" x14ac:dyDescent="0.25">
      <c r="A377" s="12">
        <v>2021</v>
      </c>
      <c r="B377" s="8" t="s">
        <v>14</v>
      </c>
      <c r="C377" s="13">
        <v>1</v>
      </c>
      <c r="D377" s="13">
        <v>0</v>
      </c>
      <c r="E377" s="78">
        <v>0</v>
      </c>
      <c r="F377" s="104" t="s">
        <v>70</v>
      </c>
      <c r="G377" s="104" t="s">
        <v>79</v>
      </c>
      <c r="H377" s="104" t="s">
        <v>81</v>
      </c>
      <c r="I377" s="15">
        <v>50000</v>
      </c>
      <c r="J377" s="15">
        <v>0</v>
      </c>
      <c r="K377" s="15">
        <v>0</v>
      </c>
      <c r="L377" s="15">
        <v>0</v>
      </c>
      <c r="M377" s="15">
        <v>0</v>
      </c>
      <c r="N377" s="15">
        <v>50000</v>
      </c>
      <c r="O377" s="6">
        <v>0</v>
      </c>
    </row>
    <row r="378" spans="1:15" x14ac:dyDescent="0.25">
      <c r="A378" s="12">
        <v>2021</v>
      </c>
      <c r="B378" s="8" t="s">
        <v>14</v>
      </c>
      <c r="C378" s="13">
        <v>1</v>
      </c>
      <c r="D378" s="13">
        <v>0</v>
      </c>
      <c r="E378" s="78">
        <v>0</v>
      </c>
      <c r="F378" s="104" t="s">
        <v>70</v>
      </c>
      <c r="G378" s="104" t="s">
        <v>79</v>
      </c>
      <c r="H378" s="104" t="s">
        <v>57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6">
        <v>0</v>
      </c>
    </row>
    <row r="379" spans="1:15" x14ac:dyDescent="0.25">
      <c r="A379" s="12">
        <v>2021</v>
      </c>
      <c r="B379" s="8" t="s">
        <v>14</v>
      </c>
      <c r="C379" s="13">
        <v>1</v>
      </c>
      <c r="D379" s="13">
        <v>1</v>
      </c>
      <c r="E379" s="78">
        <v>0</v>
      </c>
      <c r="F379" s="104" t="s">
        <v>70</v>
      </c>
      <c r="G379" s="104" t="s">
        <v>79</v>
      </c>
      <c r="H379" s="104" t="s">
        <v>67</v>
      </c>
      <c r="I379" s="15">
        <v>60193.212325</v>
      </c>
      <c r="J379" s="15">
        <v>0</v>
      </c>
      <c r="K379" s="15">
        <v>432.86002000000002</v>
      </c>
      <c r="L379" s="15">
        <v>30.276150000000001</v>
      </c>
      <c r="M379" s="15">
        <v>-3.0000010156072676E-6</v>
      </c>
      <c r="N379" s="15">
        <v>59760.352301999999</v>
      </c>
      <c r="O379" s="6">
        <v>0</v>
      </c>
    </row>
    <row r="380" spans="1:15" x14ac:dyDescent="0.25">
      <c r="A380" s="12">
        <v>2021</v>
      </c>
      <c r="B380" s="8" t="s">
        <v>14</v>
      </c>
      <c r="C380" s="13">
        <v>1</v>
      </c>
      <c r="D380" s="13">
        <v>1</v>
      </c>
      <c r="E380" s="78">
        <v>0</v>
      </c>
      <c r="F380" s="104" t="s">
        <v>70</v>
      </c>
      <c r="G380" s="104" t="s">
        <v>79</v>
      </c>
      <c r="H380" s="104" t="s">
        <v>58</v>
      </c>
      <c r="I380" s="15">
        <v>-1.2000000000000007E-5</v>
      </c>
      <c r="J380" s="15">
        <v>0</v>
      </c>
      <c r="K380" s="15">
        <v>0</v>
      </c>
      <c r="L380" s="15">
        <v>0</v>
      </c>
      <c r="M380" s="15">
        <v>1.3552527156068805E-20</v>
      </c>
      <c r="N380" s="15">
        <v>-1.1999999999999994E-5</v>
      </c>
      <c r="O380" s="6">
        <v>0</v>
      </c>
    </row>
    <row r="381" spans="1:15" x14ac:dyDescent="0.25">
      <c r="A381" s="12">
        <v>2021</v>
      </c>
      <c r="B381" s="8" t="s">
        <v>14</v>
      </c>
      <c r="C381" s="13">
        <v>1</v>
      </c>
      <c r="D381" s="13">
        <v>1</v>
      </c>
      <c r="E381" s="78">
        <v>0</v>
      </c>
      <c r="F381" s="104" t="s">
        <v>70</v>
      </c>
      <c r="G381" s="104" t="s">
        <v>79</v>
      </c>
      <c r="H381" s="104" t="s">
        <v>53</v>
      </c>
      <c r="I381" s="15">
        <v>37037.083936000003</v>
      </c>
      <c r="J381" s="15">
        <v>0</v>
      </c>
      <c r="K381" s="15">
        <v>0</v>
      </c>
      <c r="L381" s="15">
        <v>0</v>
      </c>
      <c r="M381" s="15">
        <v>0</v>
      </c>
      <c r="N381" s="15">
        <v>37037.083936000003</v>
      </c>
      <c r="O381" s="6">
        <v>0</v>
      </c>
    </row>
    <row r="382" spans="1:15" x14ac:dyDescent="0.25">
      <c r="A382" s="12">
        <v>2021</v>
      </c>
      <c r="B382" s="8" t="s">
        <v>14</v>
      </c>
      <c r="C382" s="13">
        <v>1</v>
      </c>
      <c r="D382" s="13">
        <v>1</v>
      </c>
      <c r="E382" s="78">
        <v>0</v>
      </c>
      <c r="F382" s="104" t="s">
        <v>70</v>
      </c>
      <c r="G382" s="104" t="s">
        <v>79</v>
      </c>
      <c r="H382" s="104" t="s">
        <v>63</v>
      </c>
      <c r="I382" s="15">
        <v>1192.526361</v>
      </c>
      <c r="J382" s="15">
        <v>0</v>
      </c>
      <c r="K382" s="15">
        <v>0</v>
      </c>
      <c r="L382" s="15">
        <v>0</v>
      </c>
      <c r="M382" s="15">
        <v>0</v>
      </c>
      <c r="N382" s="15">
        <v>1192.526361</v>
      </c>
      <c r="O382" s="6">
        <v>0</v>
      </c>
    </row>
    <row r="383" spans="1:15" x14ac:dyDescent="0.25">
      <c r="A383" s="12">
        <v>2021</v>
      </c>
      <c r="B383" s="8" t="s">
        <v>14</v>
      </c>
      <c r="C383" s="13">
        <v>1</v>
      </c>
      <c r="D383" s="13">
        <v>1</v>
      </c>
      <c r="E383" s="78">
        <v>1</v>
      </c>
      <c r="F383" s="104" t="s">
        <v>70</v>
      </c>
      <c r="G383" s="104" t="s">
        <v>79</v>
      </c>
      <c r="H383" s="104" t="s">
        <v>82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6">
        <v>0</v>
      </c>
    </row>
    <row r="384" spans="1:15" x14ac:dyDescent="0.25">
      <c r="A384" s="12">
        <v>2021</v>
      </c>
      <c r="B384" s="8" t="s">
        <v>14</v>
      </c>
      <c r="C384" s="13">
        <v>1</v>
      </c>
      <c r="D384" s="13">
        <v>1</v>
      </c>
      <c r="E384" s="78">
        <v>1</v>
      </c>
      <c r="F384" s="104" t="s">
        <v>70</v>
      </c>
      <c r="G384" s="104" t="s">
        <v>79</v>
      </c>
      <c r="H384" s="104" t="s">
        <v>83</v>
      </c>
      <c r="I384" s="15">
        <v>2399.4535860000001</v>
      </c>
      <c r="J384" s="15">
        <v>0</v>
      </c>
      <c r="K384" s="15">
        <v>0</v>
      </c>
      <c r="L384" s="15">
        <v>0</v>
      </c>
      <c r="M384" s="15">
        <v>-9.9999988378840499E-7</v>
      </c>
      <c r="N384" s="15">
        <v>2399.4535850000002</v>
      </c>
      <c r="O384" s="6">
        <v>0</v>
      </c>
    </row>
    <row r="385" spans="1:15" x14ac:dyDescent="0.25">
      <c r="A385" s="12">
        <v>2021</v>
      </c>
      <c r="B385" s="8" t="s">
        <v>14</v>
      </c>
      <c r="C385" s="13">
        <v>1</v>
      </c>
      <c r="D385" s="13">
        <v>1</v>
      </c>
      <c r="E385" s="78">
        <v>0</v>
      </c>
      <c r="F385" s="104" t="s">
        <v>70</v>
      </c>
      <c r="G385" s="104" t="s">
        <v>79</v>
      </c>
      <c r="H385" s="104" t="s">
        <v>84</v>
      </c>
      <c r="I385" s="15">
        <v>3046.5704300000002</v>
      </c>
      <c r="J385" s="15">
        <v>0</v>
      </c>
      <c r="K385" s="15">
        <v>0</v>
      </c>
      <c r="L385" s="15">
        <v>0</v>
      </c>
      <c r="M385" s="15">
        <v>0</v>
      </c>
      <c r="N385" s="15">
        <v>3046.5704300000002</v>
      </c>
      <c r="O385" s="6">
        <v>0</v>
      </c>
    </row>
    <row r="386" spans="1:15" x14ac:dyDescent="0.25">
      <c r="A386" s="12">
        <v>2021</v>
      </c>
      <c r="B386" s="8" t="s">
        <v>14</v>
      </c>
      <c r="C386" s="13">
        <v>1</v>
      </c>
      <c r="D386" s="13">
        <v>1</v>
      </c>
      <c r="E386" s="78">
        <v>0</v>
      </c>
      <c r="F386" s="104" t="s">
        <v>70</v>
      </c>
      <c r="G386" s="104" t="s">
        <v>79</v>
      </c>
      <c r="H386" s="104" t="s">
        <v>85</v>
      </c>
      <c r="I386" s="15">
        <v>13000</v>
      </c>
      <c r="J386" s="15">
        <v>0</v>
      </c>
      <c r="K386" s="15">
        <v>500</v>
      </c>
      <c r="L386" s="15">
        <v>45.680109999999999</v>
      </c>
      <c r="M386" s="15">
        <v>0</v>
      </c>
      <c r="N386" s="15">
        <v>12500</v>
      </c>
      <c r="O386" s="6">
        <v>0</v>
      </c>
    </row>
    <row r="387" spans="1:15" x14ac:dyDescent="0.25">
      <c r="A387" s="12">
        <v>2021</v>
      </c>
      <c r="B387" s="8" t="s">
        <v>14</v>
      </c>
      <c r="C387" s="13">
        <v>1</v>
      </c>
      <c r="D387" s="13">
        <v>1</v>
      </c>
      <c r="E387" s="78">
        <v>0</v>
      </c>
      <c r="F387" s="104" t="s">
        <v>70</v>
      </c>
      <c r="G387" s="104" t="s">
        <v>79</v>
      </c>
      <c r="H387" s="104" t="s">
        <v>45</v>
      </c>
      <c r="I387" s="15">
        <v>22913.686989999998</v>
      </c>
      <c r="J387" s="15">
        <v>0</v>
      </c>
      <c r="K387" s="15">
        <v>0</v>
      </c>
      <c r="L387" s="15">
        <v>0</v>
      </c>
      <c r="M387" s="15">
        <v>0</v>
      </c>
      <c r="N387" s="15">
        <v>22913.686989999998</v>
      </c>
      <c r="O387" s="6">
        <v>0</v>
      </c>
    </row>
    <row r="388" spans="1:15" x14ac:dyDescent="0.25">
      <c r="A388" s="12">
        <v>2021</v>
      </c>
      <c r="B388" s="8" t="s">
        <v>14</v>
      </c>
      <c r="C388" s="13">
        <v>1</v>
      </c>
      <c r="D388" s="13">
        <v>1</v>
      </c>
      <c r="E388" s="78">
        <v>1</v>
      </c>
      <c r="F388" s="104" t="s">
        <v>70</v>
      </c>
      <c r="G388" s="104" t="s">
        <v>86</v>
      </c>
      <c r="H388" s="104" t="s">
        <v>41</v>
      </c>
      <c r="I388" s="15">
        <v>3471763.101514</v>
      </c>
      <c r="J388" s="15">
        <v>0</v>
      </c>
      <c r="K388" s="15">
        <v>28541.716039999999</v>
      </c>
      <c r="L388" s="15">
        <v>4602.6476100000009</v>
      </c>
      <c r="M388" s="15">
        <v>0</v>
      </c>
      <c r="N388" s="15">
        <v>3443221.3854739997</v>
      </c>
      <c r="O388" s="6">
        <v>203.50290999999999</v>
      </c>
    </row>
    <row r="389" spans="1:15" x14ac:dyDescent="0.25">
      <c r="A389" s="12">
        <v>2021</v>
      </c>
      <c r="B389" s="8" t="s">
        <v>14</v>
      </c>
      <c r="C389" s="13">
        <v>1</v>
      </c>
      <c r="D389" s="13">
        <v>1</v>
      </c>
      <c r="E389" s="78">
        <v>0</v>
      </c>
      <c r="F389" s="104" t="s">
        <v>70</v>
      </c>
      <c r="G389" s="104" t="s">
        <v>86</v>
      </c>
      <c r="H389" s="104" t="s">
        <v>87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6">
        <v>0</v>
      </c>
    </row>
    <row r="390" spans="1:15" x14ac:dyDescent="0.25">
      <c r="A390" s="12">
        <v>2021</v>
      </c>
      <c r="B390" s="8" t="s">
        <v>14</v>
      </c>
      <c r="C390" s="13">
        <v>1</v>
      </c>
      <c r="D390" s="13">
        <v>0</v>
      </c>
      <c r="E390" s="78">
        <v>0</v>
      </c>
      <c r="F390" s="104" t="s">
        <v>70</v>
      </c>
      <c r="G390" s="104" t="s">
        <v>86</v>
      </c>
      <c r="H390" s="104" t="s">
        <v>60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2021</v>
      </c>
      <c r="B391" s="8" t="s">
        <v>14</v>
      </c>
      <c r="C391" s="13">
        <v>1</v>
      </c>
      <c r="D391" s="13">
        <v>1</v>
      </c>
      <c r="E391" s="78">
        <v>0</v>
      </c>
      <c r="F391" s="104" t="s">
        <v>70</v>
      </c>
      <c r="G391" s="104" t="s">
        <v>86</v>
      </c>
      <c r="H391" s="104" t="s">
        <v>66</v>
      </c>
      <c r="I391" s="15">
        <v>129611.211738</v>
      </c>
      <c r="J391" s="15">
        <v>0</v>
      </c>
      <c r="K391" s="15">
        <v>5920.4038999999993</v>
      </c>
      <c r="L391" s="15">
        <v>576.85220000000004</v>
      </c>
      <c r="M391" s="15">
        <v>0</v>
      </c>
      <c r="N391" s="15">
        <v>123690.80783800001</v>
      </c>
      <c r="O391" s="6">
        <v>49.544440000000002</v>
      </c>
    </row>
    <row r="392" spans="1:15" x14ac:dyDescent="0.25">
      <c r="A392" s="12">
        <v>2021</v>
      </c>
      <c r="B392" s="8" t="s">
        <v>14</v>
      </c>
      <c r="C392" s="13">
        <v>1</v>
      </c>
      <c r="D392" s="13">
        <v>1</v>
      </c>
      <c r="E392" s="78">
        <v>0</v>
      </c>
      <c r="F392" s="104" t="s">
        <v>70</v>
      </c>
      <c r="G392" s="104" t="s">
        <v>86</v>
      </c>
      <c r="H392" s="104" t="s">
        <v>43</v>
      </c>
      <c r="I392" s="15">
        <v>223538.74730700001</v>
      </c>
      <c r="J392" s="15">
        <v>0</v>
      </c>
      <c r="K392" s="15">
        <v>0</v>
      </c>
      <c r="L392" s="15">
        <v>0</v>
      </c>
      <c r="M392" s="15">
        <v>0</v>
      </c>
      <c r="N392" s="15">
        <v>223538.74730700001</v>
      </c>
      <c r="O392" s="6">
        <v>0</v>
      </c>
    </row>
    <row r="393" spans="1:15" x14ac:dyDescent="0.25">
      <c r="A393" s="12">
        <v>2021</v>
      </c>
      <c r="B393" s="8" t="s">
        <v>14</v>
      </c>
      <c r="C393" s="13">
        <v>1</v>
      </c>
      <c r="D393" s="13">
        <v>1</v>
      </c>
      <c r="E393" s="78">
        <v>0</v>
      </c>
      <c r="F393" s="104" t="s">
        <v>70</v>
      </c>
      <c r="G393" s="104" t="s">
        <v>86</v>
      </c>
      <c r="H393" s="104" t="s">
        <v>88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2021</v>
      </c>
      <c r="B394" s="8" t="s">
        <v>14</v>
      </c>
      <c r="C394" s="13">
        <v>1</v>
      </c>
      <c r="D394" s="13">
        <v>1</v>
      </c>
      <c r="E394" s="78">
        <v>0</v>
      </c>
      <c r="F394" s="104" t="s">
        <v>70</v>
      </c>
      <c r="G394" s="104" t="s">
        <v>86</v>
      </c>
      <c r="H394" s="104" t="s">
        <v>84</v>
      </c>
      <c r="I394" s="15">
        <v>54545.454539999999</v>
      </c>
      <c r="J394" s="15">
        <v>0</v>
      </c>
      <c r="K394" s="15">
        <v>0</v>
      </c>
      <c r="L394" s="15">
        <v>0</v>
      </c>
      <c r="M394" s="15">
        <v>0</v>
      </c>
      <c r="N394" s="15">
        <v>54545.454539999999</v>
      </c>
      <c r="O394" s="6">
        <v>0</v>
      </c>
    </row>
    <row r="395" spans="1:15" x14ac:dyDescent="0.25">
      <c r="A395" s="12">
        <v>2021</v>
      </c>
      <c r="B395" s="8" t="s">
        <v>14</v>
      </c>
      <c r="C395" s="13">
        <v>1</v>
      </c>
      <c r="D395" s="13">
        <v>1</v>
      </c>
      <c r="E395" s="78">
        <v>0</v>
      </c>
      <c r="F395" s="104" t="s">
        <v>70</v>
      </c>
      <c r="G395" s="104" t="s">
        <v>86</v>
      </c>
      <c r="H395" s="104" t="s">
        <v>63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</row>
    <row r="396" spans="1:15" x14ac:dyDescent="0.25">
      <c r="A396" s="12">
        <v>2021</v>
      </c>
      <c r="B396" s="8" t="s">
        <v>14</v>
      </c>
      <c r="C396" s="13">
        <v>1</v>
      </c>
      <c r="D396" s="13">
        <v>1</v>
      </c>
      <c r="E396" s="78">
        <v>0</v>
      </c>
      <c r="F396" s="104" t="s">
        <v>70</v>
      </c>
      <c r="G396" s="104" t="s">
        <v>86</v>
      </c>
      <c r="H396" s="104" t="s">
        <v>67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2021</v>
      </c>
      <c r="B397" s="8" t="s">
        <v>14</v>
      </c>
      <c r="C397" s="13">
        <v>1</v>
      </c>
      <c r="D397" s="13">
        <v>1</v>
      </c>
      <c r="E397" s="78">
        <v>0</v>
      </c>
      <c r="F397" s="104" t="s">
        <v>70</v>
      </c>
      <c r="G397" s="104" t="s">
        <v>86</v>
      </c>
      <c r="H397" s="104" t="s">
        <v>53</v>
      </c>
      <c r="I397" s="15">
        <v>165</v>
      </c>
      <c r="J397" s="15">
        <v>0</v>
      </c>
      <c r="K397" s="15">
        <v>0</v>
      </c>
      <c r="L397" s="15">
        <v>0</v>
      </c>
      <c r="M397" s="15">
        <v>0</v>
      </c>
      <c r="N397" s="15">
        <v>165</v>
      </c>
      <c r="O397" s="6">
        <v>0</v>
      </c>
    </row>
    <row r="398" spans="1:15" x14ac:dyDescent="0.25">
      <c r="A398" s="12">
        <v>2021</v>
      </c>
      <c r="B398" s="8" t="s">
        <v>14</v>
      </c>
      <c r="C398" s="13">
        <v>1</v>
      </c>
      <c r="D398" s="13">
        <v>1</v>
      </c>
      <c r="E398" s="78">
        <v>0</v>
      </c>
      <c r="F398" s="104" t="s">
        <v>70</v>
      </c>
      <c r="G398" s="104" t="s">
        <v>86</v>
      </c>
      <c r="H398" s="104" t="s">
        <v>58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6">
        <v>0</v>
      </c>
    </row>
    <row r="399" spans="1:15" x14ac:dyDescent="0.25">
      <c r="A399" s="12">
        <v>2021</v>
      </c>
      <c r="B399" s="8" t="s">
        <v>14</v>
      </c>
      <c r="C399" s="13">
        <v>1</v>
      </c>
      <c r="D399" s="13">
        <v>0</v>
      </c>
      <c r="E399" s="78">
        <v>0</v>
      </c>
      <c r="F399" s="104" t="s">
        <v>70</v>
      </c>
      <c r="G399" s="104" t="s">
        <v>86</v>
      </c>
      <c r="H399" s="104" t="s">
        <v>89</v>
      </c>
      <c r="I399" s="15">
        <v>30000</v>
      </c>
      <c r="J399" s="15">
        <v>0</v>
      </c>
      <c r="K399" s="15">
        <v>0</v>
      </c>
      <c r="L399" s="15">
        <v>0</v>
      </c>
      <c r="M399" s="15">
        <v>0</v>
      </c>
      <c r="N399" s="15">
        <v>30000</v>
      </c>
      <c r="O399" s="6">
        <v>0</v>
      </c>
    </row>
    <row r="400" spans="1:15" x14ac:dyDescent="0.25">
      <c r="A400" s="12">
        <v>2021</v>
      </c>
      <c r="B400" s="8" t="s">
        <v>14</v>
      </c>
      <c r="C400" s="13">
        <v>1</v>
      </c>
      <c r="D400" s="13">
        <v>0</v>
      </c>
      <c r="E400" s="78">
        <v>0</v>
      </c>
      <c r="F400" s="104" t="s">
        <v>70</v>
      </c>
      <c r="G400" s="104" t="s">
        <v>86</v>
      </c>
      <c r="H400" s="104" t="s">
        <v>49</v>
      </c>
      <c r="I400" s="15">
        <v>40000</v>
      </c>
      <c r="J400" s="15">
        <v>0</v>
      </c>
      <c r="K400" s="15">
        <v>0</v>
      </c>
      <c r="L400" s="15">
        <v>0</v>
      </c>
      <c r="M400" s="15">
        <v>0</v>
      </c>
      <c r="N400" s="15">
        <v>40000</v>
      </c>
      <c r="O400" s="6">
        <v>0</v>
      </c>
    </row>
    <row r="401" spans="1:15" x14ac:dyDescent="0.25">
      <c r="A401" s="12">
        <v>2021</v>
      </c>
      <c r="B401" s="8" t="s">
        <v>14</v>
      </c>
      <c r="C401" s="13">
        <v>1</v>
      </c>
      <c r="D401" s="13">
        <v>1</v>
      </c>
      <c r="E401" s="78">
        <v>0</v>
      </c>
      <c r="F401" s="104" t="s">
        <v>70</v>
      </c>
      <c r="G401" s="104" t="s">
        <v>86</v>
      </c>
      <c r="H401" s="104" t="s">
        <v>61</v>
      </c>
      <c r="I401" s="15">
        <v>44034.386810000004</v>
      </c>
      <c r="J401" s="15">
        <v>0</v>
      </c>
      <c r="K401" s="15">
        <v>0</v>
      </c>
      <c r="L401" s="15">
        <v>0</v>
      </c>
      <c r="M401" s="15">
        <v>0</v>
      </c>
      <c r="N401" s="15">
        <v>44034.386810000004</v>
      </c>
      <c r="O401" s="6">
        <v>0</v>
      </c>
    </row>
    <row r="402" spans="1:15" x14ac:dyDescent="0.25">
      <c r="A402" s="12">
        <v>2021</v>
      </c>
      <c r="B402" s="8" t="s">
        <v>14</v>
      </c>
      <c r="C402" s="13">
        <v>1</v>
      </c>
      <c r="D402" s="13">
        <v>1</v>
      </c>
      <c r="E402" s="78">
        <v>0</v>
      </c>
      <c r="F402" s="104" t="s">
        <v>70</v>
      </c>
      <c r="G402" s="104" t="s">
        <v>86</v>
      </c>
      <c r="H402" s="104" t="s">
        <v>50</v>
      </c>
      <c r="I402" s="15">
        <v>41854.815440000006</v>
      </c>
      <c r="J402" s="15">
        <v>2507.0693700000002</v>
      </c>
      <c r="K402" s="15">
        <v>1146.47354</v>
      </c>
      <c r="L402" s="15">
        <v>189.26407</v>
      </c>
      <c r="M402" s="15">
        <v>0</v>
      </c>
      <c r="N402" s="15">
        <v>43215.411269999997</v>
      </c>
      <c r="O402" s="6">
        <v>70.132360000000006</v>
      </c>
    </row>
    <row r="403" spans="1:15" x14ac:dyDescent="0.25">
      <c r="A403" s="12">
        <v>2021</v>
      </c>
      <c r="B403" s="8" t="s">
        <v>14</v>
      </c>
      <c r="C403" s="13">
        <v>1</v>
      </c>
      <c r="D403" s="13">
        <v>1</v>
      </c>
      <c r="E403" s="78">
        <v>1</v>
      </c>
      <c r="F403" s="104" t="s">
        <v>70</v>
      </c>
      <c r="G403" s="104" t="s">
        <v>90</v>
      </c>
      <c r="H403" s="104" t="s">
        <v>41</v>
      </c>
      <c r="I403" s="15">
        <v>1852149.1799100004</v>
      </c>
      <c r="J403" s="15">
        <v>0</v>
      </c>
      <c r="K403" s="15">
        <v>902.22231000000011</v>
      </c>
      <c r="L403" s="15">
        <v>2046.2510000000002</v>
      </c>
      <c r="M403" s="15">
        <v>0</v>
      </c>
      <c r="N403" s="15">
        <v>1851246.9576000005</v>
      </c>
      <c r="O403" s="6">
        <v>0.72941999999999996</v>
      </c>
    </row>
    <row r="404" spans="1:15" x14ac:dyDescent="0.25">
      <c r="A404" s="12">
        <v>2021</v>
      </c>
      <c r="B404" s="8" t="s">
        <v>14</v>
      </c>
      <c r="C404" s="13">
        <v>1</v>
      </c>
      <c r="D404" s="13">
        <v>0</v>
      </c>
      <c r="E404" s="78">
        <v>0</v>
      </c>
      <c r="F404" s="104" t="s">
        <v>70</v>
      </c>
      <c r="G404" s="104" t="s">
        <v>90</v>
      </c>
      <c r="H404" s="104" t="s">
        <v>49</v>
      </c>
      <c r="I404" s="15">
        <v>120000</v>
      </c>
      <c r="J404" s="15">
        <v>0</v>
      </c>
      <c r="K404" s="15">
        <v>0</v>
      </c>
      <c r="L404" s="15">
        <v>0</v>
      </c>
      <c r="M404" s="15">
        <v>0</v>
      </c>
      <c r="N404" s="15">
        <v>120000</v>
      </c>
      <c r="O404" s="6">
        <v>0</v>
      </c>
    </row>
    <row r="405" spans="1:15" x14ac:dyDescent="0.25">
      <c r="A405" s="12">
        <v>2021</v>
      </c>
      <c r="B405" s="8" t="s">
        <v>14</v>
      </c>
      <c r="C405" s="13">
        <v>1</v>
      </c>
      <c r="D405" s="13">
        <v>1</v>
      </c>
      <c r="E405" s="78">
        <v>0</v>
      </c>
      <c r="F405" s="104" t="s">
        <v>70</v>
      </c>
      <c r="G405" s="104" t="s">
        <v>90</v>
      </c>
      <c r="H405" s="104" t="s">
        <v>63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6">
        <v>0</v>
      </c>
    </row>
    <row r="406" spans="1:15" x14ac:dyDescent="0.25">
      <c r="A406" s="12">
        <v>2021</v>
      </c>
      <c r="B406" s="8" t="s">
        <v>14</v>
      </c>
      <c r="C406" s="13">
        <v>1</v>
      </c>
      <c r="D406" s="13">
        <v>1</v>
      </c>
      <c r="E406" s="78">
        <v>0</v>
      </c>
      <c r="F406" s="104" t="s">
        <v>70</v>
      </c>
      <c r="G406" s="104" t="s">
        <v>90</v>
      </c>
      <c r="H406" s="104" t="s">
        <v>91</v>
      </c>
      <c r="I406" s="15">
        <v>90962.827290000001</v>
      </c>
      <c r="J406" s="15">
        <v>0</v>
      </c>
      <c r="K406" s="15">
        <v>0</v>
      </c>
      <c r="L406" s="15">
        <v>0</v>
      </c>
      <c r="M406" s="15">
        <v>0</v>
      </c>
      <c r="N406" s="15">
        <v>90962.827290000001</v>
      </c>
      <c r="O406" s="6">
        <v>0</v>
      </c>
    </row>
    <row r="407" spans="1:15" x14ac:dyDescent="0.25">
      <c r="A407" s="12">
        <v>2021</v>
      </c>
      <c r="B407" s="8" t="s">
        <v>14</v>
      </c>
      <c r="C407" s="13">
        <v>1</v>
      </c>
      <c r="D407" s="13">
        <v>1</v>
      </c>
      <c r="E407" s="78">
        <v>0</v>
      </c>
      <c r="F407" s="104" t="s">
        <v>70</v>
      </c>
      <c r="G407" s="104" t="s">
        <v>90</v>
      </c>
      <c r="H407" s="104" t="s">
        <v>43</v>
      </c>
      <c r="I407" s="15">
        <v>401087.08601999999</v>
      </c>
      <c r="J407" s="15">
        <v>0</v>
      </c>
      <c r="K407" s="15">
        <v>0</v>
      </c>
      <c r="L407" s="15">
        <v>1499.39122</v>
      </c>
      <c r="M407" s="15">
        <v>0</v>
      </c>
      <c r="N407" s="15">
        <v>401087.08601999999</v>
      </c>
      <c r="O407" s="6">
        <v>0</v>
      </c>
    </row>
    <row r="408" spans="1:15" x14ac:dyDescent="0.25">
      <c r="A408" s="12">
        <v>2021</v>
      </c>
      <c r="B408" s="8" t="s">
        <v>14</v>
      </c>
      <c r="C408" s="13">
        <v>1</v>
      </c>
      <c r="D408" s="13">
        <v>1</v>
      </c>
      <c r="E408" s="78">
        <v>0</v>
      </c>
      <c r="F408" s="104" t="s">
        <v>70</v>
      </c>
      <c r="G408" s="104" t="s">
        <v>90</v>
      </c>
      <c r="H408" s="104" t="s">
        <v>52</v>
      </c>
      <c r="I408" s="15">
        <v>96913.253019999989</v>
      </c>
      <c r="J408" s="15">
        <v>3331.8232499999995</v>
      </c>
      <c r="K408" s="15">
        <v>0</v>
      </c>
      <c r="L408" s="15">
        <v>0</v>
      </c>
      <c r="M408" s="15">
        <v>0</v>
      </c>
      <c r="N408" s="15">
        <v>100245.07626999999</v>
      </c>
      <c r="O408" s="6">
        <v>0</v>
      </c>
    </row>
    <row r="409" spans="1:15" x14ac:dyDescent="0.25">
      <c r="A409" s="12">
        <v>2021</v>
      </c>
      <c r="B409" s="8" t="s">
        <v>14</v>
      </c>
      <c r="C409" s="13">
        <v>1</v>
      </c>
      <c r="D409" s="13">
        <v>1</v>
      </c>
      <c r="E409" s="78">
        <v>0</v>
      </c>
      <c r="F409" s="104" t="s">
        <v>70</v>
      </c>
      <c r="G409" s="104" t="s">
        <v>90</v>
      </c>
      <c r="H409" s="104" t="s">
        <v>92</v>
      </c>
      <c r="I409" s="15">
        <v>25612.022789999999</v>
      </c>
      <c r="J409" s="15">
        <v>0</v>
      </c>
      <c r="K409" s="15">
        <v>0</v>
      </c>
      <c r="L409" s="15">
        <v>0</v>
      </c>
      <c r="M409" s="15">
        <v>0</v>
      </c>
      <c r="N409" s="15">
        <v>25612.022789999999</v>
      </c>
      <c r="O409" s="6">
        <v>0</v>
      </c>
    </row>
    <row r="410" spans="1:15" x14ac:dyDescent="0.25">
      <c r="A410" s="12">
        <v>2021</v>
      </c>
      <c r="B410" s="8" t="s">
        <v>14</v>
      </c>
      <c r="C410" s="13">
        <v>1</v>
      </c>
      <c r="D410" s="13">
        <v>1</v>
      </c>
      <c r="E410" s="78">
        <v>0</v>
      </c>
      <c r="F410" s="104" t="s">
        <v>70</v>
      </c>
      <c r="G410" s="104" t="s">
        <v>90</v>
      </c>
      <c r="H410" s="104" t="s">
        <v>85</v>
      </c>
      <c r="I410" s="15">
        <v>6150.3821399999997</v>
      </c>
      <c r="J410" s="15">
        <v>0</v>
      </c>
      <c r="K410" s="15">
        <v>0</v>
      </c>
      <c r="L410" s="15">
        <v>0</v>
      </c>
      <c r="M410" s="15">
        <v>0</v>
      </c>
      <c r="N410" s="15">
        <v>6150.3821399999997</v>
      </c>
      <c r="O410" s="6">
        <v>0</v>
      </c>
    </row>
    <row r="411" spans="1:15" x14ac:dyDescent="0.25">
      <c r="A411" s="12">
        <v>2021</v>
      </c>
      <c r="B411" s="8" t="s">
        <v>14</v>
      </c>
      <c r="C411" s="13">
        <v>1</v>
      </c>
      <c r="D411" s="13">
        <v>1</v>
      </c>
      <c r="E411" s="78">
        <v>1</v>
      </c>
      <c r="F411" s="104" t="s">
        <v>75</v>
      </c>
      <c r="G411" s="104" t="s">
        <v>93</v>
      </c>
      <c r="H411" s="104" t="s">
        <v>41</v>
      </c>
      <c r="I411" s="15">
        <v>87605</v>
      </c>
      <c r="J411" s="15">
        <v>0</v>
      </c>
      <c r="K411" s="15">
        <v>0</v>
      </c>
      <c r="L411" s="15">
        <v>0</v>
      </c>
      <c r="M411" s="15">
        <v>0</v>
      </c>
      <c r="N411" s="15">
        <v>87605</v>
      </c>
      <c r="O411" s="6">
        <v>0</v>
      </c>
    </row>
    <row r="412" spans="1:15" x14ac:dyDescent="0.25">
      <c r="A412" s="12">
        <v>2021</v>
      </c>
      <c r="B412" s="8" t="s">
        <v>14</v>
      </c>
      <c r="C412" s="13">
        <v>1</v>
      </c>
      <c r="D412" s="13">
        <v>1</v>
      </c>
      <c r="E412" s="78">
        <v>1</v>
      </c>
      <c r="F412" s="104" t="s">
        <v>75</v>
      </c>
      <c r="G412" s="104" t="s">
        <v>93</v>
      </c>
      <c r="H412" s="104" t="s">
        <v>94</v>
      </c>
      <c r="I412" s="15">
        <v>299</v>
      </c>
      <c r="J412" s="15">
        <v>0</v>
      </c>
      <c r="K412" s="15">
        <v>0</v>
      </c>
      <c r="L412" s="15">
        <v>0</v>
      </c>
      <c r="M412" s="15">
        <v>0</v>
      </c>
      <c r="N412" s="15">
        <v>299</v>
      </c>
      <c r="O412" s="6">
        <v>0</v>
      </c>
    </row>
    <row r="413" spans="1:15" x14ac:dyDescent="0.25">
      <c r="A413" s="12">
        <v>2021</v>
      </c>
      <c r="B413" s="8" t="s">
        <v>14</v>
      </c>
      <c r="C413" s="13">
        <v>1</v>
      </c>
      <c r="D413" s="13">
        <v>1</v>
      </c>
      <c r="E413" s="78">
        <v>1</v>
      </c>
      <c r="F413" s="104" t="s">
        <v>75</v>
      </c>
      <c r="G413" s="104" t="s">
        <v>93</v>
      </c>
      <c r="H413" s="104" t="s">
        <v>95</v>
      </c>
      <c r="I413" s="15">
        <v>1263</v>
      </c>
      <c r="J413" s="15">
        <v>0</v>
      </c>
      <c r="K413" s="15">
        <v>0</v>
      </c>
      <c r="L413" s="15">
        <v>0</v>
      </c>
      <c r="M413" s="15">
        <v>0</v>
      </c>
      <c r="N413" s="15">
        <v>1263</v>
      </c>
      <c r="O413" s="6">
        <v>0</v>
      </c>
    </row>
    <row r="414" spans="1:15" x14ac:dyDescent="0.25">
      <c r="A414" s="12">
        <v>2021</v>
      </c>
      <c r="B414" s="8" t="s">
        <v>14</v>
      </c>
      <c r="C414" s="13">
        <v>1</v>
      </c>
      <c r="D414" s="13">
        <v>0</v>
      </c>
      <c r="E414" s="78">
        <v>0</v>
      </c>
      <c r="F414" s="104" t="s">
        <v>75</v>
      </c>
      <c r="G414" s="104" t="s">
        <v>93</v>
      </c>
      <c r="H414" s="104" t="s">
        <v>49</v>
      </c>
      <c r="I414" s="15">
        <v>2</v>
      </c>
      <c r="J414" s="15">
        <v>0</v>
      </c>
      <c r="K414" s="15">
        <v>0</v>
      </c>
      <c r="L414" s="15">
        <v>0</v>
      </c>
      <c r="M414" s="15">
        <v>0</v>
      </c>
      <c r="N414" s="15">
        <v>2</v>
      </c>
      <c r="O414" s="6">
        <v>0</v>
      </c>
    </row>
    <row r="415" spans="1:15" x14ac:dyDescent="0.25">
      <c r="A415" s="12">
        <v>2021</v>
      </c>
      <c r="B415" s="8" t="s">
        <v>14</v>
      </c>
      <c r="C415" s="13">
        <v>1</v>
      </c>
      <c r="D415" s="13">
        <v>1</v>
      </c>
      <c r="E415" s="78">
        <v>1</v>
      </c>
      <c r="F415" s="104" t="s">
        <v>75</v>
      </c>
      <c r="G415" s="104" t="s">
        <v>93</v>
      </c>
      <c r="H415" s="104" t="s">
        <v>96</v>
      </c>
      <c r="I415" s="15">
        <v>155</v>
      </c>
      <c r="J415" s="15">
        <v>0</v>
      </c>
      <c r="K415" s="15">
        <v>0</v>
      </c>
      <c r="L415" s="15">
        <v>0</v>
      </c>
      <c r="M415" s="15">
        <v>0</v>
      </c>
      <c r="N415" s="15">
        <v>155</v>
      </c>
      <c r="O415" s="6">
        <v>0</v>
      </c>
    </row>
    <row r="416" spans="1:15" x14ac:dyDescent="0.25">
      <c r="A416" s="12">
        <v>2021</v>
      </c>
      <c r="B416" s="8" t="s">
        <v>14</v>
      </c>
      <c r="C416" s="13">
        <v>1</v>
      </c>
      <c r="D416" s="13">
        <v>1</v>
      </c>
      <c r="E416" s="78">
        <v>1</v>
      </c>
      <c r="F416" s="104" t="s">
        <v>75</v>
      </c>
      <c r="G416" s="104" t="s">
        <v>93</v>
      </c>
      <c r="H416" s="104" t="s">
        <v>97</v>
      </c>
      <c r="I416" s="15">
        <v>239</v>
      </c>
      <c r="J416" s="15">
        <v>0</v>
      </c>
      <c r="K416" s="15">
        <v>0</v>
      </c>
      <c r="L416" s="15">
        <v>0</v>
      </c>
      <c r="M416" s="15">
        <v>0</v>
      </c>
      <c r="N416" s="15">
        <v>239</v>
      </c>
      <c r="O416" s="6">
        <v>0</v>
      </c>
    </row>
    <row r="417" spans="1:15" x14ac:dyDescent="0.25">
      <c r="A417" s="12">
        <v>2021</v>
      </c>
      <c r="B417" s="8" t="s">
        <v>14</v>
      </c>
      <c r="C417" s="13">
        <v>1</v>
      </c>
      <c r="D417" s="13">
        <v>1</v>
      </c>
      <c r="E417" s="78">
        <v>1</v>
      </c>
      <c r="F417" s="104" t="s">
        <v>75</v>
      </c>
      <c r="G417" s="104" t="s">
        <v>93</v>
      </c>
      <c r="H417" s="104" t="s">
        <v>98</v>
      </c>
      <c r="I417" s="15">
        <v>699</v>
      </c>
      <c r="J417" s="15">
        <v>0</v>
      </c>
      <c r="K417" s="15">
        <v>0</v>
      </c>
      <c r="L417" s="15">
        <v>0</v>
      </c>
      <c r="M417" s="15">
        <v>0</v>
      </c>
      <c r="N417" s="15">
        <v>699</v>
      </c>
      <c r="O417" s="6">
        <v>0</v>
      </c>
    </row>
    <row r="418" spans="1:15" x14ac:dyDescent="0.25">
      <c r="A418" s="12">
        <v>2021</v>
      </c>
      <c r="B418" s="8" t="s">
        <v>14</v>
      </c>
      <c r="C418" s="13">
        <v>1</v>
      </c>
      <c r="D418" s="13">
        <v>1</v>
      </c>
      <c r="E418" s="78">
        <v>0</v>
      </c>
      <c r="F418" s="104" t="s">
        <v>75</v>
      </c>
      <c r="G418" s="104" t="s">
        <v>93</v>
      </c>
      <c r="H418" s="104" t="s">
        <v>59</v>
      </c>
      <c r="I418" s="15">
        <v>2711</v>
      </c>
      <c r="J418" s="15">
        <v>0</v>
      </c>
      <c r="K418" s="15">
        <v>0</v>
      </c>
      <c r="L418" s="15">
        <v>0</v>
      </c>
      <c r="M418" s="15">
        <v>0</v>
      </c>
      <c r="N418" s="15">
        <v>2711</v>
      </c>
      <c r="O418" s="6">
        <v>0</v>
      </c>
    </row>
    <row r="419" spans="1:15" x14ac:dyDescent="0.25">
      <c r="A419" s="12">
        <v>2021</v>
      </c>
      <c r="B419" s="8" t="s">
        <v>14</v>
      </c>
      <c r="C419" s="13">
        <v>1</v>
      </c>
      <c r="D419" s="13">
        <v>1</v>
      </c>
      <c r="E419" s="78">
        <v>0</v>
      </c>
      <c r="F419" s="104" t="s">
        <v>75</v>
      </c>
      <c r="G419" s="104" t="s">
        <v>93</v>
      </c>
      <c r="H419" s="104" t="s">
        <v>42</v>
      </c>
      <c r="I419" s="15">
        <v>11335</v>
      </c>
      <c r="J419" s="15">
        <v>0</v>
      </c>
      <c r="K419" s="15">
        <v>0</v>
      </c>
      <c r="L419" s="15">
        <v>0</v>
      </c>
      <c r="M419" s="15">
        <v>0</v>
      </c>
      <c r="N419" s="15">
        <v>11335</v>
      </c>
      <c r="O419" s="6">
        <v>0</v>
      </c>
    </row>
    <row r="420" spans="1:15" x14ac:dyDescent="0.25">
      <c r="A420" s="12">
        <v>2021</v>
      </c>
      <c r="B420" s="8" t="s">
        <v>14</v>
      </c>
      <c r="C420" s="13">
        <v>1</v>
      </c>
      <c r="D420" s="13">
        <v>1</v>
      </c>
      <c r="E420" s="78">
        <v>0</v>
      </c>
      <c r="F420" s="104" t="s">
        <v>75</v>
      </c>
      <c r="G420" s="104" t="s">
        <v>93</v>
      </c>
      <c r="H420" s="104" t="s">
        <v>45</v>
      </c>
      <c r="I420" s="15">
        <v>487</v>
      </c>
      <c r="J420" s="15">
        <v>0</v>
      </c>
      <c r="K420" s="15">
        <v>0</v>
      </c>
      <c r="L420" s="15">
        <v>0</v>
      </c>
      <c r="M420" s="15">
        <v>0</v>
      </c>
      <c r="N420" s="15">
        <v>487</v>
      </c>
      <c r="O420" s="6">
        <v>0</v>
      </c>
    </row>
    <row r="421" spans="1:15" x14ac:dyDescent="0.25">
      <c r="A421" s="12">
        <v>2021</v>
      </c>
      <c r="B421" s="8" t="s">
        <v>14</v>
      </c>
      <c r="C421" s="13">
        <v>1</v>
      </c>
      <c r="D421" s="13">
        <v>1</v>
      </c>
      <c r="E421" s="78">
        <v>1</v>
      </c>
      <c r="F421" s="104" t="s">
        <v>75</v>
      </c>
      <c r="G421" s="104" t="s">
        <v>99</v>
      </c>
      <c r="H421" s="104" t="s">
        <v>41</v>
      </c>
      <c r="I421" s="15">
        <v>214296</v>
      </c>
      <c r="J421" s="15">
        <v>0</v>
      </c>
      <c r="K421" s="15">
        <v>0</v>
      </c>
      <c r="L421" s="15">
        <v>0</v>
      </c>
      <c r="M421" s="15">
        <v>0</v>
      </c>
      <c r="N421" s="15">
        <v>214296</v>
      </c>
      <c r="O421" s="6">
        <v>0</v>
      </c>
    </row>
    <row r="422" spans="1:15" x14ac:dyDescent="0.25">
      <c r="A422" s="12">
        <v>2021</v>
      </c>
      <c r="B422" s="8" t="s">
        <v>14</v>
      </c>
      <c r="C422" s="13">
        <v>1</v>
      </c>
      <c r="D422" s="13">
        <v>1</v>
      </c>
      <c r="E422" s="78">
        <v>1</v>
      </c>
      <c r="F422" s="104" t="s">
        <v>75</v>
      </c>
      <c r="G422" s="104" t="s">
        <v>99</v>
      </c>
      <c r="H422" s="104" t="s">
        <v>94</v>
      </c>
      <c r="I422" s="15">
        <v>2230</v>
      </c>
      <c r="J422" s="15">
        <v>0</v>
      </c>
      <c r="K422" s="15">
        <v>0</v>
      </c>
      <c r="L422" s="15">
        <v>0</v>
      </c>
      <c r="M422" s="15">
        <v>0</v>
      </c>
      <c r="N422" s="15">
        <v>2230</v>
      </c>
      <c r="O422" s="6">
        <v>0</v>
      </c>
    </row>
    <row r="423" spans="1:15" x14ac:dyDescent="0.25">
      <c r="A423" s="12">
        <v>2021</v>
      </c>
      <c r="B423" s="8" t="s">
        <v>14</v>
      </c>
      <c r="C423" s="13">
        <v>1</v>
      </c>
      <c r="D423" s="13">
        <v>1</v>
      </c>
      <c r="E423" s="78">
        <v>1</v>
      </c>
      <c r="F423" s="104" t="s">
        <v>75</v>
      </c>
      <c r="G423" s="104" t="s">
        <v>99</v>
      </c>
      <c r="H423" s="104" t="s">
        <v>95</v>
      </c>
      <c r="I423" s="15">
        <v>8092</v>
      </c>
      <c r="J423" s="15">
        <v>0</v>
      </c>
      <c r="K423" s="15">
        <v>0</v>
      </c>
      <c r="L423" s="15">
        <v>0</v>
      </c>
      <c r="M423" s="15">
        <v>0</v>
      </c>
      <c r="N423" s="15">
        <v>8092</v>
      </c>
      <c r="O423" s="6">
        <v>0</v>
      </c>
    </row>
    <row r="424" spans="1:15" x14ac:dyDescent="0.25">
      <c r="A424" s="12">
        <v>2021</v>
      </c>
      <c r="B424" s="8" t="s">
        <v>14</v>
      </c>
      <c r="C424" s="13">
        <v>1</v>
      </c>
      <c r="D424" s="13">
        <v>0</v>
      </c>
      <c r="E424" s="78">
        <v>0</v>
      </c>
      <c r="F424" s="104" t="s">
        <v>75</v>
      </c>
      <c r="G424" s="104" t="s">
        <v>99</v>
      </c>
      <c r="H424" s="104" t="s">
        <v>49</v>
      </c>
      <c r="I424" s="15">
        <v>19.411000000000001</v>
      </c>
      <c r="J424" s="15">
        <v>0</v>
      </c>
      <c r="K424" s="15">
        <v>0</v>
      </c>
      <c r="L424" s="15">
        <v>0</v>
      </c>
      <c r="M424" s="15">
        <v>0</v>
      </c>
      <c r="N424" s="15">
        <v>19.411000000000001</v>
      </c>
      <c r="O424" s="6">
        <v>0</v>
      </c>
    </row>
    <row r="425" spans="1:15" x14ac:dyDescent="0.25">
      <c r="A425" s="12">
        <v>2021</v>
      </c>
      <c r="B425" s="8" t="s">
        <v>14</v>
      </c>
      <c r="C425" s="13">
        <v>1</v>
      </c>
      <c r="D425" s="13">
        <v>1</v>
      </c>
      <c r="E425" s="78">
        <v>1</v>
      </c>
      <c r="F425" s="104" t="s">
        <v>75</v>
      </c>
      <c r="G425" s="104" t="s">
        <v>99</v>
      </c>
      <c r="H425" s="104" t="s">
        <v>96</v>
      </c>
      <c r="I425" s="15">
        <v>1030</v>
      </c>
      <c r="J425" s="15">
        <v>0</v>
      </c>
      <c r="K425" s="15">
        <v>0</v>
      </c>
      <c r="L425" s="15">
        <v>0</v>
      </c>
      <c r="M425" s="15">
        <v>0</v>
      </c>
      <c r="N425" s="15">
        <v>1030</v>
      </c>
      <c r="O425" s="6">
        <v>0</v>
      </c>
    </row>
    <row r="426" spans="1:15" x14ac:dyDescent="0.25">
      <c r="A426" s="12">
        <v>2021</v>
      </c>
      <c r="B426" s="8" t="s">
        <v>14</v>
      </c>
      <c r="C426" s="13">
        <v>1</v>
      </c>
      <c r="D426" s="13">
        <v>1</v>
      </c>
      <c r="E426" s="78">
        <v>1</v>
      </c>
      <c r="F426" s="104" t="s">
        <v>75</v>
      </c>
      <c r="G426" s="104" t="s">
        <v>99</v>
      </c>
      <c r="H426" s="104" t="s">
        <v>97</v>
      </c>
      <c r="I426" s="15">
        <v>2390</v>
      </c>
      <c r="J426" s="15">
        <v>0</v>
      </c>
      <c r="K426" s="15">
        <v>0</v>
      </c>
      <c r="L426" s="15">
        <v>0</v>
      </c>
      <c r="M426" s="15">
        <v>0</v>
      </c>
      <c r="N426" s="15">
        <v>2390</v>
      </c>
      <c r="O426" s="6">
        <v>0</v>
      </c>
    </row>
    <row r="427" spans="1:15" x14ac:dyDescent="0.25">
      <c r="A427" s="12">
        <v>2021</v>
      </c>
      <c r="B427" s="8" t="s">
        <v>14</v>
      </c>
      <c r="C427" s="13">
        <v>1</v>
      </c>
      <c r="D427" s="13">
        <v>1</v>
      </c>
      <c r="E427" s="78">
        <v>1</v>
      </c>
      <c r="F427" s="104" t="s">
        <v>75</v>
      </c>
      <c r="G427" s="104" t="s">
        <v>99</v>
      </c>
      <c r="H427" s="104" t="s">
        <v>98</v>
      </c>
      <c r="I427" s="15">
        <v>5701</v>
      </c>
      <c r="J427" s="15">
        <v>0</v>
      </c>
      <c r="K427" s="15">
        <v>0</v>
      </c>
      <c r="L427" s="15">
        <v>0</v>
      </c>
      <c r="M427" s="15">
        <v>0</v>
      </c>
      <c r="N427" s="15">
        <v>5701</v>
      </c>
      <c r="O427" s="6">
        <v>0</v>
      </c>
    </row>
    <row r="428" spans="1:15" x14ac:dyDescent="0.25">
      <c r="A428" s="12">
        <v>2021</v>
      </c>
      <c r="B428" s="8" t="s">
        <v>14</v>
      </c>
      <c r="C428" s="13">
        <v>1</v>
      </c>
      <c r="D428" s="13">
        <v>1</v>
      </c>
      <c r="E428" s="78">
        <v>0</v>
      </c>
      <c r="F428" s="104" t="s">
        <v>75</v>
      </c>
      <c r="G428" s="104" t="s">
        <v>99</v>
      </c>
      <c r="H428" s="104" t="s">
        <v>59</v>
      </c>
      <c r="I428" s="15">
        <v>18150</v>
      </c>
      <c r="J428" s="15">
        <v>0</v>
      </c>
      <c r="K428" s="15">
        <v>0</v>
      </c>
      <c r="L428" s="15">
        <v>0</v>
      </c>
      <c r="M428" s="15">
        <v>0</v>
      </c>
      <c r="N428" s="15">
        <v>18150</v>
      </c>
      <c r="O428" s="6">
        <v>0</v>
      </c>
    </row>
    <row r="429" spans="1:15" x14ac:dyDescent="0.25">
      <c r="A429" s="12">
        <v>2021</v>
      </c>
      <c r="B429" s="8" t="s">
        <v>14</v>
      </c>
      <c r="C429" s="13">
        <v>1</v>
      </c>
      <c r="D429" s="13">
        <v>1</v>
      </c>
      <c r="E429" s="78">
        <v>0</v>
      </c>
      <c r="F429" s="104" t="s">
        <v>75</v>
      </c>
      <c r="G429" s="104" t="s">
        <v>99</v>
      </c>
      <c r="H429" s="104" t="s">
        <v>42</v>
      </c>
      <c r="I429" s="15">
        <v>81058</v>
      </c>
      <c r="J429" s="15">
        <v>0</v>
      </c>
      <c r="K429" s="15">
        <v>0</v>
      </c>
      <c r="L429" s="15">
        <v>0</v>
      </c>
      <c r="M429" s="15">
        <v>0</v>
      </c>
      <c r="N429" s="15">
        <v>81058</v>
      </c>
      <c r="O429" s="6">
        <v>0</v>
      </c>
    </row>
    <row r="430" spans="1:15" x14ac:dyDescent="0.25">
      <c r="A430" s="12">
        <v>2021</v>
      </c>
      <c r="B430" s="8" t="s">
        <v>14</v>
      </c>
      <c r="C430" s="13">
        <v>1</v>
      </c>
      <c r="D430" s="13">
        <v>1</v>
      </c>
      <c r="E430" s="78">
        <v>0</v>
      </c>
      <c r="F430" s="104" t="s">
        <v>75</v>
      </c>
      <c r="G430" s="104" t="s">
        <v>99</v>
      </c>
      <c r="H430" s="104" t="s">
        <v>45</v>
      </c>
      <c r="I430" s="15">
        <v>3718</v>
      </c>
      <c r="J430" s="15">
        <v>0</v>
      </c>
      <c r="K430" s="15">
        <v>0</v>
      </c>
      <c r="L430" s="15">
        <v>0</v>
      </c>
      <c r="M430" s="15">
        <v>0</v>
      </c>
      <c r="N430" s="15">
        <v>3718</v>
      </c>
      <c r="O430" s="6">
        <v>0</v>
      </c>
    </row>
    <row r="431" spans="1:15" x14ac:dyDescent="0.25">
      <c r="A431" s="12">
        <v>2021</v>
      </c>
      <c r="B431" s="8" t="s">
        <v>14</v>
      </c>
      <c r="C431" s="13">
        <v>1</v>
      </c>
      <c r="D431" s="13">
        <v>1</v>
      </c>
      <c r="E431" s="78">
        <v>1</v>
      </c>
      <c r="F431" s="104" t="s">
        <v>75</v>
      </c>
      <c r="G431" s="104" t="s">
        <v>100</v>
      </c>
      <c r="H431" s="104" t="s">
        <v>41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</row>
    <row r="432" spans="1:15" x14ac:dyDescent="0.25">
      <c r="A432" s="12">
        <v>2021</v>
      </c>
      <c r="B432" s="8" t="s">
        <v>14</v>
      </c>
      <c r="C432" s="13">
        <v>1</v>
      </c>
      <c r="D432" s="13">
        <v>1</v>
      </c>
      <c r="E432" s="78">
        <v>1</v>
      </c>
      <c r="F432" s="104" t="s">
        <v>75</v>
      </c>
      <c r="G432" s="104" t="s">
        <v>101</v>
      </c>
      <c r="H432" s="104" t="s">
        <v>41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</row>
    <row r="433" spans="1:15" x14ac:dyDescent="0.25">
      <c r="A433" s="12">
        <v>2021</v>
      </c>
      <c r="B433" s="8" t="s">
        <v>14</v>
      </c>
      <c r="C433" s="13">
        <v>1</v>
      </c>
      <c r="D433" s="13">
        <v>1</v>
      </c>
      <c r="E433" s="78">
        <v>1</v>
      </c>
      <c r="F433" s="104" t="s">
        <v>54</v>
      </c>
      <c r="G433" s="104" t="s">
        <v>102</v>
      </c>
      <c r="H433" s="104" t="s">
        <v>41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2021</v>
      </c>
      <c r="B434" s="8" t="s">
        <v>14</v>
      </c>
      <c r="C434" s="13">
        <v>1</v>
      </c>
      <c r="D434" s="13">
        <v>1</v>
      </c>
      <c r="E434" s="78">
        <v>1</v>
      </c>
      <c r="F434" s="104" t="s">
        <v>54</v>
      </c>
      <c r="G434" s="104" t="s">
        <v>103</v>
      </c>
      <c r="H434" s="104" t="s">
        <v>41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2021</v>
      </c>
      <c r="B435" s="8" t="s">
        <v>14</v>
      </c>
      <c r="C435" s="13">
        <v>1</v>
      </c>
      <c r="D435" s="13">
        <v>1</v>
      </c>
      <c r="E435" s="78">
        <v>1</v>
      </c>
      <c r="F435" s="104" t="s">
        <v>54</v>
      </c>
      <c r="G435" s="104" t="s">
        <v>104</v>
      </c>
      <c r="H435" s="104" t="s">
        <v>41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6">
        <v>0</v>
      </c>
    </row>
    <row r="436" spans="1:15" x14ac:dyDescent="0.25">
      <c r="A436" s="12">
        <v>2021</v>
      </c>
      <c r="B436" s="8" t="s">
        <v>14</v>
      </c>
      <c r="C436" s="13">
        <v>1</v>
      </c>
      <c r="D436" s="13">
        <v>1</v>
      </c>
      <c r="E436" s="78">
        <v>1</v>
      </c>
      <c r="F436" s="104" t="s">
        <v>54</v>
      </c>
      <c r="G436" s="104" t="s">
        <v>105</v>
      </c>
      <c r="H436" s="104" t="s">
        <v>41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2021</v>
      </c>
      <c r="B437" s="8" t="s">
        <v>14</v>
      </c>
      <c r="C437" s="13">
        <v>1</v>
      </c>
      <c r="D437" s="13">
        <v>1</v>
      </c>
      <c r="E437" s="78">
        <v>1</v>
      </c>
      <c r="F437" s="104" t="s">
        <v>54</v>
      </c>
      <c r="G437" s="104" t="s">
        <v>106</v>
      </c>
      <c r="H437" s="104" t="s">
        <v>41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2021</v>
      </c>
      <c r="B438" s="8" t="s">
        <v>14</v>
      </c>
      <c r="C438" s="13">
        <v>1</v>
      </c>
      <c r="D438" s="13">
        <v>1</v>
      </c>
      <c r="E438" s="78">
        <v>1</v>
      </c>
      <c r="F438" s="104" t="s">
        <v>54</v>
      </c>
      <c r="G438" s="104" t="s">
        <v>107</v>
      </c>
      <c r="H438" s="104" t="s">
        <v>41</v>
      </c>
      <c r="I438" s="15">
        <v>7.8999999999999996E-5</v>
      </c>
      <c r="J438" s="15">
        <v>0</v>
      </c>
      <c r="K438" s="15">
        <v>0</v>
      </c>
      <c r="L438" s="15">
        <v>0</v>
      </c>
      <c r="M438" s="15">
        <v>9.999999999999972E-7</v>
      </c>
      <c r="N438" s="15">
        <v>7.9999999999999993E-5</v>
      </c>
      <c r="O438" s="6">
        <v>0</v>
      </c>
    </row>
    <row r="439" spans="1:15" x14ac:dyDescent="0.25">
      <c r="A439" s="12">
        <v>2021</v>
      </c>
      <c r="B439" s="8" t="s">
        <v>14</v>
      </c>
      <c r="C439" s="13">
        <v>1</v>
      </c>
      <c r="D439" s="13">
        <v>1</v>
      </c>
      <c r="E439" s="78">
        <v>1</v>
      </c>
      <c r="F439" s="104" t="s">
        <v>54</v>
      </c>
      <c r="G439" s="104" t="s">
        <v>107</v>
      </c>
      <c r="H439" s="104" t="s">
        <v>108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</row>
    <row r="440" spans="1:15" x14ac:dyDescent="0.25">
      <c r="A440" s="12">
        <v>2021</v>
      </c>
      <c r="B440" s="8" t="s">
        <v>14</v>
      </c>
      <c r="C440" s="13">
        <v>1</v>
      </c>
      <c r="D440" s="13">
        <v>1</v>
      </c>
      <c r="E440" s="78">
        <v>1</v>
      </c>
      <c r="F440" s="104" t="s">
        <v>54</v>
      </c>
      <c r="G440" s="104" t="s">
        <v>107</v>
      </c>
      <c r="H440" s="104" t="s">
        <v>97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2021</v>
      </c>
      <c r="B441" s="8" t="s">
        <v>14</v>
      </c>
      <c r="C441" s="13">
        <v>1</v>
      </c>
      <c r="D441" s="13">
        <v>1</v>
      </c>
      <c r="E441" s="78">
        <v>1</v>
      </c>
      <c r="F441" s="104" t="s">
        <v>54</v>
      </c>
      <c r="G441" s="104" t="s">
        <v>107</v>
      </c>
      <c r="H441" s="104" t="s">
        <v>98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2021</v>
      </c>
      <c r="B442" s="8" t="s">
        <v>14</v>
      </c>
      <c r="C442" s="13">
        <v>1</v>
      </c>
      <c r="D442" s="13">
        <v>1</v>
      </c>
      <c r="E442" s="78">
        <v>0</v>
      </c>
      <c r="F442" s="104" t="s">
        <v>54</v>
      </c>
      <c r="G442" s="104" t="s">
        <v>107</v>
      </c>
      <c r="H442" s="104" t="s">
        <v>59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  <c r="O442" s="6">
        <v>0</v>
      </c>
    </row>
    <row r="443" spans="1:15" x14ac:dyDescent="0.25">
      <c r="A443" s="12">
        <v>2021</v>
      </c>
      <c r="B443" s="8" t="s">
        <v>14</v>
      </c>
      <c r="C443" s="13">
        <v>1</v>
      </c>
      <c r="D443" s="13">
        <v>1</v>
      </c>
      <c r="E443" s="78">
        <v>0</v>
      </c>
      <c r="F443" s="104" t="s">
        <v>54</v>
      </c>
      <c r="G443" s="104" t="s">
        <v>107</v>
      </c>
      <c r="H443" s="104" t="s">
        <v>45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6">
        <v>0</v>
      </c>
    </row>
    <row r="444" spans="1:15" x14ac:dyDescent="0.25">
      <c r="A444" s="12">
        <v>2021</v>
      </c>
      <c r="B444" s="8" t="s">
        <v>14</v>
      </c>
      <c r="C444" s="13">
        <v>1</v>
      </c>
      <c r="D444" s="13">
        <v>0</v>
      </c>
      <c r="E444" s="78">
        <v>0</v>
      </c>
      <c r="F444" s="104" t="s">
        <v>54</v>
      </c>
      <c r="G444" s="104" t="s">
        <v>107</v>
      </c>
      <c r="H444" s="104" t="s">
        <v>109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2021</v>
      </c>
      <c r="B445" s="8" t="s">
        <v>14</v>
      </c>
      <c r="C445" s="13">
        <v>1</v>
      </c>
      <c r="D445" s="13">
        <v>0</v>
      </c>
      <c r="E445" s="78">
        <v>0</v>
      </c>
      <c r="F445" s="104" t="s">
        <v>54</v>
      </c>
      <c r="G445" s="104" t="s">
        <v>107</v>
      </c>
      <c r="H445" s="104" t="s">
        <v>49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6">
        <v>0</v>
      </c>
    </row>
    <row r="446" spans="1:15" x14ac:dyDescent="0.25">
      <c r="A446" s="12">
        <v>2021</v>
      </c>
      <c r="B446" s="8" t="s">
        <v>14</v>
      </c>
      <c r="C446" s="13">
        <v>1</v>
      </c>
      <c r="D446" s="13">
        <v>1</v>
      </c>
      <c r="E446" s="78">
        <v>1</v>
      </c>
      <c r="F446" s="104" t="s">
        <v>54</v>
      </c>
      <c r="G446" s="104" t="s">
        <v>110</v>
      </c>
      <c r="H446" s="104" t="s">
        <v>41</v>
      </c>
      <c r="I446" s="15">
        <v>9514.0955080000003</v>
      </c>
      <c r="J446" s="15">
        <v>0</v>
      </c>
      <c r="K446" s="15">
        <v>4061.8548899999992</v>
      </c>
      <c r="L446" s="15">
        <v>79.460046000000006</v>
      </c>
      <c r="M446" s="15">
        <v>-66.83363300000201</v>
      </c>
      <c r="N446" s="15">
        <v>5385.4069849999996</v>
      </c>
      <c r="O446" s="6">
        <v>0</v>
      </c>
    </row>
    <row r="447" spans="1:15" x14ac:dyDescent="0.25">
      <c r="A447" s="12">
        <v>2021</v>
      </c>
      <c r="B447" s="8" t="s">
        <v>14</v>
      </c>
      <c r="C447" s="13">
        <v>1</v>
      </c>
      <c r="D447" s="13">
        <v>0</v>
      </c>
      <c r="E447" s="78">
        <v>0</v>
      </c>
      <c r="F447" s="104" t="s">
        <v>54</v>
      </c>
      <c r="G447" s="104" t="s">
        <v>110</v>
      </c>
      <c r="H447" s="104" t="s">
        <v>57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2021</v>
      </c>
      <c r="B448" s="8" t="s">
        <v>14</v>
      </c>
      <c r="C448" s="13">
        <v>1</v>
      </c>
      <c r="D448" s="13">
        <v>1</v>
      </c>
      <c r="E448" s="78">
        <v>1</v>
      </c>
      <c r="F448" s="104" t="s">
        <v>54</v>
      </c>
      <c r="G448" s="104" t="s">
        <v>110</v>
      </c>
      <c r="H448" s="104" t="s">
        <v>108</v>
      </c>
      <c r="I448" s="15">
        <v>118.95798600000001</v>
      </c>
      <c r="J448" s="15">
        <v>0</v>
      </c>
      <c r="K448" s="15">
        <v>57.319699999999997</v>
      </c>
      <c r="L448" s="15">
        <v>0.22903999999999999</v>
      </c>
      <c r="M448" s="15">
        <v>-3.2575240000000036</v>
      </c>
      <c r="N448" s="15">
        <v>58.380762000000004</v>
      </c>
      <c r="O448" s="6">
        <v>0</v>
      </c>
    </row>
    <row r="449" spans="1:15" x14ac:dyDescent="0.25">
      <c r="A449" s="12">
        <v>2021</v>
      </c>
      <c r="B449" s="8" t="s">
        <v>14</v>
      </c>
      <c r="C449" s="13">
        <v>1</v>
      </c>
      <c r="D449" s="13">
        <v>1</v>
      </c>
      <c r="E449" s="78">
        <v>1</v>
      </c>
      <c r="F449" s="104" t="s">
        <v>54</v>
      </c>
      <c r="G449" s="104" t="s">
        <v>110</v>
      </c>
      <c r="H449" s="104" t="s">
        <v>97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6">
        <v>0</v>
      </c>
    </row>
    <row r="450" spans="1:15" x14ac:dyDescent="0.25">
      <c r="A450" s="12">
        <v>2021</v>
      </c>
      <c r="B450" s="8" t="s">
        <v>14</v>
      </c>
      <c r="C450" s="13">
        <v>1</v>
      </c>
      <c r="D450" s="13">
        <v>1</v>
      </c>
      <c r="E450" s="78">
        <v>1</v>
      </c>
      <c r="F450" s="104" t="s">
        <v>54</v>
      </c>
      <c r="G450" s="104" t="s">
        <v>110</v>
      </c>
      <c r="H450" s="104" t="s">
        <v>98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2021</v>
      </c>
      <c r="B451" s="8" t="s">
        <v>14</v>
      </c>
      <c r="C451" s="13">
        <v>1</v>
      </c>
      <c r="D451" s="13">
        <v>1</v>
      </c>
      <c r="E451" s="78">
        <v>0</v>
      </c>
      <c r="F451" s="104" t="s">
        <v>54</v>
      </c>
      <c r="G451" s="104" t="s">
        <v>110</v>
      </c>
      <c r="H451" s="104" t="s">
        <v>59</v>
      </c>
      <c r="I451" s="15">
        <v>191.38907</v>
      </c>
      <c r="J451" s="15">
        <v>0</v>
      </c>
      <c r="K451" s="15">
        <v>93.848860000000002</v>
      </c>
      <c r="L451" s="15">
        <v>0.71041900000000002</v>
      </c>
      <c r="M451" s="15">
        <v>-0.17183000000001414</v>
      </c>
      <c r="N451" s="15">
        <v>97.368379999999988</v>
      </c>
      <c r="O451" s="6">
        <v>0</v>
      </c>
    </row>
    <row r="452" spans="1:15" x14ac:dyDescent="0.25">
      <c r="A452" s="12">
        <v>2021</v>
      </c>
      <c r="B452" s="8" t="s">
        <v>14</v>
      </c>
      <c r="C452" s="13">
        <v>1</v>
      </c>
      <c r="D452" s="13">
        <v>1</v>
      </c>
      <c r="E452" s="78">
        <v>0</v>
      </c>
      <c r="F452" s="104" t="s">
        <v>54</v>
      </c>
      <c r="G452" s="104" t="s">
        <v>110</v>
      </c>
      <c r="H452" s="104" t="s">
        <v>45</v>
      </c>
      <c r="I452" s="15">
        <v>73.37867</v>
      </c>
      <c r="J452" s="15">
        <v>0</v>
      </c>
      <c r="K452" s="15">
        <v>35.971019999999996</v>
      </c>
      <c r="L452" s="15">
        <v>0.27363999999999999</v>
      </c>
      <c r="M452" s="15">
        <v>0</v>
      </c>
      <c r="N452" s="15">
        <v>37.407650000000004</v>
      </c>
      <c r="O452" s="6">
        <v>0</v>
      </c>
    </row>
    <row r="453" spans="1:15" x14ac:dyDescent="0.25">
      <c r="A453" s="12">
        <v>2021</v>
      </c>
      <c r="B453" s="8" t="s">
        <v>14</v>
      </c>
      <c r="C453" s="13">
        <v>1</v>
      </c>
      <c r="D453" s="13">
        <v>0</v>
      </c>
      <c r="E453" s="78">
        <v>0</v>
      </c>
      <c r="F453" s="104" t="s">
        <v>54</v>
      </c>
      <c r="G453" s="104" t="s">
        <v>110</v>
      </c>
      <c r="H453" s="104" t="s">
        <v>109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6">
        <v>0</v>
      </c>
    </row>
    <row r="454" spans="1:15" x14ac:dyDescent="0.25">
      <c r="A454" s="12">
        <v>2021</v>
      </c>
      <c r="B454" s="8" t="s">
        <v>14</v>
      </c>
      <c r="C454" s="13">
        <v>1</v>
      </c>
      <c r="D454" s="13">
        <v>0</v>
      </c>
      <c r="E454" s="78">
        <v>0</v>
      </c>
      <c r="F454" s="104" t="s">
        <v>54</v>
      </c>
      <c r="G454" s="104" t="s">
        <v>110</v>
      </c>
      <c r="H454" s="104" t="s">
        <v>49</v>
      </c>
      <c r="I454" s="15">
        <v>14.037089999999999</v>
      </c>
      <c r="J454" s="15">
        <v>0</v>
      </c>
      <c r="K454" s="15">
        <v>4.1741200000000003</v>
      </c>
      <c r="L454" s="15">
        <v>0.14624000000000001</v>
      </c>
      <c r="M454" s="15">
        <v>0</v>
      </c>
      <c r="N454" s="15">
        <v>9.8629700000000007</v>
      </c>
      <c r="O454" s="6">
        <v>0</v>
      </c>
    </row>
    <row r="455" spans="1:15" x14ac:dyDescent="0.25">
      <c r="A455" s="12">
        <v>2021</v>
      </c>
      <c r="B455" s="8" t="s">
        <v>14</v>
      </c>
      <c r="C455" s="13">
        <v>1</v>
      </c>
      <c r="D455" s="13">
        <v>1</v>
      </c>
      <c r="E455" s="78">
        <v>1</v>
      </c>
      <c r="F455" s="104" t="s">
        <v>75</v>
      </c>
      <c r="G455" s="104" t="s">
        <v>111</v>
      </c>
      <c r="H455" s="104" t="s">
        <v>41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6">
        <v>0</v>
      </c>
    </row>
    <row r="456" spans="1:15" x14ac:dyDescent="0.25">
      <c r="A456" s="12">
        <v>2021</v>
      </c>
      <c r="B456" s="8" t="s">
        <v>14</v>
      </c>
      <c r="C456" s="13">
        <v>1</v>
      </c>
      <c r="D456" s="13">
        <v>1</v>
      </c>
      <c r="E456" s="78">
        <v>1</v>
      </c>
      <c r="F456" s="104" t="s">
        <v>75</v>
      </c>
      <c r="G456" s="104" t="s">
        <v>112</v>
      </c>
      <c r="H456" s="104" t="s">
        <v>41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2021</v>
      </c>
      <c r="B457" s="8" t="s">
        <v>14</v>
      </c>
      <c r="C457" s="13">
        <v>1</v>
      </c>
      <c r="D457" s="13">
        <v>1</v>
      </c>
      <c r="E457" s="78">
        <v>0</v>
      </c>
      <c r="F457" s="104" t="s">
        <v>75</v>
      </c>
      <c r="G457" s="104" t="s">
        <v>113</v>
      </c>
      <c r="H457" s="104" t="s">
        <v>114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6">
        <v>0</v>
      </c>
    </row>
    <row r="458" spans="1:15" x14ac:dyDescent="0.25">
      <c r="A458" s="12">
        <v>2021</v>
      </c>
      <c r="B458" s="8" t="s">
        <v>14</v>
      </c>
      <c r="C458" s="13">
        <v>1</v>
      </c>
      <c r="D458" s="13">
        <v>1</v>
      </c>
      <c r="E458" s="78">
        <v>1</v>
      </c>
      <c r="F458" s="104" t="s">
        <v>75</v>
      </c>
      <c r="G458" s="104" t="s">
        <v>115</v>
      </c>
      <c r="H458" s="104" t="s">
        <v>41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6">
        <v>0</v>
      </c>
    </row>
    <row r="459" spans="1:15" x14ac:dyDescent="0.25">
      <c r="A459" s="12">
        <v>2021</v>
      </c>
      <c r="B459" s="8" t="s">
        <v>14</v>
      </c>
      <c r="C459" s="13">
        <v>1</v>
      </c>
      <c r="D459" s="13">
        <v>1</v>
      </c>
      <c r="E459" s="78">
        <v>1</v>
      </c>
      <c r="F459" s="104" t="s">
        <v>75</v>
      </c>
      <c r="G459" s="104" t="s">
        <v>116</v>
      </c>
      <c r="H459" s="104" t="s">
        <v>41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6">
        <v>0</v>
      </c>
    </row>
    <row r="460" spans="1:15" x14ac:dyDescent="0.25">
      <c r="A460" s="12">
        <v>2021</v>
      </c>
      <c r="B460" s="8" t="s">
        <v>14</v>
      </c>
      <c r="C460" s="13">
        <v>1</v>
      </c>
      <c r="D460" s="13">
        <v>1</v>
      </c>
      <c r="E460" s="78">
        <v>1</v>
      </c>
      <c r="F460" s="104" t="s">
        <v>75</v>
      </c>
      <c r="G460" s="104" t="s">
        <v>117</v>
      </c>
      <c r="H460" s="104" t="s">
        <v>41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2021</v>
      </c>
      <c r="B461" s="8" t="s">
        <v>14</v>
      </c>
      <c r="C461" s="13">
        <v>1</v>
      </c>
      <c r="D461" s="13">
        <v>1</v>
      </c>
      <c r="E461" s="78">
        <v>0</v>
      </c>
      <c r="F461" s="104" t="s">
        <v>75</v>
      </c>
      <c r="G461" s="104" t="s">
        <v>113</v>
      </c>
      <c r="H461" s="104" t="s">
        <v>118</v>
      </c>
      <c r="I461" s="15">
        <v>128400</v>
      </c>
      <c r="J461" s="15">
        <v>0</v>
      </c>
      <c r="K461" s="15">
        <v>23300</v>
      </c>
      <c r="L461" s="15">
        <v>494.875</v>
      </c>
      <c r="M461" s="15">
        <v>0</v>
      </c>
      <c r="N461" s="15">
        <v>105100</v>
      </c>
      <c r="O461" s="6">
        <v>0</v>
      </c>
    </row>
    <row r="462" spans="1:15" x14ac:dyDescent="0.25">
      <c r="A462" s="12">
        <v>2021</v>
      </c>
      <c r="B462" s="8" t="s">
        <v>14</v>
      </c>
      <c r="C462" s="13">
        <v>1</v>
      </c>
      <c r="D462" s="13">
        <v>1</v>
      </c>
      <c r="E462" s="78">
        <v>1</v>
      </c>
      <c r="F462" s="104" t="s">
        <v>75</v>
      </c>
      <c r="G462" s="104" t="s">
        <v>119</v>
      </c>
      <c r="H462" s="104" t="s">
        <v>41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2021</v>
      </c>
      <c r="B463" s="8" t="s">
        <v>14</v>
      </c>
      <c r="C463" s="13">
        <v>1</v>
      </c>
      <c r="D463" s="13">
        <v>1</v>
      </c>
      <c r="E463" s="78">
        <v>1</v>
      </c>
      <c r="F463" s="104" t="s">
        <v>75</v>
      </c>
      <c r="G463" s="104" t="s">
        <v>120</v>
      </c>
      <c r="H463" s="104" t="s">
        <v>41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2021</v>
      </c>
      <c r="B464" s="8" t="s">
        <v>14</v>
      </c>
      <c r="C464" s="13">
        <v>1</v>
      </c>
      <c r="D464" s="13">
        <v>1</v>
      </c>
      <c r="E464" s="78">
        <v>1</v>
      </c>
      <c r="F464" s="104" t="s">
        <v>75</v>
      </c>
      <c r="G464" s="104" t="s">
        <v>121</v>
      </c>
      <c r="H464" s="104" t="s">
        <v>41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2021</v>
      </c>
      <c r="B465" s="8" t="s">
        <v>14</v>
      </c>
      <c r="C465" s="13">
        <v>1</v>
      </c>
      <c r="D465" s="13">
        <v>1</v>
      </c>
      <c r="E465" s="78">
        <v>1</v>
      </c>
      <c r="F465" s="104" t="s">
        <v>75</v>
      </c>
      <c r="G465" s="104" t="s">
        <v>122</v>
      </c>
      <c r="H465" s="104" t="s">
        <v>41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2021</v>
      </c>
      <c r="B466" s="8" t="s">
        <v>14</v>
      </c>
      <c r="C466" s="13">
        <v>1</v>
      </c>
      <c r="D466" s="13">
        <v>1</v>
      </c>
      <c r="E466" s="78">
        <v>1</v>
      </c>
      <c r="F466" s="104" t="s">
        <v>75</v>
      </c>
      <c r="G466" s="104" t="s">
        <v>123</v>
      </c>
      <c r="H466" s="104" t="s">
        <v>41</v>
      </c>
      <c r="I466" s="15">
        <v>400000</v>
      </c>
      <c r="J466" s="15">
        <v>0</v>
      </c>
      <c r="K466" s="15">
        <v>0</v>
      </c>
      <c r="L466" s="15">
        <v>0</v>
      </c>
      <c r="M466" s="15">
        <v>0</v>
      </c>
      <c r="N466" s="15">
        <v>400000</v>
      </c>
      <c r="O466" s="6">
        <v>0</v>
      </c>
    </row>
    <row r="467" spans="1:15" x14ac:dyDescent="0.25">
      <c r="A467" s="12">
        <v>2021</v>
      </c>
      <c r="B467" s="8" t="s">
        <v>14</v>
      </c>
      <c r="C467" s="13">
        <v>1</v>
      </c>
      <c r="D467" s="13">
        <v>1</v>
      </c>
      <c r="E467" s="78">
        <v>1</v>
      </c>
      <c r="F467" s="104" t="s">
        <v>75</v>
      </c>
      <c r="G467" s="104" t="s">
        <v>124</v>
      </c>
      <c r="H467" s="104" t="s">
        <v>41</v>
      </c>
      <c r="I467" s="15">
        <v>1004941.992</v>
      </c>
      <c r="J467" s="15">
        <v>0</v>
      </c>
      <c r="K467" s="15">
        <v>0</v>
      </c>
      <c r="L467" s="15">
        <v>0</v>
      </c>
      <c r="M467" s="15">
        <v>0</v>
      </c>
      <c r="N467" s="15">
        <v>1004941.992</v>
      </c>
      <c r="O467" s="6">
        <v>0</v>
      </c>
    </row>
    <row r="468" spans="1:15" x14ac:dyDescent="0.25">
      <c r="A468" s="12">
        <v>2021</v>
      </c>
      <c r="B468" s="8" t="s">
        <v>14</v>
      </c>
      <c r="C468" s="13">
        <v>1</v>
      </c>
      <c r="D468" s="13">
        <v>1</v>
      </c>
      <c r="E468" s="78">
        <v>1</v>
      </c>
      <c r="F468" s="104" t="s">
        <v>75</v>
      </c>
      <c r="G468" s="104" t="s">
        <v>125</v>
      </c>
      <c r="H468" s="104" t="s">
        <v>41</v>
      </c>
      <c r="I468" s="15">
        <v>3403135.2069999999</v>
      </c>
      <c r="J468" s="15">
        <v>0</v>
      </c>
      <c r="K468" s="15">
        <v>0</v>
      </c>
      <c r="L468" s="15">
        <v>0</v>
      </c>
      <c r="M468" s="15">
        <v>0</v>
      </c>
      <c r="N468" s="15">
        <v>3403135.2069999999</v>
      </c>
      <c r="O468" s="6">
        <v>0</v>
      </c>
    </row>
    <row r="469" spans="1:15" x14ac:dyDescent="0.25">
      <c r="A469" s="12">
        <v>2021</v>
      </c>
      <c r="B469" s="8" t="s">
        <v>14</v>
      </c>
      <c r="C469" s="13">
        <v>1</v>
      </c>
      <c r="D469" s="13">
        <v>1</v>
      </c>
      <c r="E469" s="78">
        <v>1</v>
      </c>
      <c r="F469" s="104" t="s">
        <v>75</v>
      </c>
      <c r="G469" s="104" t="s">
        <v>126</v>
      </c>
      <c r="H469" s="104" t="s">
        <v>41</v>
      </c>
      <c r="I469" s="15">
        <v>18147.628199999999</v>
      </c>
      <c r="J469" s="15">
        <v>0</v>
      </c>
      <c r="K469" s="15">
        <v>0</v>
      </c>
      <c r="L469" s="15">
        <v>0</v>
      </c>
      <c r="M469" s="15">
        <v>0</v>
      </c>
      <c r="N469" s="15">
        <v>18147.628199999999</v>
      </c>
      <c r="O469" s="6">
        <v>0</v>
      </c>
    </row>
    <row r="470" spans="1:15" x14ac:dyDescent="0.25">
      <c r="A470" s="12">
        <v>2021</v>
      </c>
      <c r="B470" s="8" t="s">
        <v>14</v>
      </c>
      <c r="C470" s="13">
        <v>1</v>
      </c>
      <c r="D470" s="13">
        <v>1</v>
      </c>
      <c r="E470" s="78">
        <v>1</v>
      </c>
      <c r="F470" s="104" t="s">
        <v>75</v>
      </c>
      <c r="G470" s="104" t="s">
        <v>127</v>
      </c>
      <c r="H470" s="104" t="s">
        <v>41</v>
      </c>
      <c r="I470" s="15">
        <v>18796.4738</v>
      </c>
      <c r="J470" s="15">
        <v>0</v>
      </c>
      <c r="K470" s="15">
        <v>0</v>
      </c>
      <c r="L470" s="15">
        <v>0</v>
      </c>
      <c r="M470" s="15">
        <v>0</v>
      </c>
      <c r="N470" s="15">
        <v>18796.4738</v>
      </c>
      <c r="O470" s="6">
        <v>0</v>
      </c>
    </row>
    <row r="471" spans="1:15" x14ac:dyDescent="0.25">
      <c r="A471" s="12">
        <v>2021</v>
      </c>
      <c r="B471" s="8" t="s">
        <v>14</v>
      </c>
      <c r="C471" s="13">
        <v>1</v>
      </c>
      <c r="D471" s="13">
        <v>1</v>
      </c>
      <c r="E471" s="78">
        <v>1</v>
      </c>
      <c r="F471" s="104" t="s">
        <v>75</v>
      </c>
      <c r="G471" s="104" t="s">
        <v>128</v>
      </c>
      <c r="H471" s="104" t="s">
        <v>41</v>
      </c>
      <c r="I471" s="15">
        <v>60204.123200000002</v>
      </c>
      <c r="J471" s="15">
        <v>0</v>
      </c>
      <c r="K471" s="15">
        <v>0</v>
      </c>
      <c r="L471" s="15">
        <v>0</v>
      </c>
      <c r="M471" s="15">
        <v>0</v>
      </c>
      <c r="N471" s="15">
        <v>60204.123200000002</v>
      </c>
      <c r="O471" s="6">
        <v>0</v>
      </c>
    </row>
    <row r="472" spans="1:15" x14ac:dyDescent="0.25">
      <c r="A472" s="12">
        <v>2021</v>
      </c>
      <c r="B472" s="8" t="s">
        <v>14</v>
      </c>
      <c r="C472" s="13">
        <v>1</v>
      </c>
      <c r="D472" s="13">
        <v>1</v>
      </c>
      <c r="E472" s="78">
        <v>1</v>
      </c>
      <c r="F472" s="104" t="s">
        <v>75</v>
      </c>
      <c r="G472" s="104" t="s">
        <v>129</v>
      </c>
      <c r="H472" s="104" t="s">
        <v>41</v>
      </c>
      <c r="I472" s="15">
        <v>9062.8785000000007</v>
      </c>
      <c r="J472" s="15">
        <v>0</v>
      </c>
      <c r="K472" s="15">
        <v>0</v>
      </c>
      <c r="L472" s="15">
        <v>0</v>
      </c>
      <c r="M472" s="15">
        <v>0</v>
      </c>
      <c r="N472" s="15">
        <v>9062.8785000000007</v>
      </c>
      <c r="O472" s="6">
        <v>0</v>
      </c>
    </row>
    <row r="473" spans="1:15" x14ac:dyDescent="0.25">
      <c r="A473" s="12">
        <v>2021</v>
      </c>
      <c r="B473" s="8" t="s">
        <v>14</v>
      </c>
      <c r="C473" s="13">
        <v>1</v>
      </c>
      <c r="D473" s="13">
        <v>1</v>
      </c>
      <c r="E473" s="78">
        <v>1</v>
      </c>
      <c r="F473" s="104" t="s">
        <v>75</v>
      </c>
      <c r="G473" s="104" t="s">
        <v>130</v>
      </c>
      <c r="H473" s="104" t="s">
        <v>41</v>
      </c>
      <c r="I473" s="15">
        <v>27410.992699999999</v>
      </c>
      <c r="J473" s="15">
        <v>0</v>
      </c>
      <c r="K473" s="15">
        <v>0</v>
      </c>
      <c r="L473" s="15">
        <v>0</v>
      </c>
      <c r="M473" s="15">
        <v>0</v>
      </c>
      <c r="N473" s="15">
        <v>27410.992699999999</v>
      </c>
      <c r="O473" s="6">
        <v>0</v>
      </c>
    </row>
    <row r="474" spans="1:15" x14ac:dyDescent="0.25">
      <c r="A474" s="12">
        <v>2021</v>
      </c>
      <c r="B474" s="8" t="s">
        <v>14</v>
      </c>
      <c r="C474" s="13">
        <v>1</v>
      </c>
      <c r="D474" s="13">
        <v>1</v>
      </c>
      <c r="E474" s="78">
        <v>1</v>
      </c>
      <c r="F474" s="104" t="s">
        <v>75</v>
      </c>
      <c r="G474" s="104" t="s">
        <v>131</v>
      </c>
      <c r="H474" s="104" t="s">
        <v>41</v>
      </c>
      <c r="I474" s="15">
        <v>14059.536400000001</v>
      </c>
      <c r="J474" s="15">
        <v>0</v>
      </c>
      <c r="K474" s="15">
        <v>0</v>
      </c>
      <c r="L474" s="15">
        <v>0</v>
      </c>
      <c r="M474" s="15">
        <v>0</v>
      </c>
      <c r="N474" s="15">
        <v>14059.536400000001</v>
      </c>
      <c r="O474" s="6">
        <v>0</v>
      </c>
    </row>
    <row r="475" spans="1:15" x14ac:dyDescent="0.25">
      <c r="A475" s="12">
        <v>2021</v>
      </c>
      <c r="B475" s="8" t="s">
        <v>14</v>
      </c>
      <c r="C475" s="13">
        <v>1</v>
      </c>
      <c r="D475" s="13">
        <v>1</v>
      </c>
      <c r="E475" s="78">
        <v>1</v>
      </c>
      <c r="F475" s="104" t="s">
        <v>75</v>
      </c>
      <c r="G475" s="104" t="s">
        <v>132</v>
      </c>
      <c r="H475" s="104" t="s">
        <v>41</v>
      </c>
      <c r="I475" s="15">
        <v>28758.805399999997</v>
      </c>
      <c r="J475" s="15">
        <v>0</v>
      </c>
      <c r="K475" s="15">
        <v>0</v>
      </c>
      <c r="L475" s="15">
        <v>0</v>
      </c>
      <c r="M475" s="15">
        <v>0</v>
      </c>
      <c r="N475" s="15">
        <v>28758.805399999997</v>
      </c>
      <c r="O475" s="6">
        <v>0</v>
      </c>
    </row>
    <row r="476" spans="1:15" x14ac:dyDescent="0.25">
      <c r="A476" s="12">
        <v>2021</v>
      </c>
      <c r="B476" s="8" t="s">
        <v>14</v>
      </c>
      <c r="C476" s="13">
        <v>1</v>
      </c>
      <c r="D476" s="13">
        <v>1</v>
      </c>
      <c r="E476" s="78">
        <v>1</v>
      </c>
      <c r="F476" s="104" t="s">
        <v>75</v>
      </c>
      <c r="G476" s="104" t="s">
        <v>133</v>
      </c>
      <c r="H476" s="104" t="s">
        <v>41</v>
      </c>
      <c r="I476" s="15">
        <v>50274.598399999995</v>
      </c>
      <c r="J476" s="15">
        <v>0</v>
      </c>
      <c r="K476" s="15">
        <v>0</v>
      </c>
      <c r="L476" s="15">
        <v>0</v>
      </c>
      <c r="M476" s="15">
        <v>0</v>
      </c>
      <c r="N476" s="15">
        <v>50274.598399999995</v>
      </c>
      <c r="O476" s="6">
        <v>0</v>
      </c>
    </row>
    <row r="477" spans="1:15" x14ac:dyDescent="0.25">
      <c r="A477" s="12">
        <v>2021</v>
      </c>
      <c r="B477" s="8" t="s">
        <v>14</v>
      </c>
      <c r="C477" s="13">
        <v>1</v>
      </c>
      <c r="D477" s="13">
        <v>1</v>
      </c>
      <c r="E477" s="78">
        <v>1</v>
      </c>
      <c r="F477" s="104" t="s">
        <v>75</v>
      </c>
      <c r="G477" s="104" t="s">
        <v>134</v>
      </c>
      <c r="H477" s="104" t="s">
        <v>41</v>
      </c>
      <c r="I477" s="15">
        <v>29438.635200000001</v>
      </c>
      <c r="J477" s="15">
        <v>0</v>
      </c>
      <c r="K477" s="15">
        <v>0</v>
      </c>
      <c r="L477" s="15">
        <v>0</v>
      </c>
      <c r="M477" s="15">
        <v>0</v>
      </c>
      <c r="N477" s="15">
        <v>29438.635200000001</v>
      </c>
      <c r="O477" s="6">
        <v>0</v>
      </c>
    </row>
    <row r="478" spans="1:15" x14ac:dyDescent="0.25">
      <c r="A478" s="12">
        <v>2021</v>
      </c>
      <c r="B478" s="8" t="s">
        <v>14</v>
      </c>
      <c r="C478" s="13">
        <v>1</v>
      </c>
      <c r="D478" s="13">
        <v>1</v>
      </c>
      <c r="E478" s="78">
        <v>1</v>
      </c>
      <c r="F478" s="104" t="s">
        <v>75</v>
      </c>
      <c r="G478" s="104" t="s">
        <v>135</v>
      </c>
      <c r="H478" s="104" t="s">
        <v>41</v>
      </c>
      <c r="I478" s="15">
        <v>14259.1111</v>
      </c>
      <c r="J478" s="15">
        <v>0</v>
      </c>
      <c r="K478" s="15">
        <v>0</v>
      </c>
      <c r="L478" s="15">
        <v>0</v>
      </c>
      <c r="M478" s="15">
        <v>0</v>
      </c>
      <c r="N478" s="15">
        <v>14259.1111</v>
      </c>
      <c r="O478" s="6">
        <v>0</v>
      </c>
    </row>
    <row r="479" spans="1:15" x14ac:dyDescent="0.25">
      <c r="A479" s="12">
        <v>2021</v>
      </c>
      <c r="B479" s="8" t="s">
        <v>14</v>
      </c>
      <c r="C479" s="13">
        <v>1</v>
      </c>
      <c r="D479" s="13">
        <v>1</v>
      </c>
      <c r="E479" s="78">
        <v>1</v>
      </c>
      <c r="F479" s="104" t="s">
        <v>75</v>
      </c>
      <c r="G479" s="104" t="s">
        <v>136</v>
      </c>
      <c r="H479" s="104" t="s">
        <v>41</v>
      </c>
      <c r="I479" s="15">
        <v>3701423.8650000002</v>
      </c>
      <c r="J479" s="15">
        <v>0</v>
      </c>
      <c r="K479" s="15">
        <v>0</v>
      </c>
      <c r="L479" s="15">
        <v>0</v>
      </c>
      <c r="M479" s="15">
        <v>0</v>
      </c>
      <c r="N479" s="15">
        <v>3701423.8650000002</v>
      </c>
      <c r="O479" s="6">
        <v>0</v>
      </c>
    </row>
    <row r="480" spans="1:15" x14ac:dyDescent="0.25">
      <c r="A480" s="12">
        <v>2021</v>
      </c>
      <c r="B480" s="8" t="s">
        <v>14</v>
      </c>
      <c r="C480" s="13">
        <v>1</v>
      </c>
      <c r="D480" s="13">
        <v>1</v>
      </c>
      <c r="E480" s="78">
        <v>1</v>
      </c>
      <c r="F480" s="104" t="s">
        <v>75</v>
      </c>
      <c r="G480" s="104" t="s">
        <v>137</v>
      </c>
      <c r="H480" s="104" t="s">
        <v>41</v>
      </c>
      <c r="I480" s="15">
        <v>8458864.7760000005</v>
      </c>
      <c r="J480" s="15">
        <v>0</v>
      </c>
      <c r="K480" s="15">
        <v>0</v>
      </c>
      <c r="L480" s="15">
        <v>0</v>
      </c>
      <c r="M480" s="15">
        <v>0</v>
      </c>
      <c r="N480" s="15">
        <v>8458864.7760000005</v>
      </c>
      <c r="O480" s="6">
        <v>0</v>
      </c>
    </row>
    <row r="481" spans="1:15" x14ac:dyDescent="0.25">
      <c r="A481" s="12">
        <v>2021</v>
      </c>
      <c r="B481" s="8" t="s">
        <v>14</v>
      </c>
      <c r="C481" s="13">
        <v>1</v>
      </c>
      <c r="D481" s="13">
        <v>1</v>
      </c>
      <c r="E481" s="78">
        <v>0</v>
      </c>
      <c r="F481" s="104" t="s">
        <v>138</v>
      </c>
      <c r="G481" s="104" t="s">
        <v>139</v>
      </c>
      <c r="H481" s="104" t="s">
        <v>140</v>
      </c>
      <c r="I481" s="15">
        <v>529613.68606999994</v>
      </c>
      <c r="J481" s="15">
        <v>0</v>
      </c>
      <c r="K481" s="15">
        <v>8685.5914499998908</v>
      </c>
      <c r="L481" s="15">
        <v>0</v>
      </c>
      <c r="M481" s="15">
        <v>0</v>
      </c>
      <c r="N481" s="15">
        <v>520928.09462000005</v>
      </c>
      <c r="O481" s="6">
        <v>0</v>
      </c>
    </row>
    <row r="482" spans="1:15" x14ac:dyDescent="0.25">
      <c r="A482" s="12">
        <v>2021</v>
      </c>
      <c r="B482" s="8" t="s">
        <v>14</v>
      </c>
      <c r="C482" s="13">
        <v>1</v>
      </c>
      <c r="D482" s="13">
        <v>1</v>
      </c>
      <c r="E482" s="78">
        <v>0</v>
      </c>
      <c r="F482" s="104" t="s">
        <v>141</v>
      </c>
      <c r="G482" s="104" t="s">
        <v>142</v>
      </c>
      <c r="H482" s="104" t="s">
        <v>143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2021</v>
      </c>
      <c r="B483" s="8" t="s">
        <v>14</v>
      </c>
      <c r="C483" s="13">
        <v>1</v>
      </c>
      <c r="D483" s="13">
        <v>1</v>
      </c>
      <c r="E483" s="78">
        <v>0</v>
      </c>
      <c r="F483" s="104" t="s">
        <v>141</v>
      </c>
      <c r="G483" s="104" t="s">
        <v>142</v>
      </c>
      <c r="H483" s="104" t="s">
        <v>143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</row>
    <row r="484" spans="1:15" x14ac:dyDescent="0.25">
      <c r="A484" s="12">
        <v>2021</v>
      </c>
      <c r="B484" s="8" t="s">
        <v>14</v>
      </c>
      <c r="C484" s="13">
        <v>1</v>
      </c>
      <c r="D484" s="13">
        <v>1</v>
      </c>
      <c r="E484" s="78">
        <v>0</v>
      </c>
      <c r="F484" s="104" t="s">
        <v>141</v>
      </c>
      <c r="G484" s="104" t="s">
        <v>142</v>
      </c>
      <c r="H484" s="104" t="s">
        <v>143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</row>
    <row r="485" spans="1:15" x14ac:dyDescent="0.25">
      <c r="A485" s="12">
        <v>2021</v>
      </c>
      <c r="B485" s="8" t="s">
        <v>14</v>
      </c>
      <c r="C485" s="13">
        <v>1</v>
      </c>
      <c r="D485" s="13">
        <v>1</v>
      </c>
      <c r="E485" s="78">
        <v>0</v>
      </c>
      <c r="F485" s="104" t="s">
        <v>141</v>
      </c>
      <c r="G485" s="104" t="s">
        <v>144</v>
      </c>
      <c r="H485" s="104" t="s">
        <v>143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6">
        <v>0</v>
      </c>
    </row>
    <row r="486" spans="1:15" x14ac:dyDescent="0.25">
      <c r="A486" s="12">
        <v>2021</v>
      </c>
      <c r="B486" s="8" t="s">
        <v>14</v>
      </c>
      <c r="C486" s="13">
        <v>1</v>
      </c>
      <c r="D486" s="13">
        <v>1</v>
      </c>
      <c r="E486" s="78">
        <v>0</v>
      </c>
      <c r="F486" s="104" t="s">
        <v>141</v>
      </c>
      <c r="G486" s="104" t="s">
        <v>144</v>
      </c>
      <c r="H486" s="104" t="s">
        <v>143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</row>
    <row r="487" spans="1:15" x14ac:dyDescent="0.25">
      <c r="A487" s="12">
        <v>2021</v>
      </c>
      <c r="B487" s="8" t="s">
        <v>14</v>
      </c>
      <c r="C487" s="13">
        <v>1</v>
      </c>
      <c r="D487" s="13">
        <v>1</v>
      </c>
      <c r="E487" s="78">
        <v>0</v>
      </c>
      <c r="F487" s="104" t="s">
        <v>141</v>
      </c>
      <c r="G487" s="104" t="s">
        <v>145</v>
      </c>
      <c r="H487" s="104" t="s">
        <v>143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6">
        <v>0</v>
      </c>
    </row>
    <row r="488" spans="1:15" x14ac:dyDescent="0.25">
      <c r="A488" s="12">
        <v>2021</v>
      </c>
      <c r="B488" s="8" t="s">
        <v>14</v>
      </c>
      <c r="C488" s="13">
        <v>1</v>
      </c>
      <c r="D488" s="13">
        <v>1</v>
      </c>
      <c r="E488" s="78">
        <v>0</v>
      </c>
      <c r="F488" s="104" t="s">
        <v>141</v>
      </c>
      <c r="G488" s="104" t="s">
        <v>146</v>
      </c>
      <c r="H488" s="104" t="s">
        <v>143</v>
      </c>
      <c r="I488" s="15">
        <v>20833.333333332557</v>
      </c>
      <c r="J488" s="15">
        <v>0</v>
      </c>
      <c r="K488" s="15">
        <v>2083.3333333333721</v>
      </c>
      <c r="L488" s="15">
        <v>135.21559000000707</v>
      </c>
      <c r="M488" s="15">
        <v>0</v>
      </c>
      <c r="N488" s="15">
        <v>18749.999999999185</v>
      </c>
      <c r="O488" s="6">
        <v>0</v>
      </c>
    </row>
    <row r="489" spans="1:15" x14ac:dyDescent="0.25">
      <c r="A489" s="12">
        <v>2021</v>
      </c>
      <c r="B489" s="8" t="s">
        <v>14</v>
      </c>
      <c r="C489" s="13">
        <v>1</v>
      </c>
      <c r="D489" s="13">
        <v>1</v>
      </c>
      <c r="E489" s="78">
        <v>0</v>
      </c>
      <c r="F489" s="104" t="s">
        <v>141</v>
      </c>
      <c r="G489" s="104" t="s">
        <v>147</v>
      </c>
      <c r="H489" s="104" t="s">
        <v>143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2021</v>
      </c>
      <c r="B490" s="8" t="s">
        <v>14</v>
      </c>
      <c r="C490" s="13">
        <v>1</v>
      </c>
      <c r="D490" s="13">
        <v>0</v>
      </c>
      <c r="E490" s="78">
        <v>0</v>
      </c>
      <c r="F490" s="104" t="s">
        <v>148</v>
      </c>
      <c r="G490" s="104" t="s">
        <v>149</v>
      </c>
      <c r="H490" s="104" t="s">
        <v>150</v>
      </c>
      <c r="I490" s="15">
        <v>94139</v>
      </c>
      <c r="J490" s="15">
        <v>0</v>
      </c>
      <c r="K490" s="15">
        <v>0</v>
      </c>
      <c r="L490" s="15">
        <v>0</v>
      </c>
      <c r="M490" s="15">
        <v>-1443</v>
      </c>
      <c r="N490" s="15">
        <v>92696</v>
      </c>
      <c r="O490" s="6">
        <v>0</v>
      </c>
    </row>
    <row r="491" spans="1:15" x14ac:dyDescent="0.25">
      <c r="A491" s="12">
        <v>2021</v>
      </c>
      <c r="B491" s="8" t="s">
        <v>14</v>
      </c>
      <c r="C491" s="13">
        <v>1</v>
      </c>
      <c r="D491" s="13">
        <v>0</v>
      </c>
      <c r="E491" s="78">
        <v>0</v>
      </c>
      <c r="F491" s="104" t="s">
        <v>148</v>
      </c>
      <c r="G491" s="104" t="s">
        <v>151</v>
      </c>
      <c r="H491" s="104" t="s">
        <v>150</v>
      </c>
      <c r="I491" s="15">
        <v>415026</v>
      </c>
      <c r="J491" s="15">
        <v>0</v>
      </c>
      <c r="K491" s="15">
        <v>0</v>
      </c>
      <c r="L491" s="15">
        <v>0</v>
      </c>
      <c r="M491" s="15">
        <v>-6362</v>
      </c>
      <c r="N491" s="15">
        <v>408664</v>
      </c>
      <c r="O491" s="6">
        <v>0</v>
      </c>
    </row>
    <row r="492" spans="1:15" x14ac:dyDescent="0.25">
      <c r="A492" s="12">
        <v>2021</v>
      </c>
      <c r="B492" s="8" t="s">
        <v>15</v>
      </c>
      <c r="C492" s="13">
        <v>1</v>
      </c>
      <c r="D492" s="13">
        <v>1</v>
      </c>
      <c r="E492" s="78">
        <v>1</v>
      </c>
      <c r="F492" s="104" t="s">
        <v>39</v>
      </c>
      <c r="G492" s="104" t="s">
        <v>40</v>
      </c>
      <c r="H492" s="104" t="s">
        <v>41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</row>
    <row r="493" spans="1:15" x14ac:dyDescent="0.25">
      <c r="A493" s="12">
        <v>2021</v>
      </c>
      <c r="B493" s="8" t="s">
        <v>15</v>
      </c>
      <c r="C493" s="13">
        <v>1</v>
      </c>
      <c r="D493" s="13">
        <v>1</v>
      </c>
      <c r="E493" s="78">
        <v>0</v>
      </c>
      <c r="F493" s="104" t="s">
        <v>39</v>
      </c>
      <c r="G493" s="104" t="s">
        <v>40</v>
      </c>
      <c r="H493" s="104" t="s">
        <v>42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</row>
    <row r="494" spans="1:15" x14ac:dyDescent="0.25">
      <c r="A494" s="12">
        <v>2021</v>
      </c>
      <c r="B494" s="8" t="s">
        <v>15</v>
      </c>
      <c r="C494" s="13">
        <v>1</v>
      </c>
      <c r="D494" s="13">
        <v>1</v>
      </c>
      <c r="E494" s="78">
        <v>0</v>
      </c>
      <c r="F494" s="104" t="s">
        <v>39</v>
      </c>
      <c r="G494" s="104" t="s">
        <v>40</v>
      </c>
      <c r="H494" s="104" t="s">
        <v>43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6">
        <v>0</v>
      </c>
    </row>
    <row r="495" spans="1:15" x14ac:dyDescent="0.25">
      <c r="A495" s="12">
        <v>2021</v>
      </c>
      <c r="B495" s="8" t="s">
        <v>15</v>
      </c>
      <c r="C495" s="13">
        <v>1</v>
      </c>
      <c r="D495" s="13">
        <v>1</v>
      </c>
      <c r="E495" s="78">
        <v>0</v>
      </c>
      <c r="F495" s="104" t="s">
        <v>39</v>
      </c>
      <c r="G495" s="104" t="s">
        <v>40</v>
      </c>
      <c r="H495" s="104" t="s">
        <v>44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2021</v>
      </c>
      <c r="B496" s="8" t="s">
        <v>15</v>
      </c>
      <c r="C496" s="13">
        <v>1</v>
      </c>
      <c r="D496" s="13">
        <v>1</v>
      </c>
      <c r="E496" s="78">
        <v>0</v>
      </c>
      <c r="F496" s="104" t="s">
        <v>39</v>
      </c>
      <c r="G496" s="104" t="s">
        <v>40</v>
      </c>
      <c r="H496" s="104" t="s">
        <v>45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6">
        <v>0</v>
      </c>
    </row>
    <row r="497" spans="1:15" x14ac:dyDescent="0.25">
      <c r="A497" s="12">
        <v>2021</v>
      </c>
      <c r="B497" s="8" t="s">
        <v>15</v>
      </c>
      <c r="C497" s="13">
        <v>1</v>
      </c>
      <c r="D497" s="13">
        <v>1</v>
      </c>
      <c r="E497" s="78">
        <v>1</v>
      </c>
      <c r="F497" s="104" t="s">
        <v>46</v>
      </c>
      <c r="G497" s="104" t="s">
        <v>47</v>
      </c>
      <c r="H497" s="104" t="s">
        <v>41</v>
      </c>
      <c r="I497" s="15">
        <v>1138216.5934000001</v>
      </c>
      <c r="J497" s="15">
        <v>0</v>
      </c>
      <c r="K497" s="15">
        <v>9000</v>
      </c>
      <c r="L497" s="15">
        <v>1961.2644520000001</v>
      </c>
      <c r="M497" s="15">
        <v>3591.3535410000477</v>
      </c>
      <c r="N497" s="15">
        <v>1132807.9469410002</v>
      </c>
      <c r="O497" s="6">
        <v>0</v>
      </c>
    </row>
    <row r="498" spans="1:15" x14ac:dyDescent="0.25">
      <c r="A498" s="12">
        <v>2021</v>
      </c>
      <c r="B498" s="8" t="s">
        <v>15</v>
      </c>
      <c r="C498" s="13">
        <v>1</v>
      </c>
      <c r="D498" s="13">
        <v>1</v>
      </c>
      <c r="E498" s="78">
        <v>1</v>
      </c>
      <c r="F498" s="104" t="s">
        <v>46</v>
      </c>
      <c r="G498" s="104" t="s">
        <v>47</v>
      </c>
      <c r="H498" s="104" t="s">
        <v>48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</row>
    <row r="499" spans="1:15" x14ac:dyDescent="0.25">
      <c r="A499" s="12">
        <v>2021</v>
      </c>
      <c r="B499" s="8" t="s">
        <v>15</v>
      </c>
      <c r="C499" s="13">
        <v>1</v>
      </c>
      <c r="D499" s="13">
        <v>0</v>
      </c>
      <c r="E499" s="78">
        <v>0</v>
      </c>
      <c r="F499" s="104" t="s">
        <v>46</v>
      </c>
      <c r="G499" s="104" t="s">
        <v>47</v>
      </c>
      <c r="H499" s="104" t="s">
        <v>49</v>
      </c>
      <c r="I499" s="15">
        <v>1.9999999999999999E-6</v>
      </c>
      <c r="J499" s="15">
        <v>0</v>
      </c>
      <c r="K499" s="15">
        <v>0</v>
      </c>
      <c r="L499" s="15">
        <v>0</v>
      </c>
      <c r="M499" s="15">
        <v>0</v>
      </c>
      <c r="N499" s="15">
        <v>1.9999999999999999E-6</v>
      </c>
      <c r="O499" s="6">
        <v>0</v>
      </c>
    </row>
    <row r="500" spans="1:15" x14ac:dyDescent="0.25">
      <c r="A500" s="12">
        <v>2021</v>
      </c>
      <c r="B500" s="8" t="s">
        <v>15</v>
      </c>
      <c r="C500" s="13">
        <v>1</v>
      </c>
      <c r="D500" s="13">
        <v>1</v>
      </c>
      <c r="E500" s="78">
        <v>0</v>
      </c>
      <c r="F500" s="104" t="s">
        <v>46</v>
      </c>
      <c r="G500" s="104" t="s">
        <v>47</v>
      </c>
      <c r="H500" s="104" t="s">
        <v>50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6">
        <v>0</v>
      </c>
    </row>
    <row r="501" spans="1:15" x14ac:dyDescent="0.25">
      <c r="A501" s="12">
        <v>2021</v>
      </c>
      <c r="B501" s="8" t="s">
        <v>15</v>
      </c>
      <c r="C501" s="13">
        <v>1</v>
      </c>
      <c r="D501" s="13">
        <v>1</v>
      </c>
      <c r="E501" s="78">
        <v>0</v>
      </c>
      <c r="F501" s="104" t="s">
        <v>46</v>
      </c>
      <c r="G501" s="104" t="s">
        <v>47</v>
      </c>
      <c r="H501" s="104" t="s">
        <v>51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  <c r="O501" s="6">
        <v>0</v>
      </c>
    </row>
    <row r="502" spans="1:15" x14ac:dyDescent="0.25">
      <c r="A502" s="12">
        <v>2021</v>
      </c>
      <c r="B502" s="8" t="s">
        <v>15</v>
      </c>
      <c r="C502" s="13">
        <v>1</v>
      </c>
      <c r="D502" s="13">
        <v>1</v>
      </c>
      <c r="E502" s="78">
        <v>0</v>
      </c>
      <c r="F502" s="104" t="s">
        <v>46</v>
      </c>
      <c r="G502" s="104" t="s">
        <v>47</v>
      </c>
      <c r="H502" s="104" t="s">
        <v>42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15">
        <v>0</v>
      </c>
      <c r="O502" s="6">
        <v>0</v>
      </c>
    </row>
    <row r="503" spans="1:15" x14ac:dyDescent="0.25">
      <c r="A503" s="12">
        <v>2021</v>
      </c>
      <c r="B503" s="8" t="s">
        <v>15</v>
      </c>
      <c r="C503" s="13">
        <v>1</v>
      </c>
      <c r="D503" s="13">
        <v>1</v>
      </c>
      <c r="E503" s="78">
        <v>0</v>
      </c>
      <c r="F503" s="104" t="s">
        <v>46</v>
      </c>
      <c r="G503" s="104" t="s">
        <v>47</v>
      </c>
      <c r="H503" s="104" t="s">
        <v>52</v>
      </c>
      <c r="I503" s="15">
        <v>83500</v>
      </c>
      <c r="J503" s="15">
        <v>0</v>
      </c>
      <c r="K503" s="15">
        <v>0</v>
      </c>
      <c r="L503" s="15">
        <v>166.95972</v>
      </c>
      <c r="M503" s="15">
        <v>0</v>
      </c>
      <c r="N503" s="15">
        <v>83500</v>
      </c>
      <c r="O503" s="6">
        <v>0</v>
      </c>
    </row>
    <row r="504" spans="1:15" x14ac:dyDescent="0.25">
      <c r="A504" s="12">
        <v>2021</v>
      </c>
      <c r="B504" s="8" t="s">
        <v>15</v>
      </c>
      <c r="C504" s="13">
        <v>1</v>
      </c>
      <c r="D504" s="13">
        <v>1</v>
      </c>
      <c r="E504" s="78">
        <v>0</v>
      </c>
      <c r="F504" s="104" t="s">
        <v>46</v>
      </c>
      <c r="G504" s="104" t="s">
        <v>47</v>
      </c>
      <c r="H504" s="104" t="s">
        <v>53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</row>
    <row r="505" spans="1:15" x14ac:dyDescent="0.25">
      <c r="A505" s="12">
        <v>2021</v>
      </c>
      <c r="B505" s="8" t="s">
        <v>15</v>
      </c>
      <c r="C505" s="13">
        <v>1</v>
      </c>
      <c r="D505" s="13">
        <v>1</v>
      </c>
      <c r="E505" s="78">
        <v>0</v>
      </c>
      <c r="F505" s="104" t="s">
        <v>46</v>
      </c>
      <c r="G505" s="104" t="s">
        <v>47</v>
      </c>
      <c r="H505" s="104" t="s">
        <v>44</v>
      </c>
      <c r="I505" s="15">
        <v>60413.90367</v>
      </c>
      <c r="J505" s="15">
        <v>0</v>
      </c>
      <c r="K505" s="15">
        <v>3357.1428599999999</v>
      </c>
      <c r="L505" s="15">
        <v>407.33332999999999</v>
      </c>
      <c r="M505" s="15">
        <v>0</v>
      </c>
      <c r="N505" s="15">
        <v>57056.76081</v>
      </c>
      <c r="O505" s="6">
        <v>0</v>
      </c>
    </row>
    <row r="506" spans="1:15" x14ac:dyDescent="0.25">
      <c r="A506" s="12">
        <v>2021</v>
      </c>
      <c r="B506" s="8" t="s">
        <v>15</v>
      </c>
      <c r="C506" s="13">
        <v>1</v>
      </c>
      <c r="D506" s="13">
        <v>1</v>
      </c>
      <c r="E506" s="78">
        <v>1</v>
      </c>
      <c r="F506" s="104" t="s">
        <v>54</v>
      </c>
      <c r="G506" s="104" t="s">
        <v>55</v>
      </c>
      <c r="H506" s="104" t="s">
        <v>41</v>
      </c>
      <c r="I506" s="15">
        <v>5519247.5855599977</v>
      </c>
      <c r="J506" s="15">
        <v>35000</v>
      </c>
      <c r="K506" s="15">
        <v>3911.6196599999998</v>
      </c>
      <c r="L506" s="15">
        <v>24922.55976</v>
      </c>
      <c r="M506" s="15">
        <v>12363.438826002181</v>
      </c>
      <c r="N506" s="15">
        <v>5562699.4047259996</v>
      </c>
      <c r="O506" s="6">
        <v>0</v>
      </c>
    </row>
    <row r="507" spans="1:15" x14ac:dyDescent="0.25">
      <c r="A507" s="12">
        <v>2021</v>
      </c>
      <c r="B507" s="8" t="s">
        <v>15</v>
      </c>
      <c r="C507" s="13">
        <v>1</v>
      </c>
      <c r="D507" s="13">
        <v>1</v>
      </c>
      <c r="E507" s="78">
        <v>0</v>
      </c>
      <c r="F507" s="104" t="s">
        <v>54</v>
      </c>
      <c r="G507" s="104" t="s">
        <v>55</v>
      </c>
      <c r="H507" s="104" t="s">
        <v>56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</row>
    <row r="508" spans="1:15" x14ac:dyDescent="0.25">
      <c r="A508" s="12">
        <v>2021</v>
      </c>
      <c r="B508" s="8" t="s">
        <v>15</v>
      </c>
      <c r="C508" s="13">
        <v>1</v>
      </c>
      <c r="D508" s="13">
        <v>1</v>
      </c>
      <c r="E508" s="78">
        <v>0</v>
      </c>
      <c r="F508" s="104" t="s">
        <v>54</v>
      </c>
      <c r="G508" s="104" t="s">
        <v>55</v>
      </c>
      <c r="H508" s="104" t="s">
        <v>50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</row>
    <row r="509" spans="1:15" x14ac:dyDescent="0.25">
      <c r="A509" s="12">
        <v>2021</v>
      </c>
      <c r="B509" s="8" t="s">
        <v>15</v>
      </c>
      <c r="C509" s="13">
        <v>1</v>
      </c>
      <c r="D509" s="13">
        <v>0</v>
      </c>
      <c r="E509" s="78">
        <v>0</v>
      </c>
      <c r="F509" s="104" t="s">
        <v>54</v>
      </c>
      <c r="G509" s="104" t="s">
        <v>55</v>
      </c>
      <c r="H509" s="104" t="s">
        <v>57</v>
      </c>
      <c r="I509" s="15">
        <v>3.4999999999999997E-5</v>
      </c>
      <c r="J509" s="15">
        <v>0</v>
      </c>
      <c r="K509" s="15">
        <v>0</v>
      </c>
      <c r="L509" s="15">
        <v>0</v>
      </c>
      <c r="M509" s="15">
        <v>1.000000000000004E-6</v>
      </c>
      <c r="N509" s="15">
        <v>3.6000000000000001E-5</v>
      </c>
      <c r="O509" s="6">
        <v>0</v>
      </c>
    </row>
    <row r="510" spans="1:15" x14ac:dyDescent="0.25">
      <c r="A510" s="12">
        <v>2021</v>
      </c>
      <c r="B510" s="8" t="s">
        <v>15</v>
      </c>
      <c r="C510" s="13">
        <v>1</v>
      </c>
      <c r="D510" s="13">
        <v>1</v>
      </c>
      <c r="E510" s="78">
        <v>0</v>
      </c>
      <c r="F510" s="104" t="s">
        <v>54</v>
      </c>
      <c r="G510" s="104" t="s">
        <v>55</v>
      </c>
      <c r="H510" s="104" t="s">
        <v>58</v>
      </c>
      <c r="I510" s="15">
        <v>83525.055726999999</v>
      </c>
      <c r="J510" s="15">
        <v>0</v>
      </c>
      <c r="K510" s="15">
        <v>0</v>
      </c>
      <c r="L510" s="15">
        <v>0</v>
      </c>
      <c r="M510" s="15">
        <v>1.0000076144933701E-6</v>
      </c>
      <c r="N510" s="15">
        <v>83525.055728000007</v>
      </c>
      <c r="O510" s="6">
        <v>0</v>
      </c>
    </row>
    <row r="511" spans="1:15" x14ac:dyDescent="0.25">
      <c r="A511" s="12">
        <v>2021</v>
      </c>
      <c r="B511" s="8" t="s">
        <v>15</v>
      </c>
      <c r="C511" s="13">
        <v>1</v>
      </c>
      <c r="D511" s="13">
        <v>1</v>
      </c>
      <c r="E511" s="78">
        <v>0</v>
      </c>
      <c r="F511" s="104" t="s">
        <v>54</v>
      </c>
      <c r="G511" s="104" t="s">
        <v>55</v>
      </c>
      <c r="H511" s="104" t="s">
        <v>59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2021</v>
      </c>
      <c r="B512" s="8" t="s">
        <v>15</v>
      </c>
      <c r="C512" s="13">
        <v>1</v>
      </c>
      <c r="D512" s="13">
        <v>1</v>
      </c>
      <c r="E512" s="78">
        <v>0</v>
      </c>
      <c r="F512" s="104" t="s">
        <v>54</v>
      </c>
      <c r="G512" s="104" t="s">
        <v>55</v>
      </c>
      <c r="H512" s="104" t="s">
        <v>43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6">
        <v>0</v>
      </c>
    </row>
    <row r="513" spans="1:15" x14ac:dyDescent="0.25">
      <c r="A513" s="12">
        <v>2021</v>
      </c>
      <c r="B513" s="8" t="s">
        <v>15</v>
      </c>
      <c r="C513" s="13">
        <v>1</v>
      </c>
      <c r="D513" s="13">
        <v>0</v>
      </c>
      <c r="E513" s="78">
        <v>0</v>
      </c>
      <c r="F513" s="104" t="s">
        <v>54</v>
      </c>
      <c r="G513" s="104" t="s">
        <v>55</v>
      </c>
      <c r="H513" s="104" t="s">
        <v>60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6">
        <v>0</v>
      </c>
    </row>
    <row r="514" spans="1:15" x14ac:dyDescent="0.25">
      <c r="A514" s="12">
        <v>2021</v>
      </c>
      <c r="B514" s="8" t="s">
        <v>15</v>
      </c>
      <c r="C514" s="13">
        <v>1</v>
      </c>
      <c r="D514" s="13">
        <v>1</v>
      </c>
      <c r="E514" s="78">
        <v>1</v>
      </c>
      <c r="F514" s="104" t="s">
        <v>54</v>
      </c>
      <c r="G514" s="104" t="s">
        <v>55</v>
      </c>
      <c r="H514" s="104" t="s">
        <v>48</v>
      </c>
      <c r="I514" s="15">
        <v>1913.4416459999998</v>
      </c>
      <c r="J514" s="15">
        <v>0</v>
      </c>
      <c r="K514" s="15">
        <v>0</v>
      </c>
      <c r="L514" s="15">
        <v>0</v>
      </c>
      <c r="M514" s="15">
        <v>48.203070000000253</v>
      </c>
      <c r="N514" s="15">
        <v>1961.644716</v>
      </c>
      <c r="O514" s="6">
        <v>0</v>
      </c>
    </row>
    <row r="515" spans="1:15" x14ac:dyDescent="0.25">
      <c r="A515" s="12">
        <v>2021</v>
      </c>
      <c r="B515" s="8" t="s">
        <v>15</v>
      </c>
      <c r="C515" s="13">
        <v>1</v>
      </c>
      <c r="D515" s="13">
        <v>1</v>
      </c>
      <c r="E515" s="78">
        <v>0</v>
      </c>
      <c r="F515" s="104" t="s">
        <v>54</v>
      </c>
      <c r="G515" s="104" t="s">
        <v>55</v>
      </c>
      <c r="H515" s="104" t="s">
        <v>61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6">
        <v>0</v>
      </c>
    </row>
    <row r="516" spans="1:15" x14ac:dyDescent="0.25">
      <c r="A516" s="12">
        <v>2021</v>
      </c>
      <c r="B516" s="8" t="s">
        <v>15</v>
      </c>
      <c r="C516" s="13">
        <v>1</v>
      </c>
      <c r="D516" s="13">
        <v>1</v>
      </c>
      <c r="E516" s="78">
        <v>0</v>
      </c>
      <c r="F516" s="104" t="s">
        <v>54</v>
      </c>
      <c r="G516" s="104" t="s">
        <v>55</v>
      </c>
      <c r="H516" s="104" t="s">
        <v>62</v>
      </c>
      <c r="I516" s="15">
        <v>433.17555099999998</v>
      </c>
      <c r="J516" s="15">
        <v>0</v>
      </c>
      <c r="K516" s="15">
        <v>0</v>
      </c>
      <c r="L516" s="15">
        <v>0</v>
      </c>
      <c r="M516" s="15">
        <v>10.912479000000019</v>
      </c>
      <c r="N516" s="15">
        <v>444.08803</v>
      </c>
      <c r="O516" s="6">
        <v>0</v>
      </c>
    </row>
    <row r="517" spans="1:15" x14ac:dyDescent="0.25">
      <c r="A517" s="12">
        <v>2021</v>
      </c>
      <c r="B517" s="8" t="s">
        <v>15</v>
      </c>
      <c r="C517" s="13">
        <v>1</v>
      </c>
      <c r="D517" s="13">
        <v>1</v>
      </c>
      <c r="E517" s="78">
        <v>0</v>
      </c>
      <c r="F517" s="104" t="s">
        <v>54</v>
      </c>
      <c r="G517" s="104" t="s">
        <v>55</v>
      </c>
      <c r="H517" s="104" t="s">
        <v>63</v>
      </c>
      <c r="I517" s="15">
        <v>193395.67735399998</v>
      </c>
      <c r="J517" s="15">
        <v>0</v>
      </c>
      <c r="K517" s="15">
        <v>17822.938739999998</v>
      </c>
      <c r="L517" s="15">
        <v>3903.85437</v>
      </c>
      <c r="M517" s="15">
        <v>379.95027000003029</v>
      </c>
      <c r="N517" s="15">
        <v>175952.688884</v>
      </c>
      <c r="O517" s="6">
        <v>0</v>
      </c>
    </row>
    <row r="518" spans="1:15" x14ac:dyDescent="0.25">
      <c r="A518" s="12">
        <v>2021</v>
      </c>
      <c r="B518" s="8" t="s">
        <v>15</v>
      </c>
      <c r="C518" s="13">
        <v>1</v>
      </c>
      <c r="D518" s="13">
        <v>1</v>
      </c>
      <c r="E518" s="78">
        <v>0</v>
      </c>
      <c r="F518" s="104" t="s">
        <v>54</v>
      </c>
      <c r="G518" s="104" t="s">
        <v>55</v>
      </c>
      <c r="H518" s="104" t="s">
        <v>64</v>
      </c>
      <c r="I518" s="15">
        <v>7853.1366600000001</v>
      </c>
      <c r="J518" s="15">
        <v>0</v>
      </c>
      <c r="K518" s="15">
        <v>0</v>
      </c>
      <c r="L518" s="15">
        <v>0</v>
      </c>
      <c r="M518" s="15">
        <v>0</v>
      </c>
      <c r="N518" s="15">
        <v>7853.1366600000001</v>
      </c>
      <c r="O518" s="6">
        <v>0</v>
      </c>
    </row>
    <row r="519" spans="1:15" x14ac:dyDescent="0.25">
      <c r="A519" s="12">
        <v>2021</v>
      </c>
      <c r="B519" s="8" t="s">
        <v>15</v>
      </c>
      <c r="C519" s="13">
        <v>1</v>
      </c>
      <c r="D519" s="13">
        <v>1</v>
      </c>
      <c r="E519" s="78">
        <v>0</v>
      </c>
      <c r="F519" s="104" t="s">
        <v>54</v>
      </c>
      <c r="G519" s="104" t="s">
        <v>55</v>
      </c>
      <c r="H519" s="104" t="s">
        <v>65</v>
      </c>
      <c r="I519" s="15">
        <v>80493.363870000001</v>
      </c>
      <c r="J519" s="15">
        <v>0</v>
      </c>
      <c r="K519" s="15">
        <v>0</v>
      </c>
      <c r="L519" s="15">
        <v>0</v>
      </c>
      <c r="M519" s="15">
        <v>1829.394632999989</v>
      </c>
      <c r="N519" s="15">
        <v>82322.75850299999</v>
      </c>
      <c r="O519" s="6">
        <v>0</v>
      </c>
    </row>
    <row r="520" spans="1:15" x14ac:dyDescent="0.25">
      <c r="A520" s="12">
        <v>2021</v>
      </c>
      <c r="B520" s="8" t="s">
        <v>15</v>
      </c>
      <c r="C520" s="13">
        <v>1</v>
      </c>
      <c r="D520" s="13">
        <v>1</v>
      </c>
      <c r="E520" s="78">
        <v>0</v>
      </c>
      <c r="F520" s="104" t="s">
        <v>54</v>
      </c>
      <c r="G520" s="104" t="s">
        <v>55</v>
      </c>
      <c r="H520" s="104" t="s">
        <v>66</v>
      </c>
      <c r="I520" s="15">
        <v>72934.513180000009</v>
      </c>
      <c r="J520" s="15">
        <v>0</v>
      </c>
      <c r="K520" s="15">
        <v>0</v>
      </c>
      <c r="L520" s="15">
        <v>0</v>
      </c>
      <c r="M520" s="15">
        <v>0</v>
      </c>
      <c r="N520" s="15">
        <v>72934.513180000009</v>
      </c>
      <c r="O520" s="6">
        <v>0</v>
      </c>
    </row>
    <row r="521" spans="1:15" x14ac:dyDescent="0.25">
      <c r="A521" s="12">
        <v>2021</v>
      </c>
      <c r="B521" s="8" t="s">
        <v>15</v>
      </c>
      <c r="C521" s="13">
        <v>1</v>
      </c>
      <c r="D521" s="13">
        <v>1</v>
      </c>
      <c r="E521" s="78">
        <v>0</v>
      </c>
      <c r="F521" s="104" t="s">
        <v>54</v>
      </c>
      <c r="G521" s="104" t="s">
        <v>55</v>
      </c>
      <c r="H521" s="104" t="s">
        <v>67</v>
      </c>
      <c r="I521" s="15">
        <v>69999.970023000002</v>
      </c>
      <c r="J521" s="15">
        <v>0</v>
      </c>
      <c r="K521" s="15">
        <v>0</v>
      </c>
      <c r="L521" s="15">
        <v>0</v>
      </c>
      <c r="M521" s="15">
        <v>9.9999306257814169E-7</v>
      </c>
      <c r="N521" s="15">
        <v>69999.970023999995</v>
      </c>
      <c r="O521" s="6">
        <v>0</v>
      </c>
    </row>
    <row r="522" spans="1:15" x14ac:dyDescent="0.25">
      <c r="A522" s="12">
        <v>2021</v>
      </c>
      <c r="B522" s="8" t="s">
        <v>15</v>
      </c>
      <c r="C522" s="13">
        <v>1</v>
      </c>
      <c r="D522" s="13">
        <v>1</v>
      </c>
      <c r="E522" s="78">
        <v>0</v>
      </c>
      <c r="F522" s="104" t="s">
        <v>54</v>
      </c>
      <c r="G522" s="104" t="s">
        <v>55</v>
      </c>
      <c r="H522" s="104" t="s">
        <v>52</v>
      </c>
      <c r="I522" s="15">
        <v>27089.94182</v>
      </c>
      <c r="J522" s="15">
        <v>0</v>
      </c>
      <c r="K522" s="15">
        <v>0</v>
      </c>
      <c r="L522" s="15">
        <v>0</v>
      </c>
      <c r="M522" s="15">
        <v>0</v>
      </c>
      <c r="N522" s="15">
        <v>27089.94182</v>
      </c>
      <c r="O522" s="6">
        <v>0</v>
      </c>
    </row>
    <row r="523" spans="1:15" x14ac:dyDescent="0.25">
      <c r="A523" s="12">
        <v>2021</v>
      </c>
      <c r="B523" s="8" t="s">
        <v>15</v>
      </c>
      <c r="C523" s="13">
        <v>1</v>
      </c>
      <c r="D523" s="13">
        <v>1</v>
      </c>
      <c r="E523" s="78">
        <v>0</v>
      </c>
      <c r="F523" s="104" t="s">
        <v>54</v>
      </c>
      <c r="G523" s="104" t="s">
        <v>55</v>
      </c>
      <c r="H523" s="104" t="s">
        <v>68</v>
      </c>
      <c r="I523" s="15">
        <v>2.3E-5</v>
      </c>
      <c r="J523" s="15">
        <v>0</v>
      </c>
      <c r="K523" s="15">
        <v>0</v>
      </c>
      <c r="L523" s="15">
        <v>0</v>
      </c>
      <c r="M523" s="15">
        <v>1.0000000000000006E-6</v>
      </c>
      <c r="N523" s="15">
        <v>2.4000000000000001E-5</v>
      </c>
      <c r="O523" s="6">
        <v>0</v>
      </c>
    </row>
    <row r="524" spans="1:15" x14ac:dyDescent="0.25">
      <c r="A524" s="12">
        <v>2021</v>
      </c>
      <c r="B524" s="8" t="s">
        <v>15</v>
      </c>
      <c r="C524" s="13">
        <v>1</v>
      </c>
      <c r="D524" s="13">
        <v>1</v>
      </c>
      <c r="E524" s="78">
        <v>0</v>
      </c>
      <c r="F524" s="104" t="s">
        <v>54</v>
      </c>
      <c r="G524" s="104" t="s">
        <v>55</v>
      </c>
      <c r="H524" s="104" t="s">
        <v>69</v>
      </c>
      <c r="I524" s="15">
        <v>2381.19</v>
      </c>
      <c r="J524" s="15">
        <v>0</v>
      </c>
      <c r="K524" s="15">
        <v>0</v>
      </c>
      <c r="L524" s="15">
        <v>0</v>
      </c>
      <c r="M524" s="15">
        <v>59.986499999999978</v>
      </c>
      <c r="N524" s="15">
        <v>2441.1765</v>
      </c>
      <c r="O524" s="6">
        <v>0</v>
      </c>
    </row>
    <row r="525" spans="1:15" x14ac:dyDescent="0.25">
      <c r="A525" s="12">
        <v>2021</v>
      </c>
      <c r="B525" s="8" t="s">
        <v>15</v>
      </c>
      <c r="C525" s="13">
        <v>1</v>
      </c>
      <c r="D525" s="13">
        <v>1</v>
      </c>
      <c r="E525" s="78">
        <v>1</v>
      </c>
      <c r="F525" s="104" t="s">
        <v>70</v>
      </c>
      <c r="G525" s="104" t="s">
        <v>71</v>
      </c>
      <c r="H525" s="104" t="s">
        <v>41</v>
      </c>
      <c r="I525" s="15">
        <v>368.12542000000002</v>
      </c>
      <c r="J525" s="15">
        <v>0</v>
      </c>
      <c r="K525" s="15">
        <v>0</v>
      </c>
      <c r="L525" s="15">
        <v>0</v>
      </c>
      <c r="M525" s="15">
        <v>0</v>
      </c>
      <c r="N525" s="15">
        <v>368.12542000000002</v>
      </c>
      <c r="O525" s="6">
        <v>0</v>
      </c>
    </row>
    <row r="526" spans="1:15" x14ac:dyDescent="0.25">
      <c r="A526" s="12">
        <v>2021</v>
      </c>
      <c r="B526" s="8" t="s">
        <v>15</v>
      </c>
      <c r="C526" s="13">
        <v>1</v>
      </c>
      <c r="D526" s="13">
        <v>1</v>
      </c>
      <c r="E526" s="78">
        <v>1</v>
      </c>
      <c r="F526" s="104" t="s">
        <v>70</v>
      </c>
      <c r="G526" s="104" t="s">
        <v>72</v>
      </c>
      <c r="H526" s="104" t="s">
        <v>41</v>
      </c>
      <c r="I526" s="15">
        <v>38800.198073</v>
      </c>
      <c r="J526" s="15">
        <v>0</v>
      </c>
      <c r="K526" s="15">
        <v>0</v>
      </c>
      <c r="L526" s="15">
        <v>0</v>
      </c>
      <c r="M526" s="15">
        <v>592.0982920000024</v>
      </c>
      <c r="N526" s="15">
        <v>39392.296365000002</v>
      </c>
      <c r="O526" s="6">
        <v>0</v>
      </c>
    </row>
    <row r="527" spans="1:15" x14ac:dyDescent="0.25">
      <c r="A527" s="12">
        <v>2021</v>
      </c>
      <c r="B527" s="8" t="s">
        <v>15</v>
      </c>
      <c r="C527" s="13">
        <v>1</v>
      </c>
      <c r="D527" s="13">
        <v>1</v>
      </c>
      <c r="E527" s="78">
        <v>1</v>
      </c>
      <c r="F527" s="104" t="s">
        <v>70</v>
      </c>
      <c r="G527" s="104" t="s">
        <v>73</v>
      </c>
      <c r="H527" s="104" t="s">
        <v>41</v>
      </c>
      <c r="I527" s="15">
        <v>81955.555540000001</v>
      </c>
      <c r="J527" s="15">
        <v>0</v>
      </c>
      <c r="K527" s="15">
        <v>40977.777780000004</v>
      </c>
      <c r="L527" s="15">
        <v>716.77918999999997</v>
      </c>
      <c r="M527" s="15">
        <v>0</v>
      </c>
      <c r="N527" s="15">
        <v>40977.777759999997</v>
      </c>
      <c r="O527" s="6">
        <v>0</v>
      </c>
    </row>
    <row r="528" spans="1:15" x14ac:dyDescent="0.25">
      <c r="A528" s="12">
        <v>2021</v>
      </c>
      <c r="B528" s="8" t="s">
        <v>15</v>
      </c>
      <c r="C528" s="13">
        <v>1</v>
      </c>
      <c r="D528" s="13">
        <v>1</v>
      </c>
      <c r="E528" s="78">
        <v>1</v>
      </c>
      <c r="F528" s="104" t="s">
        <v>70</v>
      </c>
      <c r="G528" s="104" t="s">
        <v>74</v>
      </c>
      <c r="H528" s="104" t="s">
        <v>41</v>
      </c>
      <c r="I528" s="15">
        <v>6124260.4334999993</v>
      </c>
      <c r="J528" s="15">
        <v>0</v>
      </c>
      <c r="K528" s="15">
        <v>0</v>
      </c>
      <c r="L528" s="15">
        <v>0</v>
      </c>
      <c r="M528" s="15">
        <v>81154.953000000678</v>
      </c>
      <c r="N528" s="15">
        <v>6205415.3865</v>
      </c>
      <c r="O528" s="6">
        <v>0</v>
      </c>
    </row>
    <row r="529" spans="1:15" x14ac:dyDescent="0.25">
      <c r="A529" s="12">
        <v>2021</v>
      </c>
      <c r="B529" s="8" t="s">
        <v>15</v>
      </c>
      <c r="C529" s="13">
        <v>1</v>
      </c>
      <c r="D529" s="13">
        <v>0</v>
      </c>
      <c r="E529" s="78">
        <v>0</v>
      </c>
      <c r="F529" s="104" t="s">
        <v>70</v>
      </c>
      <c r="G529" s="104" t="s">
        <v>74</v>
      </c>
      <c r="H529" s="104" t="s">
        <v>60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6">
        <v>0</v>
      </c>
    </row>
    <row r="530" spans="1:15" x14ac:dyDescent="0.25">
      <c r="A530" s="12">
        <v>2021</v>
      </c>
      <c r="B530" s="8" t="s">
        <v>15</v>
      </c>
      <c r="C530" s="13">
        <v>1</v>
      </c>
      <c r="D530" s="13">
        <v>1</v>
      </c>
      <c r="E530" s="78">
        <v>1</v>
      </c>
      <c r="F530" s="104" t="s">
        <v>75</v>
      </c>
      <c r="G530" s="104" t="s">
        <v>76</v>
      </c>
      <c r="H530" s="104" t="s">
        <v>41</v>
      </c>
      <c r="I530" s="15">
        <v>12343</v>
      </c>
      <c r="J530" s="15">
        <v>0</v>
      </c>
      <c r="K530" s="15">
        <v>0</v>
      </c>
      <c r="L530" s="15">
        <v>29.782</v>
      </c>
      <c r="M530" s="15">
        <v>0</v>
      </c>
      <c r="N530" s="15">
        <v>12343</v>
      </c>
      <c r="O530" s="6">
        <v>0</v>
      </c>
    </row>
    <row r="531" spans="1:15" x14ac:dyDescent="0.25">
      <c r="A531" s="12">
        <v>2021</v>
      </c>
      <c r="B531" s="8" t="s">
        <v>15</v>
      </c>
      <c r="C531" s="13">
        <v>1</v>
      </c>
      <c r="D531" s="13">
        <v>1</v>
      </c>
      <c r="E531" s="78">
        <v>1</v>
      </c>
      <c r="F531" s="104" t="s">
        <v>75</v>
      </c>
      <c r="G531" s="104" t="s">
        <v>77</v>
      </c>
      <c r="H531" s="104" t="s">
        <v>41</v>
      </c>
      <c r="I531" s="15">
        <v>50183</v>
      </c>
      <c r="J531" s="15">
        <v>0</v>
      </c>
      <c r="K531" s="15">
        <v>0</v>
      </c>
      <c r="L531" s="15">
        <v>0</v>
      </c>
      <c r="M531" s="15">
        <v>0</v>
      </c>
      <c r="N531" s="15">
        <v>50183</v>
      </c>
      <c r="O531" s="6">
        <v>0</v>
      </c>
    </row>
    <row r="532" spans="1:15" x14ac:dyDescent="0.25">
      <c r="A532" s="12">
        <v>2021</v>
      </c>
      <c r="B532" s="8" t="s">
        <v>15</v>
      </c>
      <c r="C532" s="13">
        <v>1</v>
      </c>
      <c r="D532" s="13">
        <v>1</v>
      </c>
      <c r="E532" s="78">
        <v>1</v>
      </c>
      <c r="F532" s="104" t="s">
        <v>75</v>
      </c>
      <c r="G532" s="104" t="s">
        <v>78</v>
      </c>
      <c r="H532" s="104" t="s">
        <v>41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</row>
    <row r="533" spans="1:15" x14ac:dyDescent="0.25">
      <c r="A533" s="12">
        <v>2021</v>
      </c>
      <c r="B533" s="8" t="s">
        <v>15</v>
      </c>
      <c r="C533" s="13">
        <v>1</v>
      </c>
      <c r="D533" s="13">
        <v>1</v>
      </c>
      <c r="E533" s="78">
        <v>1</v>
      </c>
      <c r="F533" s="104" t="s">
        <v>70</v>
      </c>
      <c r="G533" s="104" t="s">
        <v>79</v>
      </c>
      <c r="H533" s="104" t="s">
        <v>41</v>
      </c>
      <c r="I533" s="15">
        <v>5942815.4722970007</v>
      </c>
      <c r="J533" s="15">
        <v>152101.52269000001</v>
      </c>
      <c r="K533" s="15">
        <v>2173.4498409999997</v>
      </c>
      <c r="L533" s="15">
        <v>15622.891195</v>
      </c>
      <c r="M533" s="15">
        <v>3.7935839993879199</v>
      </c>
      <c r="N533" s="15">
        <v>6092747.33873</v>
      </c>
      <c r="O533" s="6">
        <v>0</v>
      </c>
    </row>
    <row r="534" spans="1:15" x14ac:dyDescent="0.25">
      <c r="A534" s="12">
        <v>2021</v>
      </c>
      <c r="B534" s="8" t="s">
        <v>15</v>
      </c>
      <c r="C534" s="13">
        <v>1</v>
      </c>
      <c r="D534" s="13">
        <v>1</v>
      </c>
      <c r="E534" s="78">
        <v>0</v>
      </c>
      <c r="F534" s="104" t="s">
        <v>70</v>
      </c>
      <c r="G534" s="104" t="s">
        <v>79</v>
      </c>
      <c r="H534" s="104" t="s">
        <v>66</v>
      </c>
      <c r="I534" s="15">
        <v>-4.6999999999999997E-5</v>
      </c>
      <c r="J534" s="15">
        <v>0</v>
      </c>
      <c r="K534" s="15">
        <v>0</v>
      </c>
      <c r="L534" s="15">
        <v>0</v>
      </c>
      <c r="M534" s="15">
        <v>-1.000000000000004E-6</v>
      </c>
      <c r="N534" s="15">
        <v>-4.8000000000000001E-5</v>
      </c>
      <c r="O534" s="6">
        <v>0</v>
      </c>
    </row>
    <row r="535" spans="1:15" x14ac:dyDescent="0.25">
      <c r="A535" s="12">
        <v>2021</v>
      </c>
      <c r="B535" s="8" t="s">
        <v>15</v>
      </c>
      <c r="C535" s="13">
        <v>1</v>
      </c>
      <c r="D535" s="13">
        <v>1</v>
      </c>
      <c r="E535" s="78">
        <v>0</v>
      </c>
      <c r="F535" s="104" t="s">
        <v>70</v>
      </c>
      <c r="G535" s="104" t="s">
        <v>79</v>
      </c>
      <c r="H535" s="104" t="s">
        <v>80</v>
      </c>
      <c r="I535" s="15">
        <v>340</v>
      </c>
      <c r="J535" s="15">
        <v>0</v>
      </c>
      <c r="K535" s="15">
        <v>0</v>
      </c>
      <c r="L535" s="15">
        <v>0</v>
      </c>
      <c r="M535" s="15">
        <v>0</v>
      </c>
      <c r="N535" s="15">
        <v>340</v>
      </c>
      <c r="O535" s="6">
        <v>0</v>
      </c>
    </row>
    <row r="536" spans="1:15" x14ac:dyDescent="0.25">
      <c r="A536" s="12">
        <v>2021</v>
      </c>
      <c r="B536" s="8" t="s">
        <v>15</v>
      </c>
      <c r="C536" s="13">
        <v>1</v>
      </c>
      <c r="D536" s="13">
        <v>0</v>
      </c>
      <c r="E536" s="78">
        <v>0</v>
      </c>
      <c r="F536" s="104" t="s">
        <v>70</v>
      </c>
      <c r="G536" s="104" t="s">
        <v>79</v>
      </c>
      <c r="H536" s="104" t="s">
        <v>60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</row>
    <row r="537" spans="1:15" x14ac:dyDescent="0.25">
      <c r="A537" s="12">
        <v>2021</v>
      </c>
      <c r="B537" s="8" t="s">
        <v>15</v>
      </c>
      <c r="C537" s="13">
        <v>1</v>
      </c>
      <c r="D537" s="13">
        <v>1</v>
      </c>
      <c r="E537" s="78">
        <v>0</v>
      </c>
      <c r="F537" s="104" t="s">
        <v>70</v>
      </c>
      <c r="G537" s="104" t="s">
        <v>79</v>
      </c>
      <c r="H537" s="104" t="s">
        <v>43</v>
      </c>
      <c r="I537" s="15">
        <v>16504.733410000001</v>
      </c>
      <c r="J537" s="15">
        <v>0</v>
      </c>
      <c r="K537" s="15">
        <v>0</v>
      </c>
      <c r="L537" s="15">
        <v>0</v>
      </c>
      <c r="M537" s="15">
        <v>0</v>
      </c>
      <c r="N537" s="15">
        <v>16504.733410000001</v>
      </c>
      <c r="O537" s="6">
        <v>0</v>
      </c>
    </row>
    <row r="538" spans="1:15" x14ac:dyDescent="0.25">
      <c r="A538" s="12">
        <v>2021</v>
      </c>
      <c r="B538" s="8" t="s">
        <v>15</v>
      </c>
      <c r="C538" s="13">
        <v>1</v>
      </c>
      <c r="D538" s="13">
        <v>0</v>
      </c>
      <c r="E538" s="78">
        <v>0</v>
      </c>
      <c r="F538" s="104" t="s">
        <v>70</v>
      </c>
      <c r="G538" s="104" t="s">
        <v>79</v>
      </c>
      <c r="H538" s="104" t="s">
        <v>49</v>
      </c>
      <c r="I538" s="15">
        <v>869.6884849999999</v>
      </c>
      <c r="J538" s="15">
        <v>0</v>
      </c>
      <c r="K538" s="15">
        <v>37.812959999999997</v>
      </c>
      <c r="L538" s="15">
        <v>8.6968799999999984</v>
      </c>
      <c r="M538" s="15">
        <v>0</v>
      </c>
      <c r="N538" s="15">
        <v>831.87552499999993</v>
      </c>
      <c r="O538" s="6">
        <v>0</v>
      </c>
    </row>
    <row r="539" spans="1:15" x14ac:dyDescent="0.25">
      <c r="A539" s="12">
        <v>2021</v>
      </c>
      <c r="B539" s="8" t="s">
        <v>15</v>
      </c>
      <c r="C539" s="13">
        <v>1</v>
      </c>
      <c r="D539" s="13">
        <v>0</v>
      </c>
      <c r="E539" s="78">
        <v>0</v>
      </c>
      <c r="F539" s="104" t="s">
        <v>70</v>
      </c>
      <c r="G539" s="104" t="s">
        <v>79</v>
      </c>
      <c r="H539" s="104" t="s">
        <v>81</v>
      </c>
      <c r="I539" s="15">
        <v>50000</v>
      </c>
      <c r="J539" s="15">
        <v>20000</v>
      </c>
      <c r="K539" s="15">
        <v>0</v>
      </c>
      <c r="L539" s="15">
        <v>0</v>
      </c>
      <c r="M539" s="15">
        <v>0</v>
      </c>
      <c r="N539" s="15">
        <v>70000</v>
      </c>
      <c r="O539" s="6">
        <v>0</v>
      </c>
    </row>
    <row r="540" spans="1:15" x14ac:dyDescent="0.25">
      <c r="A540" s="12">
        <v>2021</v>
      </c>
      <c r="B540" s="8" t="s">
        <v>15</v>
      </c>
      <c r="C540" s="13">
        <v>1</v>
      </c>
      <c r="D540" s="13">
        <v>0</v>
      </c>
      <c r="E540" s="78">
        <v>0</v>
      </c>
      <c r="F540" s="104" t="s">
        <v>70</v>
      </c>
      <c r="G540" s="104" t="s">
        <v>79</v>
      </c>
      <c r="H540" s="104" t="s">
        <v>57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6">
        <v>0</v>
      </c>
    </row>
    <row r="541" spans="1:15" x14ac:dyDescent="0.25">
      <c r="A541" s="12">
        <v>2021</v>
      </c>
      <c r="B541" s="8" t="s">
        <v>15</v>
      </c>
      <c r="C541" s="13">
        <v>1</v>
      </c>
      <c r="D541" s="13">
        <v>1</v>
      </c>
      <c r="E541" s="78">
        <v>0</v>
      </c>
      <c r="F541" s="104" t="s">
        <v>70</v>
      </c>
      <c r="G541" s="104" t="s">
        <v>79</v>
      </c>
      <c r="H541" s="104" t="s">
        <v>67</v>
      </c>
      <c r="I541" s="15">
        <v>59760.352301999999</v>
      </c>
      <c r="J541" s="15">
        <v>0</v>
      </c>
      <c r="K541" s="15">
        <v>0</v>
      </c>
      <c r="L541" s="15">
        <v>0</v>
      </c>
      <c r="M541" s="15">
        <v>2.0000006770715117E-6</v>
      </c>
      <c r="N541" s="15">
        <v>59760.352304</v>
      </c>
      <c r="O541" s="6">
        <v>0</v>
      </c>
    </row>
    <row r="542" spans="1:15" x14ac:dyDescent="0.25">
      <c r="A542" s="12">
        <v>2021</v>
      </c>
      <c r="B542" s="8" t="s">
        <v>15</v>
      </c>
      <c r="C542" s="13">
        <v>1</v>
      </c>
      <c r="D542" s="13">
        <v>1</v>
      </c>
      <c r="E542" s="78">
        <v>0</v>
      </c>
      <c r="F542" s="104" t="s">
        <v>70</v>
      </c>
      <c r="G542" s="104" t="s">
        <v>79</v>
      </c>
      <c r="H542" s="104" t="s">
        <v>58</v>
      </c>
      <c r="I542" s="15">
        <v>-1.1999999999999994E-5</v>
      </c>
      <c r="J542" s="15">
        <v>0</v>
      </c>
      <c r="K542" s="15">
        <v>0</v>
      </c>
      <c r="L542" s="15">
        <v>0</v>
      </c>
      <c r="M542" s="15">
        <v>-2.7105054312137611E-20</v>
      </c>
      <c r="N542" s="15">
        <v>-1.2000000000000021E-5</v>
      </c>
      <c r="O542" s="6">
        <v>0</v>
      </c>
    </row>
    <row r="543" spans="1:15" x14ac:dyDescent="0.25">
      <c r="A543" s="12">
        <v>2021</v>
      </c>
      <c r="B543" s="8" t="s">
        <v>15</v>
      </c>
      <c r="C543" s="13">
        <v>1</v>
      </c>
      <c r="D543" s="13">
        <v>1</v>
      </c>
      <c r="E543" s="78">
        <v>0</v>
      </c>
      <c r="F543" s="104" t="s">
        <v>70</v>
      </c>
      <c r="G543" s="104" t="s">
        <v>79</v>
      </c>
      <c r="H543" s="104" t="s">
        <v>53</v>
      </c>
      <c r="I543" s="15">
        <v>37037.083936000003</v>
      </c>
      <c r="J543" s="15">
        <v>0</v>
      </c>
      <c r="K543" s="15">
        <v>55.78698</v>
      </c>
      <c r="L543" s="15">
        <v>11.157399999999999</v>
      </c>
      <c r="M543" s="15">
        <v>0</v>
      </c>
      <c r="N543" s="15">
        <v>36981.296956000006</v>
      </c>
      <c r="O543" s="6">
        <v>0</v>
      </c>
    </row>
    <row r="544" spans="1:15" x14ac:dyDescent="0.25">
      <c r="A544" s="12">
        <v>2021</v>
      </c>
      <c r="B544" s="8" t="s">
        <v>15</v>
      </c>
      <c r="C544" s="13">
        <v>1</v>
      </c>
      <c r="D544" s="13">
        <v>1</v>
      </c>
      <c r="E544" s="78">
        <v>0</v>
      </c>
      <c r="F544" s="104" t="s">
        <v>70</v>
      </c>
      <c r="G544" s="104" t="s">
        <v>79</v>
      </c>
      <c r="H544" s="104" t="s">
        <v>63</v>
      </c>
      <c r="I544" s="15">
        <v>1192.526361</v>
      </c>
      <c r="J544" s="15">
        <v>0</v>
      </c>
      <c r="K544" s="15">
        <v>0</v>
      </c>
      <c r="L544" s="15">
        <v>0</v>
      </c>
      <c r="M544" s="15">
        <v>0</v>
      </c>
      <c r="N544" s="15">
        <v>1192.526361</v>
      </c>
      <c r="O544" s="6">
        <v>0</v>
      </c>
    </row>
    <row r="545" spans="1:15" x14ac:dyDescent="0.25">
      <c r="A545" s="12">
        <v>2021</v>
      </c>
      <c r="B545" s="8" t="s">
        <v>15</v>
      </c>
      <c r="C545" s="13">
        <v>1</v>
      </c>
      <c r="D545" s="13">
        <v>1</v>
      </c>
      <c r="E545" s="78">
        <v>1</v>
      </c>
      <c r="F545" s="104" t="s">
        <v>70</v>
      </c>
      <c r="G545" s="104" t="s">
        <v>79</v>
      </c>
      <c r="H545" s="104" t="s">
        <v>82</v>
      </c>
      <c r="I545" s="15">
        <v>0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6">
        <v>0</v>
      </c>
    </row>
    <row r="546" spans="1:15" x14ac:dyDescent="0.25">
      <c r="A546" s="12">
        <v>2021</v>
      </c>
      <c r="B546" s="8" t="s">
        <v>15</v>
      </c>
      <c r="C546" s="13">
        <v>1</v>
      </c>
      <c r="D546" s="13">
        <v>1</v>
      </c>
      <c r="E546" s="78">
        <v>1</v>
      </c>
      <c r="F546" s="104" t="s">
        <v>70</v>
      </c>
      <c r="G546" s="104" t="s">
        <v>79</v>
      </c>
      <c r="H546" s="104" t="s">
        <v>83</v>
      </c>
      <c r="I546" s="15">
        <v>2399.4535850000002</v>
      </c>
      <c r="J546" s="15">
        <v>0</v>
      </c>
      <c r="K546" s="15">
        <v>0</v>
      </c>
      <c r="L546" s="15">
        <v>0</v>
      </c>
      <c r="M546" s="15">
        <v>9.9999988378840499E-7</v>
      </c>
      <c r="N546" s="15">
        <v>2399.4535860000001</v>
      </c>
      <c r="O546" s="6">
        <v>0</v>
      </c>
    </row>
    <row r="547" spans="1:15" x14ac:dyDescent="0.25">
      <c r="A547" s="12">
        <v>2021</v>
      </c>
      <c r="B547" s="8" t="s">
        <v>15</v>
      </c>
      <c r="C547" s="13">
        <v>1</v>
      </c>
      <c r="D547" s="13">
        <v>1</v>
      </c>
      <c r="E547" s="78">
        <v>0</v>
      </c>
      <c r="F547" s="104" t="s">
        <v>70</v>
      </c>
      <c r="G547" s="104" t="s">
        <v>79</v>
      </c>
      <c r="H547" s="104" t="s">
        <v>84</v>
      </c>
      <c r="I547" s="15">
        <v>3046.5704300000002</v>
      </c>
      <c r="J547" s="15">
        <v>0</v>
      </c>
      <c r="K547" s="15">
        <v>0</v>
      </c>
      <c r="L547" s="15">
        <v>0</v>
      </c>
      <c r="M547" s="15">
        <v>0</v>
      </c>
      <c r="N547" s="15">
        <v>3046.5704300000002</v>
      </c>
      <c r="O547" s="6">
        <v>0</v>
      </c>
    </row>
    <row r="548" spans="1:15" x14ac:dyDescent="0.25">
      <c r="A548" s="12">
        <v>2021</v>
      </c>
      <c r="B548" s="8" t="s">
        <v>15</v>
      </c>
      <c r="C548" s="13">
        <v>1</v>
      </c>
      <c r="D548" s="13">
        <v>1</v>
      </c>
      <c r="E548" s="78">
        <v>0</v>
      </c>
      <c r="F548" s="104" t="s">
        <v>70</v>
      </c>
      <c r="G548" s="104" t="s">
        <v>79</v>
      </c>
      <c r="H548" s="104" t="s">
        <v>85</v>
      </c>
      <c r="I548" s="15">
        <v>12500</v>
      </c>
      <c r="J548" s="15">
        <v>0</v>
      </c>
      <c r="K548" s="15">
        <v>0</v>
      </c>
      <c r="L548" s="15">
        <v>0</v>
      </c>
      <c r="M548" s="15">
        <v>0</v>
      </c>
      <c r="N548" s="15">
        <v>12500</v>
      </c>
      <c r="O548" s="6">
        <v>0</v>
      </c>
    </row>
    <row r="549" spans="1:15" x14ac:dyDescent="0.25">
      <c r="A549" s="12">
        <v>2021</v>
      </c>
      <c r="B549" s="8" t="s">
        <v>15</v>
      </c>
      <c r="C549" s="13">
        <v>1</v>
      </c>
      <c r="D549" s="13">
        <v>1</v>
      </c>
      <c r="E549" s="78">
        <v>0</v>
      </c>
      <c r="F549" s="104" t="s">
        <v>70</v>
      </c>
      <c r="G549" s="104" t="s">
        <v>79</v>
      </c>
      <c r="H549" s="104" t="s">
        <v>45</v>
      </c>
      <c r="I549" s="15">
        <v>22913.686989999998</v>
      </c>
      <c r="J549" s="15">
        <v>0</v>
      </c>
      <c r="K549" s="15">
        <v>0</v>
      </c>
      <c r="L549" s="15">
        <v>0</v>
      </c>
      <c r="M549" s="15">
        <v>0</v>
      </c>
      <c r="N549" s="15">
        <v>22913.686989999998</v>
      </c>
      <c r="O549" s="6">
        <v>0</v>
      </c>
    </row>
    <row r="550" spans="1:15" x14ac:dyDescent="0.25">
      <c r="A550" s="12">
        <v>2021</v>
      </c>
      <c r="B550" s="8" t="s">
        <v>15</v>
      </c>
      <c r="C550" s="13">
        <v>1</v>
      </c>
      <c r="D550" s="13">
        <v>1</v>
      </c>
      <c r="E550" s="78">
        <v>1</v>
      </c>
      <c r="F550" s="104" t="s">
        <v>70</v>
      </c>
      <c r="G550" s="104" t="s">
        <v>86</v>
      </c>
      <c r="H550" s="104" t="s">
        <v>41</v>
      </c>
      <c r="I550" s="15">
        <v>3443221.3854739997</v>
      </c>
      <c r="J550" s="15">
        <v>0</v>
      </c>
      <c r="K550" s="15">
        <v>28589.44354</v>
      </c>
      <c r="L550" s="15">
        <v>2634.0746600000007</v>
      </c>
      <c r="M550" s="15">
        <v>0</v>
      </c>
      <c r="N550" s="15">
        <v>3414631.9419340002</v>
      </c>
      <c r="O550" s="6">
        <v>82.155749999999998</v>
      </c>
    </row>
    <row r="551" spans="1:15" x14ac:dyDescent="0.25">
      <c r="A551" s="12">
        <v>2021</v>
      </c>
      <c r="B551" s="8" t="s">
        <v>15</v>
      </c>
      <c r="C551" s="13">
        <v>1</v>
      </c>
      <c r="D551" s="13">
        <v>1</v>
      </c>
      <c r="E551" s="78">
        <v>0</v>
      </c>
      <c r="F551" s="104" t="s">
        <v>70</v>
      </c>
      <c r="G551" s="104" t="s">
        <v>86</v>
      </c>
      <c r="H551" s="104" t="s">
        <v>87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</row>
    <row r="552" spans="1:15" x14ac:dyDescent="0.25">
      <c r="A552" s="12">
        <v>2021</v>
      </c>
      <c r="B552" s="8" t="s">
        <v>15</v>
      </c>
      <c r="C552" s="13">
        <v>1</v>
      </c>
      <c r="D552" s="13">
        <v>0</v>
      </c>
      <c r="E552" s="78">
        <v>0</v>
      </c>
      <c r="F552" s="104" t="s">
        <v>70</v>
      </c>
      <c r="G552" s="104" t="s">
        <v>86</v>
      </c>
      <c r="H552" s="104" t="s">
        <v>60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6">
        <v>0</v>
      </c>
    </row>
    <row r="553" spans="1:15" x14ac:dyDescent="0.25">
      <c r="A553" s="12">
        <v>2021</v>
      </c>
      <c r="B553" s="8" t="s">
        <v>15</v>
      </c>
      <c r="C553" s="13">
        <v>1</v>
      </c>
      <c r="D553" s="13">
        <v>1</v>
      </c>
      <c r="E553" s="78">
        <v>0</v>
      </c>
      <c r="F553" s="104" t="s">
        <v>70</v>
      </c>
      <c r="G553" s="104" t="s">
        <v>86</v>
      </c>
      <c r="H553" s="104" t="s">
        <v>66</v>
      </c>
      <c r="I553" s="15">
        <v>123690.80783800001</v>
      </c>
      <c r="J553" s="15">
        <v>0</v>
      </c>
      <c r="K553" s="15">
        <v>0</v>
      </c>
      <c r="L553" s="15">
        <v>0</v>
      </c>
      <c r="M553" s="15">
        <v>0</v>
      </c>
      <c r="N553" s="15">
        <v>123690.80783800001</v>
      </c>
      <c r="O553" s="6">
        <v>0</v>
      </c>
    </row>
    <row r="554" spans="1:15" x14ac:dyDescent="0.25">
      <c r="A554" s="12">
        <v>2021</v>
      </c>
      <c r="B554" s="8" t="s">
        <v>15</v>
      </c>
      <c r="C554" s="13">
        <v>1</v>
      </c>
      <c r="D554" s="13">
        <v>1</v>
      </c>
      <c r="E554" s="78">
        <v>0</v>
      </c>
      <c r="F554" s="104" t="s">
        <v>70</v>
      </c>
      <c r="G554" s="104" t="s">
        <v>86</v>
      </c>
      <c r="H554" s="104" t="s">
        <v>43</v>
      </c>
      <c r="I554" s="15">
        <v>223538.74730700001</v>
      </c>
      <c r="J554" s="15">
        <v>0</v>
      </c>
      <c r="K554" s="15">
        <v>0</v>
      </c>
      <c r="L554" s="15">
        <v>0</v>
      </c>
      <c r="M554" s="15">
        <v>0</v>
      </c>
      <c r="N554" s="15">
        <v>223538.74730700001</v>
      </c>
      <c r="O554" s="6">
        <v>0</v>
      </c>
    </row>
    <row r="555" spans="1:15" x14ac:dyDescent="0.25">
      <c r="A555" s="12">
        <v>2021</v>
      </c>
      <c r="B555" s="8" t="s">
        <v>15</v>
      </c>
      <c r="C555" s="13">
        <v>1</v>
      </c>
      <c r="D555" s="13">
        <v>1</v>
      </c>
      <c r="E555" s="78">
        <v>0</v>
      </c>
      <c r="F555" s="104" t="s">
        <v>70</v>
      </c>
      <c r="G555" s="104" t="s">
        <v>86</v>
      </c>
      <c r="H555" s="104" t="s">
        <v>88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2021</v>
      </c>
      <c r="B556" s="8" t="s">
        <v>15</v>
      </c>
      <c r="C556" s="13">
        <v>1</v>
      </c>
      <c r="D556" s="13">
        <v>1</v>
      </c>
      <c r="E556" s="78">
        <v>0</v>
      </c>
      <c r="F556" s="104" t="s">
        <v>70</v>
      </c>
      <c r="G556" s="104" t="s">
        <v>86</v>
      </c>
      <c r="H556" s="104" t="s">
        <v>84</v>
      </c>
      <c r="I556" s="15">
        <v>54545.454539999999</v>
      </c>
      <c r="J556" s="15">
        <v>0</v>
      </c>
      <c r="K556" s="15">
        <v>2727.2727300000001</v>
      </c>
      <c r="L556" s="15">
        <v>536.62424999999996</v>
      </c>
      <c r="M556" s="15">
        <v>0</v>
      </c>
      <c r="N556" s="15">
        <v>51818.181810000002</v>
      </c>
      <c r="O556" s="6">
        <v>82.727270000000004</v>
      </c>
    </row>
    <row r="557" spans="1:15" x14ac:dyDescent="0.25">
      <c r="A557" s="12">
        <v>2021</v>
      </c>
      <c r="B557" s="8" t="s">
        <v>15</v>
      </c>
      <c r="C557" s="13">
        <v>1</v>
      </c>
      <c r="D557" s="13">
        <v>1</v>
      </c>
      <c r="E557" s="78">
        <v>0</v>
      </c>
      <c r="F557" s="104" t="s">
        <v>70</v>
      </c>
      <c r="G557" s="104" t="s">
        <v>86</v>
      </c>
      <c r="H557" s="104" t="s">
        <v>63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6">
        <v>0</v>
      </c>
    </row>
    <row r="558" spans="1:15" x14ac:dyDescent="0.25">
      <c r="A558" s="12">
        <v>2021</v>
      </c>
      <c r="B558" s="8" t="s">
        <v>15</v>
      </c>
      <c r="C558" s="13">
        <v>1</v>
      </c>
      <c r="D558" s="13">
        <v>1</v>
      </c>
      <c r="E558" s="78">
        <v>0</v>
      </c>
      <c r="F558" s="104" t="s">
        <v>70</v>
      </c>
      <c r="G558" s="104" t="s">
        <v>86</v>
      </c>
      <c r="H558" s="104" t="s">
        <v>67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6">
        <v>0</v>
      </c>
    </row>
    <row r="559" spans="1:15" x14ac:dyDescent="0.25">
      <c r="A559" s="12">
        <v>2021</v>
      </c>
      <c r="B559" s="8" t="s">
        <v>15</v>
      </c>
      <c r="C559" s="13">
        <v>1</v>
      </c>
      <c r="D559" s="13">
        <v>1</v>
      </c>
      <c r="E559" s="78">
        <v>0</v>
      </c>
      <c r="F559" s="104" t="s">
        <v>70</v>
      </c>
      <c r="G559" s="104" t="s">
        <v>86</v>
      </c>
      <c r="H559" s="104" t="s">
        <v>53</v>
      </c>
      <c r="I559" s="15">
        <v>165</v>
      </c>
      <c r="J559" s="15">
        <v>0</v>
      </c>
      <c r="K559" s="15">
        <v>0</v>
      </c>
      <c r="L559" s="15">
        <v>0</v>
      </c>
      <c r="M559" s="15">
        <v>0</v>
      </c>
      <c r="N559" s="15">
        <v>165</v>
      </c>
      <c r="O559" s="6">
        <v>0</v>
      </c>
    </row>
    <row r="560" spans="1:15" x14ac:dyDescent="0.25">
      <c r="A560" s="12">
        <v>2021</v>
      </c>
      <c r="B560" s="8" t="s">
        <v>15</v>
      </c>
      <c r="C560" s="13">
        <v>1</v>
      </c>
      <c r="D560" s="13">
        <v>1</v>
      </c>
      <c r="E560" s="78">
        <v>0</v>
      </c>
      <c r="F560" s="104" t="s">
        <v>70</v>
      </c>
      <c r="G560" s="104" t="s">
        <v>86</v>
      </c>
      <c r="H560" s="104" t="s">
        <v>58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5">
        <v>0</v>
      </c>
      <c r="O560" s="6">
        <v>0</v>
      </c>
    </row>
    <row r="561" spans="1:15" x14ac:dyDescent="0.25">
      <c r="A561" s="12">
        <v>2021</v>
      </c>
      <c r="B561" s="8" t="s">
        <v>15</v>
      </c>
      <c r="C561" s="13">
        <v>1</v>
      </c>
      <c r="D561" s="13">
        <v>0</v>
      </c>
      <c r="E561" s="78">
        <v>0</v>
      </c>
      <c r="F561" s="104" t="s">
        <v>70</v>
      </c>
      <c r="G561" s="104" t="s">
        <v>86</v>
      </c>
      <c r="H561" s="104" t="s">
        <v>89</v>
      </c>
      <c r="I561" s="15">
        <v>30000</v>
      </c>
      <c r="J561" s="15">
        <v>0</v>
      </c>
      <c r="K561" s="15">
        <v>0</v>
      </c>
      <c r="L561" s="15">
        <v>0</v>
      </c>
      <c r="M561" s="15">
        <v>0</v>
      </c>
      <c r="N561" s="15">
        <v>30000</v>
      </c>
      <c r="O561" s="6">
        <v>0</v>
      </c>
    </row>
    <row r="562" spans="1:15" x14ac:dyDescent="0.25">
      <c r="A562" s="12">
        <v>2021</v>
      </c>
      <c r="B562" s="8" t="s">
        <v>15</v>
      </c>
      <c r="C562" s="13">
        <v>1</v>
      </c>
      <c r="D562" s="13">
        <v>0</v>
      </c>
      <c r="E562" s="78">
        <v>0</v>
      </c>
      <c r="F562" s="104" t="s">
        <v>70</v>
      </c>
      <c r="G562" s="104" t="s">
        <v>86</v>
      </c>
      <c r="H562" s="104" t="s">
        <v>49</v>
      </c>
      <c r="I562" s="15">
        <v>40000</v>
      </c>
      <c r="J562" s="15">
        <v>0</v>
      </c>
      <c r="K562" s="15">
        <v>0</v>
      </c>
      <c r="L562" s="15">
        <v>0</v>
      </c>
      <c r="M562" s="15">
        <v>0</v>
      </c>
      <c r="N562" s="15">
        <v>40000</v>
      </c>
      <c r="O562" s="6">
        <v>0</v>
      </c>
    </row>
    <row r="563" spans="1:15" x14ac:dyDescent="0.25">
      <c r="A563" s="12">
        <v>2021</v>
      </c>
      <c r="B563" s="8" t="s">
        <v>15</v>
      </c>
      <c r="C563" s="13">
        <v>1</v>
      </c>
      <c r="D563" s="13">
        <v>1</v>
      </c>
      <c r="E563" s="78">
        <v>0</v>
      </c>
      <c r="F563" s="104" t="s">
        <v>70</v>
      </c>
      <c r="G563" s="104" t="s">
        <v>86</v>
      </c>
      <c r="H563" s="104" t="s">
        <v>61</v>
      </c>
      <c r="I563" s="15">
        <v>44034.386810000004</v>
      </c>
      <c r="J563" s="15">
        <v>0</v>
      </c>
      <c r="K563" s="15">
        <v>3669.53224</v>
      </c>
      <c r="L563" s="15">
        <v>472.61975000000001</v>
      </c>
      <c r="M563" s="15">
        <v>0</v>
      </c>
      <c r="N563" s="15">
        <v>40364.854570000003</v>
      </c>
      <c r="O563" s="6">
        <v>87.50215</v>
      </c>
    </row>
    <row r="564" spans="1:15" x14ac:dyDescent="0.25">
      <c r="A564" s="12">
        <v>2021</v>
      </c>
      <c r="B564" s="8" t="s">
        <v>15</v>
      </c>
      <c r="C564" s="13">
        <v>1</v>
      </c>
      <c r="D564" s="13">
        <v>1</v>
      </c>
      <c r="E564" s="78">
        <v>0</v>
      </c>
      <c r="F564" s="104" t="s">
        <v>70</v>
      </c>
      <c r="G564" s="104" t="s">
        <v>86</v>
      </c>
      <c r="H564" s="104" t="s">
        <v>50</v>
      </c>
      <c r="I564" s="15">
        <v>43215.411269999997</v>
      </c>
      <c r="J564" s="15">
        <v>0</v>
      </c>
      <c r="K564" s="15">
        <v>0</v>
      </c>
      <c r="L564" s="15">
        <v>0</v>
      </c>
      <c r="M564" s="15">
        <v>0</v>
      </c>
      <c r="N564" s="15">
        <v>43215.411269999997</v>
      </c>
      <c r="O564" s="6">
        <v>0</v>
      </c>
    </row>
    <row r="565" spans="1:15" x14ac:dyDescent="0.25">
      <c r="A565" s="12">
        <v>2021</v>
      </c>
      <c r="B565" s="8" t="s">
        <v>15</v>
      </c>
      <c r="C565" s="13">
        <v>1</v>
      </c>
      <c r="D565" s="13">
        <v>1</v>
      </c>
      <c r="E565" s="78">
        <v>1</v>
      </c>
      <c r="F565" s="104" t="s">
        <v>70</v>
      </c>
      <c r="G565" s="104" t="s">
        <v>90</v>
      </c>
      <c r="H565" s="104" t="s">
        <v>41</v>
      </c>
      <c r="I565" s="15">
        <v>1851246.9576000005</v>
      </c>
      <c r="J565" s="15">
        <v>21505.957009999998</v>
      </c>
      <c r="K565" s="15">
        <v>4562.8082000000004</v>
      </c>
      <c r="L565" s="15">
        <v>1204.7191700000001</v>
      </c>
      <c r="M565" s="15">
        <v>0</v>
      </c>
      <c r="N565" s="15">
        <v>1868190.1064100005</v>
      </c>
      <c r="O565" s="6">
        <v>39.09120999999999</v>
      </c>
    </row>
    <row r="566" spans="1:15" x14ac:dyDescent="0.25">
      <c r="A566" s="12">
        <v>2021</v>
      </c>
      <c r="B566" s="8" t="s">
        <v>15</v>
      </c>
      <c r="C566" s="13">
        <v>1</v>
      </c>
      <c r="D566" s="13">
        <v>0</v>
      </c>
      <c r="E566" s="78">
        <v>0</v>
      </c>
      <c r="F566" s="104" t="s">
        <v>70</v>
      </c>
      <c r="G566" s="104" t="s">
        <v>90</v>
      </c>
      <c r="H566" s="104" t="s">
        <v>49</v>
      </c>
      <c r="I566" s="15">
        <v>120000</v>
      </c>
      <c r="J566" s="15">
        <v>0</v>
      </c>
      <c r="K566" s="15">
        <v>0</v>
      </c>
      <c r="L566" s="15">
        <v>0</v>
      </c>
      <c r="M566" s="15">
        <v>0</v>
      </c>
      <c r="N566" s="15">
        <v>120000</v>
      </c>
      <c r="O566" s="6">
        <v>0</v>
      </c>
    </row>
    <row r="567" spans="1:15" x14ac:dyDescent="0.25">
      <c r="A567" s="12">
        <v>2021</v>
      </c>
      <c r="B567" s="8" t="s">
        <v>15</v>
      </c>
      <c r="C567" s="13">
        <v>1</v>
      </c>
      <c r="D567" s="13">
        <v>1</v>
      </c>
      <c r="E567" s="78">
        <v>0</v>
      </c>
      <c r="F567" s="104" t="s">
        <v>70</v>
      </c>
      <c r="G567" s="104" t="s">
        <v>90</v>
      </c>
      <c r="H567" s="104" t="s">
        <v>63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6">
        <v>0</v>
      </c>
    </row>
    <row r="568" spans="1:15" x14ac:dyDescent="0.25">
      <c r="A568" s="12">
        <v>2021</v>
      </c>
      <c r="B568" s="8" t="s">
        <v>15</v>
      </c>
      <c r="C568" s="13">
        <v>1</v>
      </c>
      <c r="D568" s="13">
        <v>1</v>
      </c>
      <c r="E568" s="78">
        <v>0</v>
      </c>
      <c r="F568" s="104" t="s">
        <v>70</v>
      </c>
      <c r="G568" s="104" t="s">
        <v>90</v>
      </c>
      <c r="H568" s="104" t="s">
        <v>91</v>
      </c>
      <c r="I568" s="15">
        <v>90962.827290000001</v>
      </c>
      <c r="J568" s="15">
        <v>0</v>
      </c>
      <c r="K568" s="15">
        <v>0</v>
      </c>
      <c r="L568" s="15">
        <v>0</v>
      </c>
      <c r="M568" s="15">
        <v>0</v>
      </c>
      <c r="N568" s="15">
        <v>90962.827290000001</v>
      </c>
      <c r="O568" s="6">
        <v>0</v>
      </c>
    </row>
    <row r="569" spans="1:15" x14ac:dyDescent="0.25">
      <c r="A569" s="12">
        <v>2021</v>
      </c>
      <c r="B569" s="8" t="s">
        <v>15</v>
      </c>
      <c r="C569" s="13">
        <v>1</v>
      </c>
      <c r="D569" s="13">
        <v>1</v>
      </c>
      <c r="E569" s="78">
        <v>0</v>
      </c>
      <c r="F569" s="104" t="s">
        <v>70</v>
      </c>
      <c r="G569" s="104" t="s">
        <v>90</v>
      </c>
      <c r="H569" s="104" t="s">
        <v>43</v>
      </c>
      <c r="I569" s="15">
        <v>401087.08601999999</v>
      </c>
      <c r="J569" s="15">
        <v>0</v>
      </c>
      <c r="K569" s="15">
        <v>0</v>
      </c>
      <c r="L569" s="15">
        <v>0</v>
      </c>
      <c r="M569" s="15">
        <v>0</v>
      </c>
      <c r="N569" s="15">
        <v>401087.08601999999</v>
      </c>
      <c r="O569" s="6">
        <v>0</v>
      </c>
    </row>
    <row r="570" spans="1:15" x14ac:dyDescent="0.25">
      <c r="A570" s="12">
        <v>2021</v>
      </c>
      <c r="B570" s="8" t="s">
        <v>15</v>
      </c>
      <c r="C570" s="13">
        <v>1</v>
      </c>
      <c r="D570" s="13">
        <v>1</v>
      </c>
      <c r="E570" s="78">
        <v>0</v>
      </c>
      <c r="F570" s="104" t="s">
        <v>70</v>
      </c>
      <c r="G570" s="104" t="s">
        <v>90</v>
      </c>
      <c r="H570" s="104" t="s">
        <v>52</v>
      </c>
      <c r="I570" s="15">
        <v>100245.07626999999</v>
      </c>
      <c r="J570" s="15">
        <v>0</v>
      </c>
      <c r="K570" s="15">
        <v>0</v>
      </c>
      <c r="L570" s="15">
        <v>0</v>
      </c>
      <c r="M570" s="15">
        <v>0</v>
      </c>
      <c r="N570" s="15">
        <v>100245.07626999999</v>
      </c>
      <c r="O570" s="6">
        <v>0</v>
      </c>
    </row>
    <row r="571" spans="1:15" x14ac:dyDescent="0.25">
      <c r="A571" s="12">
        <v>2021</v>
      </c>
      <c r="B571" s="8" t="s">
        <v>15</v>
      </c>
      <c r="C571" s="13">
        <v>1</v>
      </c>
      <c r="D571" s="13">
        <v>1</v>
      </c>
      <c r="E571" s="78">
        <v>0</v>
      </c>
      <c r="F571" s="104" t="s">
        <v>70</v>
      </c>
      <c r="G571" s="104" t="s">
        <v>90</v>
      </c>
      <c r="H571" s="104" t="s">
        <v>92</v>
      </c>
      <c r="I571" s="15">
        <v>25612.022789999999</v>
      </c>
      <c r="J571" s="15">
        <v>1241.1304700000001</v>
      </c>
      <c r="K571" s="15">
        <v>0</v>
      </c>
      <c r="L571" s="15">
        <v>0</v>
      </c>
      <c r="M571" s="15">
        <v>0</v>
      </c>
      <c r="N571" s="15">
        <v>26853.153260000003</v>
      </c>
      <c r="O571" s="6">
        <v>0</v>
      </c>
    </row>
    <row r="572" spans="1:15" x14ac:dyDescent="0.25">
      <c r="A572" s="12">
        <v>2021</v>
      </c>
      <c r="B572" s="8" t="s">
        <v>15</v>
      </c>
      <c r="C572" s="13">
        <v>1</v>
      </c>
      <c r="D572" s="13">
        <v>1</v>
      </c>
      <c r="E572" s="78">
        <v>0</v>
      </c>
      <c r="F572" s="104" t="s">
        <v>70</v>
      </c>
      <c r="G572" s="104" t="s">
        <v>90</v>
      </c>
      <c r="H572" s="104" t="s">
        <v>85</v>
      </c>
      <c r="I572" s="15">
        <v>6150.3821399999997</v>
      </c>
      <c r="J572" s="15">
        <v>0</v>
      </c>
      <c r="K572" s="15">
        <v>0</v>
      </c>
      <c r="L572" s="15">
        <v>0</v>
      </c>
      <c r="M572" s="15">
        <v>0</v>
      </c>
      <c r="N572" s="15">
        <v>6150.3821399999997</v>
      </c>
      <c r="O572" s="6">
        <v>0</v>
      </c>
    </row>
    <row r="573" spans="1:15" x14ac:dyDescent="0.25">
      <c r="A573" s="12">
        <v>2021</v>
      </c>
      <c r="B573" s="8" t="s">
        <v>15</v>
      </c>
      <c r="C573" s="13">
        <v>1</v>
      </c>
      <c r="D573" s="13">
        <v>1</v>
      </c>
      <c r="E573" s="78">
        <v>1</v>
      </c>
      <c r="F573" s="104" t="s">
        <v>75</v>
      </c>
      <c r="G573" s="104" t="s">
        <v>93</v>
      </c>
      <c r="H573" s="104" t="s">
        <v>41</v>
      </c>
      <c r="I573" s="15">
        <v>87605</v>
      </c>
      <c r="J573" s="15">
        <v>0</v>
      </c>
      <c r="K573" s="15">
        <v>0</v>
      </c>
      <c r="L573" s="15">
        <v>0</v>
      </c>
      <c r="M573" s="15">
        <v>0</v>
      </c>
      <c r="N573" s="15">
        <v>87605</v>
      </c>
      <c r="O573" s="6">
        <v>0</v>
      </c>
    </row>
    <row r="574" spans="1:15" x14ac:dyDescent="0.25">
      <c r="A574" s="12">
        <v>2021</v>
      </c>
      <c r="B574" s="8" t="s">
        <v>15</v>
      </c>
      <c r="C574" s="13">
        <v>1</v>
      </c>
      <c r="D574" s="13">
        <v>1</v>
      </c>
      <c r="E574" s="78">
        <v>1</v>
      </c>
      <c r="F574" s="104" t="s">
        <v>75</v>
      </c>
      <c r="G574" s="104" t="s">
        <v>93</v>
      </c>
      <c r="H574" s="104" t="s">
        <v>94</v>
      </c>
      <c r="I574" s="15">
        <v>299</v>
      </c>
      <c r="J574" s="15">
        <v>0</v>
      </c>
      <c r="K574" s="15">
        <v>0</v>
      </c>
      <c r="L574" s="15">
        <v>0</v>
      </c>
      <c r="M574" s="15">
        <v>0</v>
      </c>
      <c r="N574" s="15">
        <v>299</v>
      </c>
      <c r="O574" s="6">
        <v>0</v>
      </c>
    </row>
    <row r="575" spans="1:15" x14ac:dyDescent="0.25">
      <c r="A575" s="12">
        <v>2021</v>
      </c>
      <c r="B575" s="8" t="s">
        <v>15</v>
      </c>
      <c r="C575" s="13">
        <v>1</v>
      </c>
      <c r="D575" s="13">
        <v>1</v>
      </c>
      <c r="E575" s="78">
        <v>1</v>
      </c>
      <c r="F575" s="104" t="s">
        <v>75</v>
      </c>
      <c r="G575" s="104" t="s">
        <v>93</v>
      </c>
      <c r="H575" s="104" t="s">
        <v>95</v>
      </c>
      <c r="I575" s="15">
        <v>1263</v>
      </c>
      <c r="J575" s="15">
        <v>0</v>
      </c>
      <c r="K575" s="15">
        <v>0</v>
      </c>
      <c r="L575" s="15">
        <v>0</v>
      </c>
      <c r="M575" s="15">
        <v>0</v>
      </c>
      <c r="N575" s="15">
        <v>1263</v>
      </c>
      <c r="O575" s="6">
        <v>0</v>
      </c>
    </row>
    <row r="576" spans="1:15" x14ac:dyDescent="0.25">
      <c r="A576" s="12">
        <v>2021</v>
      </c>
      <c r="B576" s="8" t="s">
        <v>15</v>
      </c>
      <c r="C576" s="13">
        <v>1</v>
      </c>
      <c r="D576" s="13">
        <v>0</v>
      </c>
      <c r="E576" s="78">
        <v>0</v>
      </c>
      <c r="F576" s="104" t="s">
        <v>75</v>
      </c>
      <c r="G576" s="104" t="s">
        <v>93</v>
      </c>
      <c r="H576" s="104" t="s">
        <v>49</v>
      </c>
      <c r="I576" s="15">
        <v>2</v>
      </c>
      <c r="J576" s="15">
        <v>0</v>
      </c>
      <c r="K576" s="15">
        <v>0</v>
      </c>
      <c r="L576" s="15">
        <v>0</v>
      </c>
      <c r="M576" s="15">
        <v>0</v>
      </c>
      <c r="N576" s="15">
        <v>2</v>
      </c>
      <c r="O576" s="6">
        <v>0</v>
      </c>
    </row>
    <row r="577" spans="1:15" x14ac:dyDescent="0.25">
      <c r="A577" s="12">
        <v>2021</v>
      </c>
      <c r="B577" s="8" t="s">
        <v>15</v>
      </c>
      <c r="C577" s="13">
        <v>1</v>
      </c>
      <c r="D577" s="13">
        <v>1</v>
      </c>
      <c r="E577" s="78">
        <v>1</v>
      </c>
      <c r="F577" s="104" t="s">
        <v>75</v>
      </c>
      <c r="G577" s="104" t="s">
        <v>93</v>
      </c>
      <c r="H577" s="104" t="s">
        <v>96</v>
      </c>
      <c r="I577" s="15">
        <v>155</v>
      </c>
      <c r="J577" s="15">
        <v>0</v>
      </c>
      <c r="K577" s="15">
        <v>0</v>
      </c>
      <c r="L577" s="15">
        <v>0</v>
      </c>
      <c r="M577" s="15">
        <v>0</v>
      </c>
      <c r="N577" s="15">
        <v>155</v>
      </c>
      <c r="O577" s="6">
        <v>0</v>
      </c>
    </row>
    <row r="578" spans="1:15" x14ac:dyDescent="0.25">
      <c r="A578" s="12">
        <v>2021</v>
      </c>
      <c r="B578" s="8" t="s">
        <v>15</v>
      </c>
      <c r="C578" s="13">
        <v>1</v>
      </c>
      <c r="D578" s="13">
        <v>1</v>
      </c>
      <c r="E578" s="78">
        <v>1</v>
      </c>
      <c r="F578" s="104" t="s">
        <v>75</v>
      </c>
      <c r="G578" s="104" t="s">
        <v>93</v>
      </c>
      <c r="H578" s="104" t="s">
        <v>97</v>
      </c>
      <c r="I578" s="15">
        <v>239</v>
      </c>
      <c r="J578" s="15">
        <v>0</v>
      </c>
      <c r="K578" s="15">
        <v>0</v>
      </c>
      <c r="L578" s="15">
        <v>0</v>
      </c>
      <c r="M578" s="15">
        <v>0</v>
      </c>
      <c r="N578" s="15">
        <v>239</v>
      </c>
      <c r="O578" s="6">
        <v>0</v>
      </c>
    </row>
    <row r="579" spans="1:15" x14ac:dyDescent="0.25">
      <c r="A579" s="12">
        <v>2021</v>
      </c>
      <c r="B579" s="8" t="s">
        <v>15</v>
      </c>
      <c r="C579" s="13">
        <v>1</v>
      </c>
      <c r="D579" s="13">
        <v>1</v>
      </c>
      <c r="E579" s="78">
        <v>1</v>
      </c>
      <c r="F579" s="104" t="s">
        <v>75</v>
      </c>
      <c r="G579" s="104" t="s">
        <v>93</v>
      </c>
      <c r="H579" s="104" t="s">
        <v>98</v>
      </c>
      <c r="I579" s="15">
        <v>699</v>
      </c>
      <c r="J579" s="15">
        <v>0</v>
      </c>
      <c r="K579" s="15">
        <v>0</v>
      </c>
      <c r="L579" s="15">
        <v>0</v>
      </c>
      <c r="M579" s="15">
        <v>0</v>
      </c>
      <c r="N579" s="15">
        <v>699</v>
      </c>
      <c r="O579" s="6">
        <v>0</v>
      </c>
    </row>
    <row r="580" spans="1:15" x14ac:dyDescent="0.25">
      <c r="A580" s="12">
        <v>2021</v>
      </c>
      <c r="B580" s="8" t="s">
        <v>15</v>
      </c>
      <c r="C580" s="13">
        <v>1</v>
      </c>
      <c r="D580" s="13">
        <v>1</v>
      </c>
      <c r="E580" s="78">
        <v>0</v>
      </c>
      <c r="F580" s="104" t="s">
        <v>75</v>
      </c>
      <c r="G580" s="104" t="s">
        <v>93</v>
      </c>
      <c r="H580" s="104" t="s">
        <v>59</v>
      </c>
      <c r="I580" s="15">
        <v>2711</v>
      </c>
      <c r="J580" s="15">
        <v>0</v>
      </c>
      <c r="K580" s="15">
        <v>0</v>
      </c>
      <c r="L580" s="15">
        <v>0</v>
      </c>
      <c r="M580" s="15">
        <v>0</v>
      </c>
      <c r="N580" s="15">
        <v>2711</v>
      </c>
      <c r="O580" s="6">
        <v>0</v>
      </c>
    </row>
    <row r="581" spans="1:15" x14ac:dyDescent="0.25">
      <c r="A581" s="12">
        <v>2021</v>
      </c>
      <c r="B581" s="8" t="s">
        <v>15</v>
      </c>
      <c r="C581" s="13">
        <v>1</v>
      </c>
      <c r="D581" s="13">
        <v>1</v>
      </c>
      <c r="E581" s="78">
        <v>0</v>
      </c>
      <c r="F581" s="104" t="s">
        <v>75</v>
      </c>
      <c r="G581" s="104" t="s">
        <v>93</v>
      </c>
      <c r="H581" s="104" t="s">
        <v>42</v>
      </c>
      <c r="I581" s="15">
        <v>11335</v>
      </c>
      <c r="J581" s="15">
        <v>0</v>
      </c>
      <c r="K581" s="15">
        <v>0</v>
      </c>
      <c r="L581" s="15">
        <v>0</v>
      </c>
      <c r="M581" s="15">
        <v>0</v>
      </c>
      <c r="N581" s="15">
        <v>11335</v>
      </c>
      <c r="O581" s="6">
        <v>0</v>
      </c>
    </row>
    <row r="582" spans="1:15" x14ac:dyDescent="0.25">
      <c r="A582" s="12">
        <v>2021</v>
      </c>
      <c r="B582" s="8" t="s">
        <v>15</v>
      </c>
      <c r="C582" s="13">
        <v>1</v>
      </c>
      <c r="D582" s="13">
        <v>1</v>
      </c>
      <c r="E582" s="78">
        <v>0</v>
      </c>
      <c r="F582" s="104" t="s">
        <v>75</v>
      </c>
      <c r="G582" s="104" t="s">
        <v>93</v>
      </c>
      <c r="H582" s="104" t="s">
        <v>45</v>
      </c>
      <c r="I582" s="15">
        <v>487</v>
      </c>
      <c r="J582" s="15">
        <v>0</v>
      </c>
      <c r="K582" s="15">
        <v>0</v>
      </c>
      <c r="L582" s="15">
        <v>0</v>
      </c>
      <c r="M582" s="15">
        <v>0</v>
      </c>
      <c r="N582" s="15">
        <v>487</v>
      </c>
      <c r="O582" s="6">
        <v>0</v>
      </c>
    </row>
    <row r="583" spans="1:15" x14ac:dyDescent="0.25">
      <c r="A583" s="12">
        <v>2021</v>
      </c>
      <c r="B583" s="8" t="s">
        <v>15</v>
      </c>
      <c r="C583" s="13">
        <v>1</v>
      </c>
      <c r="D583" s="13">
        <v>1</v>
      </c>
      <c r="E583" s="78">
        <v>1</v>
      </c>
      <c r="F583" s="104" t="s">
        <v>75</v>
      </c>
      <c r="G583" s="104" t="s">
        <v>99</v>
      </c>
      <c r="H583" s="104" t="s">
        <v>41</v>
      </c>
      <c r="I583" s="15">
        <v>214296</v>
      </c>
      <c r="J583" s="15">
        <v>0</v>
      </c>
      <c r="K583" s="15">
        <v>0</v>
      </c>
      <c r="L583" s="15">
        <v>0</v>
      </c>
      <c r="M583" s="15">
        <v>0</v>
      </c>
      <c r="N583" s="15">
        <v>214296</v>
      </c>
      <c r="O583" s="6">
        <v>0</v>
      </c>
    </row>
    <row r="584" spans="1:15" x14ac:dyDescent="0.25">
      <c r="A584" s="12">
        <v>2021</v>
      </c>
      <c r="B584" s="8" t="s">
        <v>15</v>
      </c>
      <c r="C584" s="13">
        <v>1</v>
      </c>
      <c r="D584" s="13">
        <v>1</v>
      </c>
      <c r="E584" s="78">
        <v>1</v>
      </c>
      <c r="F584" s="104" t="s">
        <v>75</v>
      </c>
      <c r="G584" s="104" t="s">
        <v>99</v>
      </c>
      <c r="H584" s="104" t="s">
        <v>94</v>
      </c>
      <c r="I584" s="15">
        <v>2230</v>
      </c>
      <c r="J584" s="15">
        <v>0</v>
      </c>
      <c r="K584" s="15">
        <v>0</v>
      </c>
      <c r="L584" s="15">
        <v>0</v>
      </c>
      <c r="M584" s="15">
        <v>0</v>
      </c>
      <c r="N584" s="15">
        <v>2230</v>
      </c>
      <c r="O584" s="6">
        <v>0</v>
      </c>
    </row>
    <row r="585" spans="1:15" x14ac:dyDescent="0.25">
      <c r="A585" s="12">
        <v>2021</v>
      </c>
      <c r="B585" s="8" t="s">
        <v>15</v>
      </c>
      <c r="C585" s="13">
        <v>1</v>
      </c>
      <c r="D585" s="13">
        <v>1</v>
      </c>
      <c r="E585" s="78">
        <v>1</v>
      </c>
      <c r="F585" s="104" t="s">
        <v>75</v>
      </c>
      <c r="G585" s="104" t="s">
        <v>99</v>
      </c>
      <c r="H585" s="104" t="s">
        <v>95</v>
      </c>
      <c r="I585" s="15">
        <v>8092</v>
      </c>
      <c r="J585" s="15">
        <v>0</v>
      </c>
      <c r="K585" s="15">
        <v>0</v>
      </c>
      <c r="L585" s="15">
        <v>0</v>
      </c>
      <c r="M585" s="15">
        <v>0</v>
      </c>
      <c r="N585" s="15">
        <v>8092</v>
      </c>
      <c r="O585" s="6">
        <v>0</v>
      </c>
    </row>
    <row r="586" spans="1:15" x14ac:dyDescent="0.25">
      <c r="A586" s="12">
        <v>2021</v>
      </c>
      <c r="B586" s="8" t="s">
        <v>15</v>
      </c>
      <c r="C586" s="13">
        <v>1</v>
      </c>
      <c r="D586" s="13">
        <v>0</v>
      </c>
      <c r="E586" s="78">
        <v>0</v>
      </c>
      <c r="F586" s="104" t="s">
        <v>75</v>
      </c>
      <c r="G586" s="104" t="s">
        <v>99</v>
      </c>
      <c r="H586" s="104" t="s">
        <v>49</v>
      </c>
      <c r="I586" s="15">
        <v>19.411000000000001</v>
      </c>
      <c r="J586" s="15">
        <v>0</v>
      </c>
      <c r="K586" s="15">
        <v>0</v>
      </c>
      <c r="L586" s="15">
        <v>0</v>
      </c>
      <c r="M586" s="15">
        <v>0</v>
      </c>
      <c r="N586" s="15">
        <v>19.411000000000001</v>
      </c>
      <c r="O586" s="6">
        <v>0</v>
      </c>
    </row>
    <row r="587" spans="1:15" x14ac:dyDescent="0.25">
      <c r="A587" s="12">
        <v>2021</v>
      </c>
      <c r="B587" s="8" t="s">
        <v>15</v>
      </c>
      <c r="C587" s="13">
        <v>1</v>
      </c>
      <c r="D587" s="13">
        <v>1</v>
      </c>
      <c r="E587" s="78">
        <v>1</v>
      </c>
      <c r="F587" s="104" t="s">
        <v>75</v>
      </c>
      <c r="G587" s="104" t="s">
        <v>99</v>
      </c>
      <c r="H587" s="104" t="s">
        <v>96</v>
      </c>
      <c r="I587" s="15">
        <v>1030</v>
      </c>
      <c r="J587" s="15">
        <v>0</v>
      </c>
      <c r="K587" s="15">
        <v>0</v>
      </c>
      <c r="L587" s="15">
        <v>0</v>
      </c>
      <c r="M587" s="15">
        <v>0</v>
      </c>
      <c r="N587" s="15">
        <v>1030</v>
      </c>
      <c r="O587" s="6">
        <v>0</v>
      </c>
    </row>
    <row r="588" spans="1:15" x14ac:dyDescent="0.25">
      <c r="A588" s="12">
        <v>2021</v>
      </c>
      <c r="B588" s="8" t="s">
        <v>15</v>
      </c>
      <c r="C588" s="13">
        <v>1</v>
      </c>
      <c r="D588" s="13">
        <v>1</v>
      </c>
      <c r="E588" s="78">
        <v>1</v>
      </c>
      <c r="F588" s="104" t="s">
        <v>75</v>
      </c>
      <c r="G588" s="104" t="s">
        <v>99</v>
      </c>
      <c r="H588" s="104" t="s">
        <v>97</v>
      </c>
      <c r="I588" s="15">
        <v>2390</v>
      </c>
      <c r="J588" s="15">
        <v>0</v>
      </c>
      <c r="K588" s="15">
        <v>0</v>
      </c>
      <c r="L588" s="15">
        <v>0</v>
      </c>
      <c r="M588" s="15">
        <v>0</v>
      </c>
      <c r="N588" s="15">
        <v>2390</v>
      </c>
      <c r="O588" s="6">
        <v>0</v>
      </c>
    </row>
    <row r="589" spans="1:15" x14ac:dyDescent="0.25">
      <c r="A589" s="12">
        <v>2021</v>
      </c>
      <c r="B589" s="8" t="s">
        <v>15</v>
      </c>
      <c r="C589" s="13">
        <v>1</v>
      </c>
      <c r="D589" s="13">
        <v>1</v>
      </c>
      <c r="E589" s="78">
        <v>1</v>
      </c>
      <c r="F589" s="104" t="s">
        <v>75</v>
      </c>
      <c r="G589" s="104" t="s">
        <v>99</v>
      </c>
      <c r="H589" s="104" t="s">
        <v>98</v>
      </c>
      <c r="I589" s="15">
        <v>5701</v>
      </c>
      <c r="J589" s="15">
        <v>0</v>
      </c>
      <c r="K589" s="15">
        <v>0</v>
      </c>
      <c r="L589" s="15">
        <v>0</v>
      </c>
      <c r="M589" s="15">
        <v>0</v>
      </c>
      <c r="N589" s="15">
        <v>5701</v>
      </c>
      <c r="O589" s="6">
        <v>0</v>
      </c>
    </row>
    <row r="590" spans="1:15" x14ac:dyDescent="0.25">
      <c r="A590" s="12">
        <v>2021</v>
      </c>
      <c r="B590" s="8" t="s">
        <v>15</v>
      </c>
      <c r="C590" s="13">
        <v>1</v>
      </c>
      <c r="D590" s="13">
        <v>1</v>
      </c>
      <c r="E590" s="78">
        <v>0</v>
      </c>
      <c r="F590" s="104" t="s">
        <v>75</v>
      </c>
      <c r="G590" s="104" t="s">
        <v>99</v>
      </c>
      <c r="H590" s="104" t="s">
        <v>59</v>
      </c>
      <c r="I590" s="15">
        <v>18150</v>
      </c>
      <c r="J590" s="15">
        <v>0</v>
      </c>
      <c r="K590" s="15">
        <v>0</v>
      </c>
      <c r="L590" s="15">
        <v>0</v>
      </c>
      <c r="M590" s="15">
        <v>0</v>
      </c>
      <c r="N590" s="15">
        <v>18150</v>
      </c>
      <c r="O590" s="6">
        <v>0</v>
      </c>
    </row>
    <row r="591" spans="1:15" x14ac:dyDescent="0.25">
      <c r="A591" s="12">
        <v>2021</v>
      </c>
      <c r="B591" s="8" t="s">
        <v>15</v>
      </c>
      <c r="C591" s="13">
        <v>1</v>
      </c>
      <c r="D591" s="13">
        <v>1</v>
      </c>
      <c r="E591" s="78">
        <v>0</v>
      </c>
      <c r="F591" s="104" t="s">
        <v>75</v>
      </c>
      <c r="G591" s="104" t="s">
        <v>99</v>
      </c>
      <c r="H591" s="104" t="s">
        <v>42</v>
      </c>
      <c r="I591" s="15">
        <v>81058</v>
      </c>
      <c r="J591" s="15">
        <v>0</v>
      </c>
      <c r="K591" s="15">
        <v>0</v>
      </c>
      <c r="L591" s="15">
        <v>0</v>
      </c>
      <c r="M591" s="15">
        <v>0</v>
      </c>
      <c r="N591" s="15">
        <v>81058</v>
      </c>
      <c r="O591" s="6">
        <v>0</v>
      </c>
    </row>
    <row r="592" spans="1:15" x14ac:dyDescent="0.25">
      <c r="A592" s="12">
        <v>2021</v>
      </c>
      <c r="B592" s="8" t="s">
        <v>15</v>
      </c>
      <c r="C592" s="13">
        <v>1</v>
      </c>
      <c r="D592" s="13">
        <v>1</v>
      </c>
      <c r="E592" s="78">
        <v>0</v>
      </c>
      <c r="F592" s="104" t="s">
        <v>75</v>
      </c>
      <c r="G592" s="104" t="s">
        <v>99</v>
      </c>
      <c r="H592" s="104" t="s">
        <v>45</v>
      </c>
      <c r="I592" s="15">
        <v>3718</v>
      </c>
      <c r="J592" s="15">
        <v>0</v>
      </c>
      <c r="K592" s="15">
        <v>0</v>
      </c>
      <c r="L592" s="15">
        <v>0</v>
      </c>
      <c r="M592" s="15">
        <v>0</v>
      </c>
      <c r="N592" s="15">
        <v>3718</v>
      </c>
      <c r="O592" s="6">
        <v>0</v>
      </c>
    </row>
    <row r="593" spans="1:15" x14ac:dyDescent="0.25">
      <c r="A593" s="12">
        <v>2021</v>
      </c>
      <c r="B593" s="8" t="s">
        <v>15</v>
      </c>
      <c r="C593" s="13">
        <v>1</v>
      </c>
      <c r="D593" s="13">
        <v>1</v>
      </c>
      <c r="E593" s="78">
        <v>1</v>
      </c>
      <c r="F593" s="104" t="s">
        <v>75</v>
      </c>
      <c r="G593" s="104" t="s">
        <v>100</v>
      </c>
      <c r="H593" s="104" t="s">
        <v>41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</row>
    <row r="594" spans="1:15" x14ac:dyDescent="0.25">
      <c r="A594" s="12">
        <v>2021</v>
      </c>
      <c r="B594" s="8" t="s">
        <v>15</v>
      </c>
      <c r="C594" s="13">
        <v>1</v>
      </c>
      <c r="D594" s="13">
        <v>1</v>
      </c>
      <c r="E594" s="78">
        <v>1</v>
      </c>
      <c r="F594" s="104" t="s">
        <v>75</v>
      </c>
      <c r="G594" s="104" t="s">
        <v>101</v>
      </c>
      <c r="H594" s="104" t="s">
        <v>41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</row>
    <row r="595" spans="1:15" x14ac:dyDescent="0.25">
      <c r="A595" s="12">
        <v>2021</v>
      </c>
      <c r="B595" s="8" t="s">
        <v>15</v>
      </c>
      <c r="C595" s="13">
        <v>1</v>
      </c>
      <c r="D595" s="13">
        <v>1</v>
      </c>
      <c r="E595" s="78">
        <v>1</v>
      </c>
      <c r="F595" s="104" t="s">
        <v>54</v>
      </c>
      <c r="G595" s="104" t="s">
        <v>102</v>
      </c>
      <c r="H595" s="104" t="s">
        <v>41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</row>
    <row r="596" spans="1:15" x14ac:dyDescent="0.25">
      <c r="A596" s="12">
        <v>2021</v>
      </c>
      <c r="B596" s="8" t="s">
        <v>15</v>
      </c>
      <c r="C596" s="13">
        <v>1</v>
      </c>
      <c r="D596" s="13">
        <v>1</v>
      </c>
      <c r="E596" s="78">
        <v>1</v>
      </c>
      <c r="F596" s="104" t="s">
        <v>54</v>
      </c>
      <c r="G596" s="104" t="s">
        <v>103</v>
      </c>
      <c r="H596" s="104" t="s">
        <v>41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6">
        <v>0</v>
      </c>
    </row>
    <row r="597" spans="1:15" x14ac:dyDescent="0.25">
      <c r="A597" s="12">
        <v>2021</v>
      </c>
      <c r="B597" s="8" t="s">
        <v>15</v>
      </c>
      <c r="C597" s="13">
        <v>1</v>
      </c>
      <c r="D597" s="13">
        <v>1</v>
      </c>
      <c r="E597" s="78">
        <v>1</v>
      </c>
      <c r="F597" s="104" t="s">
        <v>54</v>
      </c>
      <c r="G597" s="104" t="s">
        <v>104</v>
      </c>
      <c r="H597" s="104" t="s">
        <v>41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</row>
    <row r="598" spans="1:15" x14ac:dyDescent="0.25">
      <c r="A598" s="12">
        <v>2021</v>
      </c>
      <c r="B598" s="8" t="s">
        <v>15</v>
      </c>
      <c r="C598" s="13">
        <v>1</v>
      </c>
      <c r="D598" s="13">
        <v>1</v>
      </c>
      <c r="E598" s="78">
        <v>1</v>
      </c>
      <c r="F598" s="104" t="s">
        <v>54</v>
      </c>
      <c r="G598" s="104" t="s">
        <v>105</v>
      </c>
      <c r="H598" s="104" t="s">
        <v>41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2021</v>
      </c>
      <c r="B599" s="8" t="s">
        <v>15</v>
      </c>
      <c r="C599" s="13">
        <v>1</v>
      </c>
      <c r="D599" s="13">
        <v>1</v>
      </c>
      <c r="E599" s="78">
        <v>1</v>
      </c>
      <c r="F599" s="104" t="s">
        <v>54</v>
      </c>
      <c r="G599" s="104" t="s">
        <v>106</v>
      </c>
      <c r="H599" s="104" t="s">
        <v>41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2021</v>
      </c>
      <c r="B600" s="8" t="s">
        <v>15</v>
      </c>
      <c r="C600" s="13">
        <v>1</v>
      </c>
      <c r="D600" s="13">
        <v>1</v>
      </c>
      <c r="E600" s="78">
        <v>1</v>
      </c>
      <c r="F600" s="104" t="s">
        <v>54</v>
      </c>
      <c r="G600" s="104" t="s">
        <v>107</v>
      </c>
      <c r="H600" s="104" t="s">
        <v>41</v>
      </c>
      <c r="I600" s="15">
        <v>7.9999999999999993E-5</v>
      </c>
      <c r="J600" s="15">
        <v>0</v>
      </c>
      <c r="K600" s="15">
        <v>0</v>
      </c>
      <c r="L600" s="15">
        <v>0</v>
      </c>
      <c r="M600" s="15">
        <v>1.0000000000000108E-6</v>
      </c>
      <c r="N600" s="15">
        <v>8.1000000000000004E-5</v>
      </c>
      <c r="O600" s="6">
        <v>0</v>
      </c>
    </row>
    <row r="601" spans="1:15" x14ac:dyDescent="0.25">
      <c r="A601" s="12">
        <v>2021</v>
      </c>
      <c r="B601" s="8" t="s">
        <v>15</v>
      </c>
      <c r="C601" s="13">
        <v>1</v>
      </c>
      <c r="D601" s="13">
        <v>1</v>
      </c>
      <c r="E601" s="78">
        <v>1</v>
      </c>
      <c r="F601" s="104" t="s">
        <v>54</v>
      </c>
      <c r="G601" s="104" t="s">
        <v>107</v>
      </c>
      <c r="H601" s="104" t="s">
        <v>108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</row>
    <row r="602" spans="1:15" x14ac:dyDescent="0.25">
      <c r="A602" s="12">
        <v>2021</v>
      </c>
      <c r="B602" s="8" t="s">
        <v>15</v>
      </c>
      <c r="C602" s="13">
        <v>1</v>
      </c>
      <c r="D602" s="13">
        <v>1</v>
      </c>
      <c r="E602" s="78">
        <v>1</v>
      </c>
      <c r="F602" s="104" t="s">
        <v>54</v>
      </c>
      <c r="G602" s="104" t="s">
        <v>107</v>
      </c>
      <c r="H602" s="104" t="s">
        <v>97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2021</v>
      </c>
      <c r="B603" s="8" t="s">
        <v>15</v>
      </c>
      <c r="C603" s="13">
        <v>1</v>
      </c>
      <c r="D603" s="13">
        <v>1</v>
      </c>
      <c r="E603" s="78">
        <v>1</v>
      </c>
      <c r="F603" s="104" t="s">
        <v>54</v>
      </c>
      <c r="G603" s="104" t="s">
        <v>107</v>
      </c>
      <c r="H603" s="104" t="s">
        <v>98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6">
        <v>0</v>
      </c>
    </row>
    <row r="604" spans="1:15" x14ac:dyDescent="0.25">
      <c r="A604" s="12">
        <v>2021</v>
      </c>
      <c r="B604" s="8" t="s">
        <v>15</v>
      </c>
      <c r="C604" s="13">
        <v>1</v>
      </c>
      <c r="D604" s="13">
        <v>1</v>
      </c>
      <c r="E604" s="78">
        <v>0</v>
      </c>
      <c r="F604" s="104" t="s">
        <v>54</v>
      </c>
      <c r="G604" s="104" t="s">
        <v>107</v>
      </c>
      <c r="H604" s="104" t="s">
        <v>59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15">
        <v>0</v>
      </c>
      <c r="O604" s="6">
        <v>0</v>
      </c>
    </row>
    <row r="605" spans="1:15" x14ac:dyDescent="0.25">
      <c r="A605" s="12">
        <v>2021</v>
      </c>
      <c r="B605" s="8" t="s">
        <v>15</v>
      </c>
      <c r="C605" s="13">
        <v>1</v>
      </c>
      <c r="D605" s="13">
        <v>1</v>
      </c>
      <c r="E605" s="78">
        <v>0</v>
      </c>
      <c r="F605" s="104" t="s">
        <v>54</v>
      </c>
      <c r="G605" s="104" t="s">
        <v>107</v>
      </c>
      <c r="H605" s="104" t="s">
        <v>45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</row>
    <row r="606" spans="1:15" x14ac:dyDescent="0.25">
      <c r="A606" s="12">
        <v>2021</v>
      </c>
      <c r="B606" s="8" t="s">
        <v>15</v>
      </c>
      <c r="C606" s="13">
        <v>1</v>
      </c>
      <c r="D606" s="13">
        <v>0</v>
      </c>
      <c r="E606" s="78">
        <v>0</v>
      </c>
      <c r="F606" s="104" t="s">
        <v>54</v>
      </c>
      <c r="G606" s="104" t="s">
        <v>107</v>
      </c>
      <c r="H606" s="104" t="s">
        <v>109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6">
        <v>0</v>
      </c>
    </row>
    <row r="607" spans="1:15" x14ac:dyDescent="0.25">
      <c r="A607" s="12">
        <v>2021</v>
      </c>
      <c r="B607" s="8" t="s">
        <v>15</v>
      </c>
      <c r="C607" s="13">
        <v>1</v>
      </c>
      <c r="D607" s="13">
        <v>0</v>
      </c>
      <c r="E607" s="78">
        <v>0</v>
      </c>
      <c r="F607" s="104" t="s">
        <v>54</v>
      </c>
      <c r="G607" s="104" t="s">
        <v>107</v>
      </c>
      <c r="H607" s="104" t="s">
        <v>49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</row>
    <row r="608" spans="1:15" x14ac:dyDescent="0.25">
      <c r="A608" s="12">
        <v>2021</v>
      </c>
      <c r="B608" s="8" t="s">
        <v>15</v>
      </c>
      <c r="C608" s="13">
        <v>1</v>
      </c>
      <c r="D608" s="13">
        <v>1</v>
      </c>
      <c r="E608" s="78">
        <v>1</v>
      </c>
      <c r="F608" s="104" t="s">
        <v>54</v>
      </c>
      <c r="G608" s="104" t="s">
        <v>110</v>
      </c>
      <c r="H608" s="104" t="s">
        <v>41</v>
      </c>
      <c r="I608" s="15">
        <v>5385.4069849999996</v>
      </c>
      <c r="J608" s="15">
        <v>0</v>
      </c>
      <c r="K608" s="15">
        <v>0</v>
      </c>
      <c r="L608" s="15">
        <v>0</v>
      </c>
      <c r="M608" s="15">
        <v>31.207748999999239</v>
      </c>
      <c r="N608" s="15">
        <v>5416.6147339999989</v>
      </c>
      <c r="O608" s="6">
        <v>0</v>
      </c>
    </row>
    <row r="609" spans="1:15" x14ac:dyDescent="0.25">
      <c r="A609" s="12">
        <v>2021</v>
      </c>
      <c r="B609" s="8" t="s">
        <v>15</v>
      </c>
      <c r="C609" s="13">
        <v>1</v>
      </c>
      <c r="D609" s="13">
        <v>0</v>
      </c>
      <c r="E609" s="78">
        <v>0</v>
      </c>
      <c r="F609" s="104" t="s">
        <v>54</v>
      </c>
      <c r="G609" s="104" t="s">
        <v>110</v>
      </c>
      <c r="H609" s="104" t="s">
        <v>57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6">
        <v>0</v>
      </c>
    </row>
    <row r="610" spans="1:15" x14ac:dyDescent="0.25">
      <c r="A610" s="12">
        <v>2021</v>
      </c>
      <c r="B610" s="8" t="s">
        <v>15</v>
      </c>
      <c r="C610" s="13">
        <v>1</v>
      </c>
      <c r="D610" s="13">
        <v>1</v>
      </c>
      <c r="E610" s="78">
        <v>1</v>
      </c>
      <c r="F610" s="104" t="s">
        <v>54</v>
      </c>
      <c r="G610" s="104" t="s">
        <v>110</v>
      </c>
      <c r="H610" s="104" t="s">
        <v>108</v>
      </c>
      <c r="I610" s="15">
        <v>58.380762000000004</v>
      </c>
      <c r="J610" s="15">
        <v>0</v>
      </c>
      <c r="K610" s="15">
        <v>0</v>
      </c>
      <c r="L610" s="15">
        <v>0</v>
      </c>
      <c r="M610" s="15">
        <v>0.77582400000000007</v>
      </c>
      <c r="N610" s="15">
        <v>59.156586000000004</v>
      </c>
      <c r="O610" s="6">
        <v>0</v>
      </c>
    </row>
    <row r="611" spans="1:15" x14ac:dyDescent="0.25">
      <c r="A611" s="12">
        <v>2021</v>
      </c>
      <c r="B611" s="8" t="s">
        <v>15</v>
      </c>
      <c r="C611" s="13">
        <v>1</v>
      </c>
      <c r="D611" s="13">
        <v>1</v>
      </c>
      <c r="E611" s="78">
        <v>1</v>
      </c>
      <c r="F611" s="104" t="s">
        <v>54</v>
      </c>
      <c r="G611" s="104" t="s">
        <v>110</v>
      </c>
      <c r="H611" s="104" t="s">
        <v>97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2021</v>
      </c>
      <c r="B612" s="8" t="s">
        <v>15</v>
      </c>
      <c r="C612" s="13">
        <v>1</v>
      </c>
      <c r="D612" s="13">
        <v>1</v>
      </c>
      <c r="E612" s="78">
        <v>1</v>
      </c>
      <c r="F612" s="104" t="s">
        <v>54</v>
      </c>
      <c r="G612" s="104" t="s">
        <v>110</v>
      </c>
      <c r="H612" s="104" t="s">
        <v>98</v>
      </c>
      <c r="I612" s="15">
        <v>0</v>
      </c>
      <c r="J612" s="15">
        <v>0</v>
      </c>
      <c r="K612" s="15">
        <v>0</v>
      </c>
      <c r="L612" s="15">
        <v>0</v>
      </c>
      <c r="M612" s="15">
        <v>0</v>
      </c>
      <c r="N612" s="15">
        <v>0</v>
      </c>
      <c r="O612" s="6">
        <v>0</v>
      </c>
    </row>
    <row r="613" spans="1:15" x14ac:dyDescent="0.25">
      <c r="A613" s="12">
        <v>2021</v>
      </c>
      <c r="B613" s="8" t="s">
        <v>15</v>
      </c>
      <c r="C613" s="13">
        <v>1</v>
      </c>
      <c r="D613" s="13">
        <v>1</v>
      </c>
      <c r="E613" s="78">
        <v>0</v>
      </c>
      <c r="F613" s="104" t="s">
        <v>54</v>
      </c>
      <c r="G613" s="104" t="s">
        <v>110</v>
      </c>
      <c r="H613" s="104" t="s">
        <v>59</v>
      </c>
      <c r="I613" s="15">
        <v>97.368379999999988</v>
      </c>
      <c r="J613" s="15">
        <v>0</v>
      </c>
      <c r="K613" s="15">
        <v>0</v>
      </c>
      <c r="L613" s="15">
        <v>0</v>
      </c>
      <c r="M613" s="15">
        <v>3.754700000000355E-2</v>
      </c>
      <c r="N613" s="15">
        <v>97.405926999999991</v>
      </c>
      <c r="O613" s="6">
        <v>0</v>
      </c>
    </row>
    <row r="614" spans="1:15" x14ac:dyDescent="0.25">
      <c r="A614" s="12">
        <v>2021</v>
      </c>
      <c r="B614" s="8" t="s">
        <v>15</v>
      </c>
      <c r="C614" s="13">
        <v>1</v>
      </c>
      <c r="D614" s="13">
        <v>1</v>
      </c>
      <c r="E614" s="78">
        <v>0</v>
      </c>
      <c r="F614" s="104" t="s">
        <v>54</v>
      </c>
      <c r="G614" s="104" t="s">
        <v>110</v>
      </c>
      <c r="H614" s="104" t="s">
        <v>45</v>
      </c>
      <c r="I614" s="15">
        <v>37.407650000000004</v>
      </c>
      <c r="J614" s="15">
        <v>0</v>
      </c>
      <c r="K614" s="15">
        <v>0</v>
      </c>
      <c r="L614" s="15">
        <v>0</v>
      </c>
      <c r="M614" s="15">
        <v>0</v>
      </c>
      <c r="N614" s="15">
        <v>37.407650000000004</v>
      </c>
      <c r="O614" s="6">
        <v>0</v>
      </c>
    </row>
    <row r="615" spans="1:15" x14ac:dyDescent="0.25">
      <c r="A615" s="12">
        <v>2021</v>
      </c>
      <c r="B615" s="8" t="s">
        <v>15</v>
      </c>
      <c r="C615" s="13">
        <v>1</v>
      </c>
      <c r="D615" s="13">
        <v>0</v>
      </c>
      <c r="E615" s="78">
        <v>0</v>
      </c>
      <c r="F615" s="104" t="s">
        <v>54</v>
      </c>
      <c r="G615" s="104" t="s">
        <v>110</v>
      </c>
      <c r="H615" s="104" t="s">
        <v>109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</row>
    <row r="616" spans="1:15" x14ac:dyDescent="0.25">
      <c r="A616" s="12">
        <v>2021</v>
      </c>
      <c r="B616" s="8" t="s">
        <v>15</v>
      </c>
      <c r="C616" s="13">
        <v>1</v>
      </c>
      <c r="D616" s="13">
        <v>0</v>
      </c>
      <c r="E616" s="78">
        <v>0</v>
      </c>
      <c r="F616" s="104" t="s">
        <v>54</v>
      </c>
      <c r="G616" s="104" t="s">
        <v>110</v>
      </c>
      <c r="H616" s="104" t="s">
        <v>49</v>
      </c>
      <c r="I616" s="15">
        <v>9.8629700000000007</v>
      </c>
      <c r="J616" s="15">
        <v>0</v>
      </c>
      <c r="K616" s="15">
        <v>0</v>
      </c>
      <c r="L616" s="15">
        <v>0</v>
      </c>
      <c r="M616" s="15">
        <v>0</v>
      </c>
      <c r="N616" s="15">
        <v>9.8629700000000007</v>
      </c>
      <c r="O616" s="6">
        <v>0</v>
      </c>
    </row>
    <row r="617" spans="1:15" x14ac:dyDescent="0.25">
      <c r="A617" s="12">
        <v>2021</v>
      </c>
      <c r="B617" s="8" t="s">
        <v>15</v>
      </c>
      <c r="C617" s="13">
        <v>1</v>
      </c>
      <c r="D617" s="13">
        <v>1</v>
      </c>
      <c r="E617" s="78">
        <v>1</v>
      </c>
      <c r="F617" s="104" t="s">
        <v>75</v>
      </c>
      <c r="G617" s="104" t="s">
        <v>111</v>
      </c>
      <c r="H617" s="104" t="s">
        <v>41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</row>
    <row r="618" spans="1:15" x14ac:dyDescent="0.25">
      <c r="A618" s="12">
        <v>2021</v>
      </c>
      <c r="B618" s="8" t="s">
        <v>15</v>
      </c>
      <c r="C618" s="13">
        <v>1</v>
      </c>
      <c r="D618" s="13">
        <v>1</v>
      </c>
      <c r="E618" s="78">
        <v>1</v>
      </c>
      <c r="F618" s="104" t="s">
        <v>75</v>
      </c>
      <c r="G618" s="104" t="s">
        <v>112</v>
      </c>
      <c r="H618" s="104" t="s">
        <v>41</v>
      </c>
      <c r="I618" s="15">
        <v>0</v>
      </c>
      <c r="J618" s="15">
        <v>0</v>
      </c>
      <c r="K618" s="15">
        <v>0</v>
      </c>
      <c r="L618" s="15">
        <v>0</v>
      </c>
      <c r="M618" s="15">
        <v>0</v>
      </c>
      <c r="N618" s="15">
        <v>0</v>
      </c>
      <c r="O618" s="6">
        <v>0</v>
      </c>
    </row>
    <row r="619" spans="1:15" x14ac:dyDescent="0.25">
      <c r="A619" s="12">
        <v>2021</v>
      </c>
      <c r="B619" s="8" t="s">
        <v>15</v>
      </c>
      <c r="C619" s="13">
        <v>1</v>
      </c>
      <c r="D619" s="13">
        <v>1</v>
      </c>
      <c r="E619" s="78">
        <v>0</v>
      </c>
      <c r="F619" s="104" t="s">
        <v>75</v>
      </c>
      <c r="G619" s="104" t="s">
        <v>113</v>
      </c>
      <c r="H619" s="104" t="s">
        <v>114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6">
        <v>0</v>
      </c>
    </row>
    <row r="620" spans="1:15" x14ac:dyDescent="0.25">
      <c r="A620" s="12">
        <v>2021</v>
      </c>
      <c r="B620" s="8" t="s">
        <v>15</v>
      </c>
      <c r="C620" s="13">
        <v>1</v>
      </c>
      <c r="D620" s="13">
        <v>1</v>
      </c>
      <c r="E620" s="78">
        <v>1</v>
      </c>
      <c r="F620" s="104" t="s">
        <v>75</v>
      </c>
      <c r="G620" s="104" t="s">
        <v>115</v>
      </c>
      <c r="H620" s="104" t="s">
        <v>41</v>
      </c>
      <c r="I620" s="15">
        <v>0</v>
      </c>
      <c r="J620" s="15">
        <v>0</v>
      </c>
      <c r="K620" s="15">
        <v>0</v>
      </c>
      <c r="L620" s="15">
        <v>0</v>
      </c>
      <c r="M620" s="15">
        <v>0</v>
      </c>
      <c r="N620" s="15">
        <v>0</v>
      </c>
      <c r="O620" s="6">
        <v>0</v>
      </c>
    </row>
    <row r="621" spans="1:15" x14ac:dyDescent="0.25">
      <c r="A621" s="12">
        <v>2021</v>
      </c>
      <c r="B621" s="8" t="s">
        <v>15</v>
      </c>
      <c r="C621" s="13">
        <v>1</v>
      </c>
      <c r="D621" s="13">
        <v>1</v>
      </c>
      <c r="E621" s="78">
        <v>1</v>
      </c>
      <c r="F621" s="104" t="s">
        <v>75</v>
      </c>
      <c r="G621" s="104" t="s">
        <v>116</v>
      </c>
      <c r="H621" s="104" t="s">
        <v>41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6">
        <v>0</v>
      </c>
    </row>
    <row r="622" spans="1:15" x14ac:dyDescent="0.25">
      <c r="A622" s="12">
        <v>2021</v>
      </c>
      <c r="B622" s="8" t="s">
        <v>15</v>
      </c>
      <c r="C622" s="13">
        <v>1</v>
      </c>
      <c r="D622" s="13">
        <v>1</v>
      </c>
      <c r="E622" s="78">
        <v>1</v>
      </c>
      <c r="F622" s="104" t="s">
        <v>75</v>
      </c>
      <c r="G622" s="104" t="s">
        <v>117</v>
      </c>
      <c r="H622" s="104" t="s">
        <v>41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2021</v>
      </c>
      <c r="B623" s="8" t="s">
        <v>15</v>
      </c>
      <c r="C623" s="13">
        <v>1</v>
      </c>
      <c r="D623" s="13">
        <v>1</v>
      </c>
      <c r="E623" s="78">
        <v>0</v>
      </c>
      <c r="F623" s="104" t="s">
        <v>75</v>
      </c>
      <c r="G623" s="104" t="s">
        <v>113</v>
      </c>
      <c r="H623" s="104" t="s">
        <v>118</v>
      </c>
      <c r="I623" s="15">
        <v>105100</v>
      </c>
      <c r="J623" s="15">
        <v>0</v>
      </c>
      <c r="K623" s="15">
        <v>23300</v>
      </c>
      <c r="L623" s="15">
        <v>405.07292000000001</v>
      </c>
      <c r="M623" s="15">
        <v>0</v>
      </c>
      <c r="N623" s="15">
        <v>81800</v>
      </c>
      <c r="O623" s="6">
        <v>0</v>
      </c>
    </row>
    <row r="624" spans="1:15" x14ac:dyDescent="0.25">
      <c r="A624" s="12">
        <v>2021</v>
      </c>
      <c r="B624" s="8" t="s">
        <v>15</v>
      </c>
      <c r="C624" s="13">
        <v>1</v>
      </c>
      <c r="D624" s="13">
        <v>1</v>
      </c>
      <c r="E624" s="78">
        <v>1</v>
      </c>
      <c r="F624" s="104" t="s">
        <v>75</v>
      </c>
      <c r="G624" s="104" t="s">
        <v>119</v>
      </c>
      <c r="H624" s="104" t="s">
        <v>41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2021</v>
      </c>
      <c r="B625" s="8" t="s">
        <v>15</v>
      </c>
      <c r="C625" s="13">
        <v>1</v>
      </c>
      <c r="D625" s="13">
        <v>1</v>
      </c>
      <c r="E625" s="78">
        <v>1</v>
      </c>
      <c r="F625" s="104" t="s">
        <v>75</v>
      </c>
      <c r="G625" s="104" t="s">
        <v>120</v>
      </c>
      <c r="H625" s="104" t="s">
        <v>41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2021</v>
      </c>
      <c r="B626" s="8" t="s">
        <v>15</v>
      </c>
      <c r="C626" s="13">
        <v>1</v>
      </c>
      <c r="D626" s="13">
        <v>1</v>
      </c>
      <c r="E626" s="78">
        <v>1</v>
      </c>
      <c r="F626" s="104" t="s">
        <v>75</v>
      </c>
      <c r="G626" s="104" t="s">
        <v>121</v>
      </c>
      <c r="H626" s="104" t="s">
        <v>41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2021</v>
      </c>
      <c r="B627" s="8" t="s">
        <v>15</v>
      </c>
      <c r="C627" s="13">
        <v>1</v>
      </c>
      <c r="D627" s="13">
        <v>1</v>
      </c>
      <c r="E627" s="78">
        <v>1</v>
      </c>
      <c r="F627" s="104" t="s">
        <v>75</v>
      </c>
      <c r="G627" s="104" t="s">
        <v>122</v>
      </c>
      <c r="H627" s="104" t="s">
        <v>41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</row>
    <row r="628" spans="1:15" x14ac:dyDescent="0.25">
      <c r="A628" s="12">
        <v>2021</v>
      </c>
      <c r="B628" s="8" t="s">
        <v>15</v>
      </c>
      <c r="C628" s="13">
        <v>1</v>
      </c>
      <c r="D628" s="13">
        <v>1</v>
      </c>
      <c r="E628" s="78">
        <v>1</v>
      </c>
      <c r="F628" s="104" t="s">
        <v>75</v>
      </c>
      <c r="G628" s="104" t="s">
        <v>123</v>
      </c>
      <c r="H628" s="104" t="s">
        <v>41</v>
      </c>
      <c r="I628" s="15">
        <v>400000</v>
      </c>
      <c r="J628" s="15">
        <v>0</v>
      </c>
      <c r="K628" s="15">
        <v>0</v>
      </c>
      <c r="L628" s="15">
        <v>0</v>
      </c>
      <c r="M628" s="15">
        <v>0</v>
      </c>
      <c r="N628" s="15">
        <v>400000</v>
      </c>
      <c r="O628" s="6">
        <v>0</v>
      </c>
    </row>
    <row r="629" spans="1:15" x14ac:dyDescent="0.25">
      <c r="A629" s="12">
        <v>2021</v>
      </c>
      <c r="B629" s="8" t="s">
        <v>15</v>
      </c>
      <c r="C629" s="13">
        <v>1</v>
      </c>
      <c r="D629" s="13">
        <v>1</v>
      </c>
      <c r="E629" s="78">
        <v>1</v>
      </c>
      <c r="F629" s="104" t="s">
        <v>75</v>
      </c>
      <c r="G629" s="104" t="s">
        <v>124</v>
      </c>
      <c r="H629" s="104" t="s">
        <v>41</v>
      </c>
      <c r="I629" s="15">
        <v>1004941.992</v>
      </c>
      <c r="J629" s="15">
        <v>0</v>
      </c>
      <c r="K629" s="15">
        <v>0</v>
      </c>
      <c r="L629" s="15">
        <v>0</v>
      </c>
      <c r="M629" s="15">
        <v>0</v>
      </c>
      <c r="N629" s="15">
        <v>1004941.992</v>
      </c>
      <c r="O629" s="6">
        <v>0</v>
      </c>
    </row>
    <row r="630" spans="1:15" x14ac:dyDescent="0.25">
      <c r="A630" s="12">
        <v>2021</v>
      </c>
      <c r="B630" s="8" t="s">
        <v>15</v>
      </c>
      <c r="C630" s="13">
        <v>1</v>
      </c>
      <c r="D630" s="13">
        <v>1</v>
      </c>
      <c r="E630" s="78">
        <v>1</v>
      </c>
      <c r="F630" s="104" t="s">
        <v>75</v>
      </c>
      <c r="G630" s="104" t="s">
        <v>125</v>
      </c>
      <c r="H630" s="104" t="s">
        <v>41</v>
      </c>
      <c r="I630" s="15">
        <v>3403135.2069999999</v>
      </c>
      <c r="J630" s="15">
        <v>0</v>
      </c>
      <c r="K630" s="15">
        <v>0</v>
      </c>
      <c r="L630" s="15">
        <v>0</v>
      </c>
      <c r="M630" s="15">
        <v>0</v>
      </c>
      <c r="N630" s="15">
        <v>3403135.2069999999</v>
      </c>
      <c r="O630" s="6">
        <v>0</v>
      </c>
    </row>
    <row r="631" spans="1:15" x14ac:dyDescent="0.25">
      <c r="A631" s="12">
        <v>2021</v>
      </c>
      <c r="B631" s="8" t="s">
        <v>15</v>
      </c>
      <c r="C631" s="13">
        <v>1</v>
      </c>
      <c r="D631" s="13">
        <v>1</v>
      </c>
      <c r="E631" s="78">
        <v>1</v>
      </c>
      <c r="F631" s="104" t="s">
        <v>75</v>
      </c>
      <c r="G631" s="104" t="s">
        <v>126</v>
      </c>
      <c r="H631" s="104" t="s">
        <v>41</v>
      </c>
      <c r="I631" s="15">
        <v>18147.628199999999</v>
      </c>
      <c r="J631" s="15">
        <v>0</v>
      </c>
      <c r="K631" s="15">
        <v>0</v>
      </c>
      <c r="L631" s="15">
        <v>0</v>
      </c>
      <c r="M631" s="15">
        <v>0</v>
      </c>
      <c r="N631" s="15">
        <v>18147.628199999999</v>
      </c>
      <c r="O631" s="6">
        <v>0</v>
      </c>
    </row>
    <row r="632" spans="1:15" x14ac:dyDescent="0.25">
      <c r="A632" s="12">
        <v>2021</v>
      </c>
      <c r="B632" s="8" t="s">
        <v>15</v>
      </c>
      <c r="C632" s="13">
        <v>1</v>
      </c>
      <c r="D632" s="13">
        <v>1</v>
      </c>
      <c r="E632" s="78">
        <v>1</v>
      </c>
      <c r="F632" s="104" t="s">
        <v>75</v>
      </c>
      <c r="G632" s="104" t="s">
        <v>127</v>
      </c>
      <c r="H632" s="104" t="s">
        <v>41</v>
      </c>
      <c r="I632" s="15">
        <v>18796.4738</v>
      </c>
      <c r="J632" s="15">
        <v>0</v>
      </c>
      <c r="K632" s="15">
        <v>0</v>
      </c>
      <c r="L632" s="15">
        <v>0</v>
      </c>
      <c r="M632" s="15">
        <v>0</v>
      </c>
      <c r="N632" s="15">
        <v>18796.4738</v>
      </c>
      <c r="O632" s="6">
        <v>0</v>
      </c>
    </row>
    <row r="633" spans="1:15" x14ac:dyDescent="0.25">
      <c r="A633" s="12">
        <v>2021</v>
      </c>
      <c r="B633" s="8" t="s">
        <v>15</v>
      </c>
      <c r="C633" s="13">
        <v>1</v>
      </c>
      <c r="D633" s="13">
        <v>1</v>
      </c>
      <c r="E633" s="78">
        <v>1</v>
      </c>
      <c r="F633" s="104" t="s">
        <v>75</v>
      </c>
      <c r="G633" s="104" t="s">
        <v>128</v>
      </c>
      <c r="H633" s="104" t="s">
        <v>41</v>
      </c>
      <c r="I633" s="15">
        <v>60204.123200000002</v>
      </c>
      <c r="J633" s="15">
        <v>0</v>
      </c>
      <c r="K633" s="15">
        <v>0</v>
      </c>
      <c r="L633" s="15">
        <v>0</v>
      </c>
      <c r="M633" s="15">
        <v>0</v>
      </c>
      <c r="N633" s="15">
        <v>60204.123200000002</v>
      </c>
      <c r="O633" s="6">
        <v>0</v>
      </c>
    </row>
    <row r="634" spans="1:15" x14ac:dyDescent="0.25">
      <c r="A634" s="12">
        <v>2021</v>
      </c>
      <c r="B634" s="8" t="s">
        <v>15</v>
      </c>
      <c r="C634" s="13">
        <v>1</v>
      </c>
      <c r="D634" s="13">
        <v>1</v>
      </c>
      <c r="E634" s="78">
        <v>1</v>
      </c>
      <c r="F634" s="104" t="s">
        <v>75</v>
      </c>
      <c r="G634" s="104" t="s">
        <v>129</v>
      </c>
      <c r="H634" s="104" t="s">
        <v>41</v>
      </c>
      <c r="I634" s="15">
        <v>9062.8785000000007</v>
      </c>
      <c r="J634" s="15">
        <v>0</v>
      </c>
      <c r="K634" s="15">
        <v>0</v>
      </c>
      <c r="L634" s="15">
        <v>0</v>
      </c>
      <c r="M634" s="15">
        <v>0</v>
      </c>
      <c r="N634" s="15">
        <v>9062.8785000000007</v>
      </c>
      <c r="O634" s="6">
        <v>0</v>
      </c>
    </row>
    <row r="635" spans="1:15" x14ac:dyDescent="0.25">
      <c r="A635" s="12">
        <v>2021</v>
      </c>
      <c r="B635" s="8" t="s">
        <v>15</v>
      </c>
      <c r="C635" s="13">
        <v>1</v>
      </c>
      <c r="D635" s="13">
        <v>1</v>
      </c>
      <c r="E635" s="78">
        <v>1</v>
      </c>
      <c r="F635" s="104" t="s">
        <v>75</v>
      </c>
      <c r="G635" s="104" t="s">
        <v>130</v>
      </c>
      <c r="H635" s="104" t="s">
        <v>41</v>
      </c>
      <c r="I635" s="15">
        <v>27410.992699999999</v>
      </c>
      <c r="J635" s="15">
        <v>0</v>
      </c>
      <c r="K635" s="15">
        <v>0</v>
      </c>
      <c r="L635" s="15">
        <v>0</v>
      </c>
      <c r="M635" s="15">
        <v>0</v>
      </c>
      <c r="N635" s="15">
        <v>27410.992699999999</v>
      </c>
      <c r="O635" s="6">
        <v>0</v>
      </c>
    </row>
    <row r="636" spans="1:15" x14ac:dyDescent="0.25">
      <c r="A636" s="12">
        <v>2021</v>
      </c>
      <c r="B636" s="8" t="s">
        <v>15</v>
      </c>
      <c r="C636" s="13">
        <v>1</v>
      </c>
      <c r="D636" s="13">
        <v>1</v>
      </c>
      <c r="E636" s="78">
        <v>1</v>
      </c>
      <c r="F636" s="104" t="s">
        <v>75</v>
      </c>
      <c r="G636" s="104" t="s">
        <v>131</v>
      </c>
      <c r="H636" s="104" t="s">
        <v>41</v>
      </c>
      <c r="I636" s="15">
        <v>14059.536400000001</v>
      </c>
      <c r="J636" s="15">
        <v>0</v>
      </c>
      <c r="K636" s="15">
        <v>0</v>
      </c>
      <c r="L636" s="15">
        <v>0</v>
      </c>
      <c r="M636" s="15">
        <v>0</v>
      </c>
      <c r="N636" s="15">
        <v>14059.536400000001</v>
      </c>
      <c r="O636" s="6">
        <v>0</v>
      </c>
    </row>
    <row r="637" spans="1:15" x14ac:dyDescent="0.25">
      <c r="A637" s="12">
        <v>2021</v>
      </c>
      <c r="B637" s="8" t="s">
        <v>15</v>
      </c>
      <c r="C637" s="13">
        <v>1</v>
      </c>
      <c r="D637" s="13">
        <v>1</v>
      </c>
      <c r="E637" s="78">
        <v>1</v>
      </c>
      <c r="F637" s="104" t="s">
        <v>75</v>
      </c>
      <c r="G637" s="104" t="s">
        <v>132</v>
      </c>
      <c r="H637" s="104" t="s">
        <v>41</v>
      </c>
      <c r="I637" s="15">
        <v>28758.805399999997</v>
      </c>
      <c r="J637" s="15">
        <v>0</v>
      </c>
      <c r="K637" s="15">
        <v>0</v>
      </c>
      <c r="L637" s="15">
        <v>0</v>
      </c>
      <c r="M637" s="15">
        <v>0</v>
      </c>
      <c r="N637" s="15">
        <v>28758.805399999997</v>
      </c>
      <c r="O637" s="6">
        <v>0</v>
      </c>
    </row>
    <row r="638" spans="1:15" x14ac:dyDescent="0.25">
      <c r="A638" s="12">
        <v>2021</v>
      </c>
      <c r="B638" s="8" t="s">
        <v>15</v>
      </c>
      <c r="C638" s="13">
        <v>1</v>
      </c>
      <c r="D638" s="13">
        <v>1</v>
      </c>
      <c r="E638" s="78">
        <v>1</v>
      </c>
      <c r="F638" s="104" t="s">
        <v>75</v>
      </c>
      <c r="G638" s="104" t="s">
        <v>133</v>
      </c>
      <c r="H638" s="104" t="s">
        <v>41</v>
      </c>
      <c r="I638" s="15">
        <v>50274.598399999995</v>
      </c>
      <c r="J638" s="15">
        <v>0</v>
      </c>
      <c r="K638" s="15">
        <v>0</v>
      </c>
      <c r="L638" s="15">
        <v>0</v>
      </c>
      <c r="M638" s="15">
        <v>0</v>
      </c>
      <c r="N638" s="15">
        <v>50274.598399999995</v>
      </c>
      <c r="O638" s="6">
        <v>0</v>
      </c>
    </row>
    <row r="639" spans="1:15" x14ac:dyDescent="0.25">
      <c r="A639" s="12">
        <v>2021</v>
      </c>
      <c r="B639" s="8" t="s">
        <v>15</v>
      </c>
      <c r="C639" s="13">
        <v>1</v>
      </c>
      <c r="D639" s="13">
        <v>1</v>
      </c>
      <c r="E639" s="78">
        <v>1</v>
      </c>
      <c r="F639" s="104" t="s">
        <v>75</v>
      </c>
      <c r="G639" s="104" t="s">
        <v>134</v>
      </c>
      <c r="H639" s="104" t="s">
        <v>41</v>
      </c>
      <c r="I639" s="15">
        <v>29438.635200000001</v>
      </c>
      <c r="J639" s="15">
        <v>0</v>
      </c>
      <c r="K639" s="15">
        <v>0</v>
      </c>
      <c r="L639" s="15">
        <v>0</v>
      </c>
      <c r="M639" s="15">
        <v>0</v>
      </c>
      <c r="N639" s="15">
        <v>29438.635200000001</v>
      </c>
      <c r="O639" s="6">
        <v>0</v>
      </c>
    </row>
    <row r="640" spans="1:15" x14ac:dyDescent="0.25">
      <c r="A640" s="12">
        <v>2021</v>
      </c>
      <c r="B640" s="8" t="s">
        <v>15</v>
      </c>
      <c r="C640" s="13">
        <v>1</v>
      </c>
      <c r="D640" s="13">
        <v>1</v>
      </c>
      <c r="E640" s="78">
        <v>1</v>
      </c>
      <c r="F640" s="104" t="s">
        <v>75</v>
      </c>
      <c r="G640" s="104" t="s">
        <v>135</v>
      </c>
      <c r="H640" s="104" t="s">
        <v>41</v>
      </c>
      <c r="I640" s="15">
        <v>14259.1111</v>
      </c>
      <c r="J640" s="15">
        <v>0</v>
      </c>
      <c r="K640" s="15">
        <v>0</v>
      </c>
      <c r="L640" s="15">
        <v>0</v>
      </c>
      <c r="M640" s="15">
        <v>0</v>
      </c>
      <c r="N640" s="15">
        <v>14259.1111</v>
      </c>
      <c r="O640" s="6">
        <v>0</v>
      </c>
    </row>
    <row r="641" spans="1:15" x14ac:dyDescent="0.25">
      <c r="A641" s="12">
        <v>2021</v>
      </c>
      <c r="B641" s="8" t="s">
        <v>15</v>
      </c>
      <c r="C641" s="13">
        <v>1</v>
      </c>
      <c r="D641" s="13">
        <v>1</v>
      </c>
      <c r="E641" s="78">
        <v>1</v>
      </c>
      <c r="F641" s="104" t="s">
        <v>75</v>
      </c>
      <c r="G641" s="104" t="s">
        <v>136</v>
      </c>
      <c r="H641" s="104" t="s">
        <v>41</v>
      </c>
      <c r="I641" s="15">
        <v>3701423.8650000002</v>
      </c>
      <c r="J641" s="15">
        <v>0</v>
      </c>
      <c r="K641" s="15">
        <v>0</v>
      </c>
      <c r="L641" s="15">
        <v>0</v>
      </c>
      <c r="M641" s="15">
        <v>0</v>
      </c>
      <c r="N641" s="15">
        <v>3701423.8650000002</v>
      </c>
      <c r="O641" s="6">
        <v>0</v>
      </c>
    </row>
    <row r="642" spans="1:15" x14ac:dyDescent="0.25">
      <c r="A642" s="12">
        <v>2021</v>
      </c>
      <c r="B642" s="8" t="s">
        <v>15</v>
      </c>
      <c r="C642" s="13">
        <v>1</v>
      </c>
      <c r="D642" s="13">
        <v>1</v>
      </c>
      <c r="E642" s="78">
        <v>1</v>
      </c>
      <c r="F642" s="104" t="s">
        <v>75</v>
      </c>
      <c r="G642" s="104" t="s">
        <v>137</v>
      </c>
      <c r="H642" s="104" t="s">
        <v>41</v>
      </c>
      <c r="I642" s="15">
        <v>8458864.7760000005</v>
      </c>
      <c r="J642" s="15">
        <v>0</v>
      </c>
      <c r="K642" s="15">
        <v>0</v>
      </c>
      <c r="L642" s="15">
        <v>0</v>
      </c>
      <c r="M642" s="15">
        <v>0</v>
      </c>
      <c r="N642" s="15">
        <v>8458864.7760000005</v>
      </c>
      <c r="O642" s="6">
        <v>0</v>
      </c>
    </row>
    <row r="643" spans="1:15" x14ac:dyDescent="0.25">
      <c r="A643" s="12">
        <v>2021</v>
      </c>
      <c r="B643" s="8" t="s">
        <v>15</v>
      </c>
      <c r="C643" s="13">
        <v>1</v>
      </c>
      <c r="D643" s="13">
        <v>1</v>
      </c>
      <c r="E643" s="78">
        <v>0</v>
      </c>
      <c r="F643" s="104" t="s">
        <v>138</v>
      </c>
      <c r="G643" s="104" t="s">
        <v>139</v>
      </c>
      <c r="H643" s="104" t="s">
        <v>140</v>
      </c>
      <c r="I643" s="15">
        <v>520928.09462000005</v>
      </c>
      <c r="J643" s="15">
        <v>0</v>
      </c>
      <c r="K643" s="15">
        <v>8254.1068000000669</v>
      </c>
      <c r="L643" s="15">
        <v>0</v>
      </c>
      <c r="M643" s="15">
        <v>0</v>
      </c>
      <c r="N643" s="15">
        <v>512673.98781999998</v>
      </c>
      <c r="O643" s="6">
        <v>0</v>
      </c>
    </row>
    <row r="644" spans="1:15" x14ac:dyDescent="0.25">
      <c r="A644" s="12">
        <v>2021</v>
      </c>
      <c r="B644" s="8" t="s">
        <v>15</v>
      </c>
      <c r="C644" s="13">
        <v>1</v>
      </c>
      <c r="D644" s="13">
        <v>1</v>
      </c>
      <c r="E644" s="78">
        <v>0</v>
      </c>
      <c r="F644" s="104" t="s">
        <v>141</v>
      </c>
      <c r="G644" s="104" t="s">
        <v>142</v>
      </c>
      <c r="H644" s="104" t="s">
        <v>143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</row>
    <row r="645" spans="1:15" x14ac:dyDescent="0.25">
      <c r="A645" s="12">
        <v>2021</v>
      </c>
      <c r="B645" s="8" t="s">
        <v>15</v>
      </c>
      <c r="C645" s="13">
        <v>1</v>
      </c>
      <c r="D645" s="13">
        <v>1</v>
      </c>
      <c r="E645" s="78">
        <v>0</v>
      </c>
      <c r="F645" s="104" t="s">
        <v>141</v>
      </c>
      <c r="G645" s="104" t="s">
        <v>142</v>
      </c>
      <c r="H645" s="104" t="s">
        <v>143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</row>
    <row r="646" spans="1:15" x14ac:dyDescent="0.25">
      <c r="A646" s="12">
        <v>2021</v>
      </c>
      <c r="B646" s="8" t="s">
        <v>15</v>
      </c>
      <c r="C646" s="13">
        <v>1</v>
      </c>
      <c r="D646" s="13">
        <v>1</v>
      </c>
      <c r="E646" s="78">
        <v>0</v>
      </c>
      <c r="F646" s="104" t="s">
        <v>141</v>
      </c>
      <c r="G646" s="104" t="s">
        <v>142</v>
      </c>
      <c r="H646" s="104" t="s">
        <v>143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6">
        <v>0</v>
      </c>
    </row>
    <row r="647" spans="1:15" x14ac:dyDescent="0.25">
      <c r="A647" s="12">
        <v>2021</v>
      </c>
      <c r="B647" s="8" t="s">
        <v>15</v>
      </c>
      <c r="C647" s="13">
        <v>1</v>
      </c>
      <c r="D647" s="13">
        <v>1</v>
      </c>
      <c r="E647" s="78">
        <v>0</v>
      </c>
      <c r="F647" s="104" t="s">
        <v>141</v>
      </c>
      <c r="G647" s="104" t="s">
        <v>144</v>
      </c>
      <c r="H647" s="104" t="s">
        <v>143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</row>
    <row r="648" spans="1:15" x14ac:dyDescent="0.25">
      <c r="A648" s="12">
        <v>2021</v>
      </c>
      <c r="B648" s="8" t="s">
        <v>15</v>
      </c>
      <c r="C648" s="13">
        <v>1</v>
      </c>
      <c r="D648" s="13">
        <v>1</v>
      </c>
      <c r="E648" s="78">
        <v>0</v>
      </c>
      <c r="F648" s="104" t="s">
        <v>141</v>
      </c>
      <c r="G648" s="104" t="s">
        <v>144</v>
      </c>
      <c r="H648" s="104" t="s">
        <v>143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6">
        <v>0</v>
      </c>
    </row>
    <row r="649" spans="1:15" x14ac:dyDescent="0.25">
      <c r="A649" s="12">
        <v>2021</v>
      </c>
      <c r="B649" s="8" t="s">
        <v>15</v>
      </c>
      <c r="C649" s="13">
        <v>1</v>
      </c>
      <c r="D649" s="13">
        <v>1</v>
      </c>
      <c r="E649" s="78">
        <v>0</v>
      </c>
      <c r="F649" s="104" t="s">
        <v>141</v>
      </c>
      <c r="G649" s="104" t="s">
        <v>145</v>
      </c>
      <c r="H649" s="104" t="s">
        <v>143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6">
        <v>0</v>
      </c>
    </row>
    <row r="650" spans="1:15" x14ac:dyDescent="0.25">
      <c r="A650" s="12">
        <v>2021</v>
      </c>
      <c r="B650" s="8" t="s">
        <v>15</v>
      </c>
      <c r="C650" s="13">
        <v>1</v>
      </c>
      <c r="D650" s="13">
        <v>1</v>
      </c>
      <c r="E650" s="78">
        <v>0</v>
      </c>
      <c r="F650" s="104" t="s">
        <v>141</v>
      </c>
      <c r="G650" s="104" t="s">
        <v>146</v>
      </c>
      <c r="H650" s="104" t="s">
        <v>143</v>
      </c>
      <c r="I650" s="15">
        <v>18749.999999999185</v>
      </c>
      <c r="J650" s="15">
        <v>0</v>
      </c>
      <c r="K650" s="15">
        <v>2083.3333333333721</v>
      </c>
      <c r="L650" s="15">
        <v>103.20990000000165</v>
      </c>
      <c r="M650" s="15">
        <v>0</v>
      </c>
      <c r="N650" s="15">
        <v>16666.666666665813</v>
      </c>
      <c r="O650" s="6">
        <v>0</v>
      </c>
    </row>
    <row r="651" spans="1:15" x14ac:dyDescent="0.25">
      <c r="A651" s="12">
        <v>2021</v>
      </c>
      <c r="B651" s="8" t="s">
        <v>15</v>
      </c>
      <c r="C651" s="13">
        <v>1</v>
      </c>
      <c r="D651" s="13">
        <v>1</v>
      </c>
      <c r="E651" s="78">
        <v>0</v>
      </c>
      <c r="F651" s="104" t="s">
        <v>141</v>
      </c>
      <c r="G651" s="104" t="s">
        <v>147</v>
      </c>
      <c r="H651" s="104" t="s">
        <v>143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</row>
    <row r="652" spans="1:15" x14ac:dyDescent="0.25">
      <c r="A652" s="12">
        <v>2021</v>
      </c>
      <c r="B652" s="8" t="s">
        <v>15</v>
      </c>
      <c r="C652" s="13">
        <v>1</v>
      </c>
      <c r="D652" s="13">
        <v>0</v>
      </c>
      <c r="E652" s="78">
        <v>0</v>
      </c>
      <c r="F652" s="104" t="s">
        <v>148</v>
      </c>
      <c r="G652" s="104" t="s">
        <v>149</v>
      </c>
      <c r="H652" s="104" t="s">
        <v>150</v>
      </c>
      <c r="I652" s="15">
        <v>92696</v>
      </c>
      <c r="J652" s="15">
        <v>0</v>
      </c>
      <c r="K652" s="15">
        <v>0</v>
      </c>
      <c r="L652" s="15">
        <v>0</v>
      </c>
      <c r="M652" s="15">
        <v>1343</v>
      </c>
      <c r="N652" s="15">
        <v>94039</v>
      </c>
      <c r="O652" s="6">
        <v>0</v>
      </c>
    </row>
    <row r="653" spans="1:15" x14ac:dyDescent="0.25">
      <c r="A653" s="12">
        <v>2021</v>
      </c>
      <c r="B653" s="8" t="s">
        <v>15</v>
      </c>
      <c r="C653" s="13">
        <v>1</v>
      </c>
      <c r="D653" s="13">
        <v>0</v>
      </c>
      <c r="E653" s="78">
        <v>0</v>
      </c>
      <c r="F653" s="104" t="s">
        <v>148</v>
      </c>
      <c r="G653" s="104" t="s">
        <v>151</v>
      </c>
      <c r="H653" s="104" t="s">
        <v>150</v>
      </c>
      <c r="I653" s="15">
        <v>408664</v>
      </c>
      <c r="J653" s="15">
        <v>0</v>
      </c>
      <c r="K653" s="15">
        <v>0</v>
      </c>
      <c r="L653" s="15">
        <v>0</v>
      </c>
      <c r="M653" s="15">
        <v>5920</v>
      </c>
      <c r="N653" s="15">
        <v>414584</v>
      </c>
      <c r="O653" s="6">
        <v>0</v>
      </c>
    </row>
    <row r="654" spans="1:15" x14ac:dyDescent="0.25">
      <c r="A654" s="12">
        <v>2021</v>
      </c>
      <c r="B654" s="8" t="s">
        <v>16</v>
      </c>
      <c r="C654" s="13">
        <v>1</v>
      </c>
      <c r="D654" s="13">
        <v>1</v>
      </c>
      <c r="E654" s="78">
        <v>1</v>
      </c>
      <c r="F654" s="104" t="s">
        <v>39</v>
      </c>
      <c r="G654" s="104" t="s">
        <v>40</v>
      </c>
      <c r="H654" s="104" t="s">
        <v>41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</row>
    <row r="655" spans="1:15" x14ac:dyDescent="0.25">
      <c r="A655" s="12">
        <v>2021</v>
      </c>
      <c r="B655" s="8" t="s">
        <v>16</v>
      </c>
      <c r="C655" s="13">
        <v>1</v>
      </c>
      <c r="D655" s="13">
        <v>1</v>
      </c>
      <c r="E655" s="78">
        <v>0</v>
      </c>
      <c r="F655" s="104" t="s">
        <v>39</v>
      </c>
      <c r="G655" s="104" t="s">
        <v>40</v>
      </c>
      <c r="H655" s="104" t="s">
        <v>42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  <c r="O655" s="6">
        <v>0</v>
      </c>
    </row>
    <row r="656" spans="1:15" x14ac:dyDescent="0.25">
      <c r="A656" s="12">
        <v>2021</v>
      </c>
      <c r="B656" s="8" t="s">
        <v>16</v>
      </c>
      <c r="C656" s="13">
        <v>1</v>
      </c>
      <c r="D656" s="13">
        <v>1</v>
      </c>
      <c r="E656" s="78">
        <v>0</v>
      </c>
      <c r="F656" s="104" t="s">
        <v>39</v>
      </c>
      <c r="G656" s="104" t="s">
        <v>40</v>
      </c>
      <c r="H656" s="104" t="s">
        <v>43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</row>
    <row r="657" spans="1:15" x14ac:dyDescent="0.25">
      <c r="A657" s="12">
        <v>2021</v>
      </c>
      <c r="B657" s="8" t="s">
        <v>16</v>
      </c>
      <c r="C657" s="13">
        <v>1</v>
      </c>
      <c r="D657" s="13">
        <v>1</v>
      </c>
      <c r="E657" s="78">
        <v>0</v>
      </c>
      <c r="F657" s="104" t="s">
        <v>39</v>
      </c>
      <c r="G657" s="104" t="s">
        <v>40</v>
      </c>
      <c r="H657" s="104" t="s">
        <v>44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6">
        <v>0</v>
      </c>
    </row>
    <row r="658" spans="1:15" x14ac:dyDescent="0.25">
      <c r="A658" s="12">
        <v>2021</v>
      </c>
      <c r="B658" s="8" t="s">
        <v>16</v>
      </c>
      <c r="C658" s="13">
        <v>1</v>
      </c>
      <c r="D658" s="13">
        <v>1</v>
      </c>
      <c r="E658" s="78">
        <v>0</v>
      </c>
      <c r="F658" s="104" t="s">
        <v>39</v>
      </c>
      <c r="G658" s="104" t="s">
        <v>40</v>
      </c>
      <c r="H658" s="104" t="s">
        <v>45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</row>
    <row r="659" spans="1:15" x14ac:dyDescent="0.25">
      <c r="A659" s="12">
        <v>2021</v>
      </c>
      <c r="B659" s="8" t="s">
        <v>16</v>
      </c>
      <c r="C659" s="13">
        <v>1</v>
      </c>
      <c r="D659" s="13">
        <v>1</v>
      </c>
      <c r="E659" s="78">
        <v>1</v>
      </c>
      <c r="F659" s="104" t="s">
        <v>46</v>
      </c>
      <c r="G659" s="104" t="s">
        <v>47</v>
      </c>
      <c r="H659" s="104" t="s">
        <v>41</v>
      </c>
      <c r="I659" s="15">
        <v>1132807.9469410002</v>
      </c>
      <c r="J659" s="15">
        <v>0</v>
      </c>
      <c r="K659" s="15">
        <v>20567.715270000001</v>
      </c>
      <c r="L659" s="15">
        <v>4621.4874899999995</v>
      </c>
      <c r="M659" s="15">
        <v>1835.5802550001536</v>
      </c>
      <c r="N659" s="15">
        <v>1114075.8119260003</v>
      </c>
      <c r="O659" s="6">
        <v>0</v>
      </c>
    </row>
    <row r="660" spans="1:15" x14ac:dyDescent="0.25">
      <c r="A660" s="12">
        <v>2021</v>
      </c>
      <c r="B660" s="8" t="s">
        <v>16</v>
      </c>
      <c r="C660" s="13">
        <v>1</v>
      </c>
      <c r="D660" s="13">
        <v>1</v>
      </c>
      <c r="E660" s="78">
        <v>1</v>
      </c>
      <c r="F660" s="104" t="s">
        <v>46</v>
      </c>
      <c r="G660" s="104" t="s">
        <v>47</v>
      </c>
      <c r="H660" s="104" t="s">
        <v>48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15">
        <v>0</v>
      </c>
      <c r="O660" s="6">
        <v>0</v>
      </c>
    </row>
    <row r="661" spans="1:15" x14ac:dyDescent="0.25">
      <c r="A661" s="12">
        <v>2021</v>
      </c>
      <c r="B661" s="8" t="s">
        <v>16</v>
      </c>
      <c r="C661" s="13">
        <v>1</v>
      </c>
      <c r="D661" s="13">
        <v>0</v>
      </c>
      <c r="E661" s="78">
        <v>0</v>
      </c>
      <c r="F661" s="104" t="s">
        <v>46</v>
      </c>
      <c r="G661" s="104" t="s">
        <v>47</v>
      </c>
      <c r="H661" s="104" t="s">
        <v>49</v>
      </c>
      <c r="I661" s="15">
        <v>1.9999999999999999E-6</v>
      </c>
      <c r="J661" s="15">
        <v>0</v>
      </c>
      <c r="K661" s="15">
        <v>0</v>
      </c>
      <c r="L661" s="15">
        <v>0</v>
      </c>
      <c r="M661" s="15">
        <v>0</v>
      </c>
      <c r="N661" s="15">
        <v>1.9999999999999999E-6</v>
      </c>
      <c r="O661" s="6">
        <v>0</v>
      </c>
    </row>
    <row r="662" spans="1:15" x14ac:dyDescent="0.25">
      <c r="A662" s="12">
        <v>2021</v>
      </c>
      <c r="B662" s="8" t="s">
        <v>16</v>
      </c>
      <c r="C662" s="13">
        <v>1</v>
      </c>
      <c r="D662" s="13">
        <v>1</v>
      </c>
      <c r="E662" s="78">
        <v>0</v>
      </c>
      <c r="F662" s="104" t="s">
        <v>46</v>
      </c>
      <c r="G662" s="104" t="s">
        <v>47</v>
      </c>
      <c r="H662" s="104" t="s">
        <v>50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  <c r="O662" s="6">
        <v>0</v>
      </c>
    </row>
    <row r="663" spans="1:15" x14ac:dyDescent="0.25">
      <c r="A663" s="12">
        <v>2021</v>
      </c>
      <c r="B663" s="8" t="s">
        <v>16</v>
      </c>
      <c r="C663" s="13">
        <v>1</v>
      </c>
      <c r="D663" s="13">
        <v>1</v>
      </c>
      <c r="E663" s="78">
        <v>0</v>
      </c>
      <c r="F663" s="104" t="s">
        <v>46</v>
      </c>
      <c r="G663" s="104" t="s">
        <v>47</v>
      </c>
      <c r="H663" s="104" t="s">
        <v>51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15">
        <v>0</v>
      </c>
      <c r="O663" s="6">
        <v>0</v>
      </c>
    </row>
    <row r="664" spans="1:15" x14ac:dyDescent="0.25">
      <c r="A664" s="12">
        <v>2021</v>
      </c>
      <c r="B664" s="8" t="s">
        <v>16</v>
      </c>
      <c r="C664" s="13">
        <v>1</v>
      </c>
      <c r="D664" s="13">
        <v>1</v>
      </c>
      <c r="E664" s="78">
        <v>0</v>
      </c>
      <c r="F664" s="104" t="s">
        <v>46</v>
      </c>
      <c r="G664" s="104" t="s">
        <v>47</v>
      </c>
      <c r="H664" s="104" t="s">
        <v>42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</row>
    <row r="665" spans="1:15" x14ac:dyDescent="0.25">
      <c r="A665" s="12">
        <v>2021</v>
      </c>
      <c r="B665" s="8" t="s">
        <v>16</v>
      </c>
      <c r="C665" s="13">
        <v>1</v>
      </c>
      <c r="D665" s="13">
        <v>1</v>
      </c>
      <c r="E665" s="78">
        <v>0</v>
      </c>
      <c r="F665" s="104" t="s">
        <v>46</v>
      </c>
      <c r="G665" s="104" t="s">
        <v>47</v>
      </c>
      <c r="H665" s="104" t="s">
        <v>52</v>
      </c>
      <c r="I665" s="15">
        <v>83500</v>
      </c>
      <c r="J665" s="15">
        <v>0</v>
      </c>
      <c r="K665" s="15">
        <v>806.45160999999996</v>
      </c>
      <c r="L665" s="15">
        <v>558.95000000000005</v>
      </c>
      <c r="M665" s="15">
        <v>0</v>
      </c>
      <c r="N665" s="15">
        <v>82693.548389999996</v>
      </c>
      <c r="O665" s="6">
        <v>0</v>
      </c>
    </row>
    <row r="666" spans="1:15" x14ac:dyDescent="0.25">
      <c r="A666" s="12">
        <v>2021</v>
      </c>
      <c r="B666" s="8" t="s">
        <v>16</v>
      </c>
      <c r="C666" s="13">
        <v>1</v>
      </c>
      <c r="D666" s="13">
        <v>1</v>
      </c>
      <c r="E666" s="78">
        <v>0</v>
      </c>
      <c r="F666" s="104" t="s">
        <v>46</v>
      </c>
      <c r="G666" s="104" t="s">
        <v>47</v>
      </c>
      <c r="H666" s="104" t="s">
        <v>53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15">
        <v>0</v>
      </c>
      <c r="O666" s="6">
        <v>0</v>
      </c>
    </row>
    <row r="667" spans="1:15" x14ac:dyDescent="0.25">
      <c r="A667" s="12">
        <v>2021</v>
      </c>
      <c r="B667" s="8" t="s">
        <v>16</v>
      </c>
      <c r="C667" s="13">
        <v>1</v>
      </c>
      <c r="D667" s="13">
        <v>1</v>
      </c>
      <c r="E667" s="78">
        <v>0</v>
      </c>
      <c r="F667" s="104" t="s">
        <v>46</v>
      </c>
      <c r="G667" s="104" t="s">
        <v>47</v>
      </c>
      <c r="H667" s="104" t="s">
        <v>44</v>
      </c>
      <c r="I667" s="15">
        <v>57056.76081</v>
      </c>
      <c r="J667" s="15">
        <v>0</v>
      </c>
      <c r="K667" s="15">
        <v>0</v>
      </c>
      <c r="L667" s="15">
        <v>0</v>
      </c>
      <c r="M667" s="15">
        <v>0</v>
      </c>
      <c r="N667" s="15">
        <v>57056.76081</v>
      </c>
      <c r="O667" s="6">
        <v>0</v>
      </c>
    </row>
    <row r="668" spans="1:15" x14ac:dyDescent="0.25">
      <c r="A668" s="12">
        <v>2021</v>
      </c>
      <c r="B668" s="8" t="s">
        <v>16</v>
      </c>
      <c r="C668" s="13">
        <v>1</v>
      </c>
      <c r="D668" s="13">
        <v>1</v>
      </c>
      <c r="E668" s="78">
        <v>1</v>
      </c>
      <c r="F668" s="104" t="s">
        <v>54</v>
      </c>
      <c r="G668" s="104" t="s">
        <v>55</v>
      </c>
      <c r="H668" s="104" t="s">
        <v>41</v>
      </c>
      <c r="I668" s="15">
        <v>5562699.4047259996</v>
      </c>
      <c r="J668" s="15">
        <v>14302.073550000001</v>
      </c>
      <c r="K668" s="15">
        <v>12511.431151999999</v>
      </c>
      <c r="L668" s="15">
        <v>6096.34584</v>
      </c>
      <c r="M668" s="15">
        <v>14311.550439999439</v>
      </c>
      <c r="N668" s="15">
        <v>5578801.5975639988</v>
      </c>
      <c r="O668" s="6">
        <v>0</v>
      </c>
    </row>
    <row r="669" spans="1:15" x14ac:dyDescent="0.25">
      <c r="A669" s="12">
        <v>2021</v>
      </c>
      <c r="B669" s="8" t="s">
        <v>16</v>
      </c>
      <c r="C669" s="13">
        <v>1</v>
      </c>
      <c r="D669" s="13">
        <v>1</v>
      </c>
      <c r="E669" s="78">
        <v>0</v>
      </c>
      <c r="F669" s="104" t="s">
        <v>54</v>
      </c>
      <c r="G669" s="104" t="s">
        <v>55</v>
      </c>
      <c r="H669" s="104" t="s">
        <v>56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</row>
    <row r="670" spans="1:15" x14ac:dyDescent="0.25">
      <c r="A670" s="12">
        <v>2021</v>
      </c>
      <c r="B670" s="8" t="s">
        <v>16</v>
      </c>
      <c r="C670" s="13">
        <v>1</v>
      </c>
      <c r="D670" s="13">
        <v>1</v>
      </c>
      <c r="E670" s="78">
        <v>0</v>
      </c>
      <c r="F670" s="104" t="s">
        <v>54</v>
      </c>
      <c r="G670" s="104" t="s">
        <v>55</v>
      </c>
      <c r="H670" s="104" t="s">
        <v>50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</row>
    <row r="671" spans="1:15" x14ac:dyDescent="0.25">
      <c r="A671" s="12">
        <v>2021</v>
      </c>
      <c r="B671" s="8" t="s">
        <v>16</v>
      </c>
      <c r="C671" s="13">
        <v>1</v>
      </c>
      <c r="D671" s="13">
        <v>0</v>
      </c>
      <c r="E671" s="78">
        <v>0</v>
      </c>
      <c r="F671" s="104" t="s">
        <v>54</v>
      </c>
      <c r="G671" s="104" t="s">
        <v>55</v>
      </c>
      <c r="H671" s="104" t="s">
        <v>57</v>
      </c>
      <c r="I671" s="15">
        <v>3.6000000000000001E-5</v>
      </c>
      <c r="J671" s="15">
        <v>0</v>
      </c>
      <c r="K671" s="15">
        <v>0</v>
      </c>
      <c r="L671" s="15">
        <v>0</v>
      </c>
      <c r="M671" s="15">
        <v>0</v>
      </c>
      <c r="N671" s="15">
        <v>3.6000000000000001E-5</v>
      </c>
      <c r="O671" s="6">
        <v>0</v>
      </c>
    </row>
    <row r="672" spans="1:15" x14ac:dyDescent="0.25">
      <c r="A672" s="12">
        <v>2021</v>
      </c>
      <c r="B672" s="8" t="s">
        <v>16</v>
      </c>
      <c r="C672" s="13">
        <v>1</v>
      </c>
      <c r="D672" s="13">
        <v>1</v>
      </c>
      <c r="E672" s="78">
        <v>0</v>
      </c>
      <c r="F672" s="104" t="s">
        <v>54</v>
      </c>
      <c r="G672" s="104" t="s">
        <v>55</v>
      </c>
      <c r="H672" s="104" t="s">
        <v>58</v>
      </c>
      <c r="I672" s="15">
        <v>83525.055728000007</v>
      </c>
      <c r="J672" s="15">
        <v>0</v>
      </c>
      <c r="K672" s="15">
        <v>0</v>
      </c>
      <c r="L672" s="15">
        <v>0</v>
      </c>
      <c r="M672" s="15">
        <v>9.9999306257814169E-7</v>
      </c>
      <c r="N672" s="15">
        <v>83525.055729</v>
      </c>
      <c r="O672" s="6">
        <v>0</v>
      </c>
    </row>
    <row r="673" spans="1:15" x14ac:dyDescent="0.25">
      <c r="A673" s="12">
        <v>2021</v>
      </c>
      <c r="B673" s="8" t="s">
        <v>16</v>
      </c>
      <c r="C673" s="13">
        <v>1</v>
      </c>
      <c r="D673" s="13">
        <v>1</v>
      </c>
      <c r="E673" s="78">
        <v>0</v>
      </c>
      <c r="F673" s="104" t="s">
        <v>54</v>
      </c>
      <c r="G673" s="104" t="s">
        <v>55</v>
      </c>
      <c r="H673" s="104" t="s">
        <v>59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  <c r="O673" s="6">
        <v>0</v>
      </c>
    </row>
    <row r="674" spans="1:15" x14ac:dyDescent="0.25">
      <c r="A674" s="12">
        <v>2021</v>
      </c>
      <c r="B674" s="8" t="s">
        <v>16</v>
      </c>
      <c r="C674" s="13">
        <v>1</v>
      </c>
      <c r="D674" s="13">
        <v>1</v>
      </c>
      <c r="E674" s="78">
        <v>0</v>
      </c>
      <c r="F674" s="104" t="s">
        <v>54</v>
      </c>
      <c r="G674" s="104" t="s">
        <v>55</v>
      </c>
      <c r="H674" s="104" t="s">
        <v>43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  <c r="O674" s="6">
        <v>0</v>
      </c>
    </row>
    <row r="675" spans="1:15" x14ac:dyDescent="0.25">
      <c r="A675" s="12">
        <v>2021</v>
      </c>
      <c r="B675" s="8" t="s">
        <v>16</v>
      </c>
      <c r="C675" s="13">
        <v>1</v>
      </c>
      <c r="D675" s="13">
        <v>0</v>
      </c>
      <c r="E675" s="78">
        <v>0</v>
      </c>
      <c r="F675" s="104" t="s">
        <v>54</v>
      </c>
      <c r="G675" s="104" t="s">
        <v>55</v>
      </c>
      <c r="H675" s="104" t="s">
        <v>60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15">
        <v>0</v>
      </c>
      <c r="O675" s="6">
        <v>0</v>
      </c>
    </row>
    <row r="676" spans="1:15" x14ac:dyDescent="0.25">
      <c r="A676" s="12">
        <v>2021</v>
      </c>
      <c r="B676" s="8" t="s">
        <v>16</v>
      </c>
      <c r="C676" s="13">
        <v>1</v>
      </c>
      <c r="D676" s="13">
        <v>1</v>
      </c>
      <c r="E676" s="78">
        <v>1</v>
      </c>
      <c r="F676" s="104" t="s">
        <v>54</v>
      </c>
      <c r="G676" s="104" t="s">
        <v>55</v>
      </c>
      <c r="H676" s="104" t="s">
        <v>48</v>
      </c>
      <c r="I676" s="15">
        <v>1961.644716</v>
      </c>
      <c r="J676" s="15">
        <v>0</v>
      </c>
      <c r="K676" s="15">
        <v>0</v>
      </c>
      <c r="L676" s="15">
        <v>0</v>
      </c>
      <c r="M676" s="15">
        <v>32.950998000000027</v>
      </c>
      <c r="N676" s="15">
        <v>1994.595714</v>
      </c>
      <c r="O676" s="6">
        <v>0</v>
      </c>
    </row>
    <row r="677" spans="1:15" x14ac:dyDescent="0.25">
      <c r="A677" s="12">
        <v>2021</v>
      </c>
      <c r="B677" s="8" t="s">
        <v>16</v>
      </c>
      <c r="C677" s="13">
        <v>1</v>
      </c>
      <c r="D677" s="13">
        <v>1</v>
      </c>
      <c r="E677" s="78">
        <v>0</v>
      </c>
      <c r="F677" s="104" t="s">
        <v>54</v>
      </c>
      <c r="G677" s="104" t="s">
        <v>55</v>
      </c>
      <c r="H677" s="104" t="s">
        <v>61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15">
        <v>0</v>
      </c>
      <c r="O677" s="6">
        <v>0</v>
      </c>
    </row>
    <row r="678" spans="1:15" x14ac:dyDescent="0.25">
      <c r="A678" s="12">
        <v>2021</v>
      </c>
      <c r="B678" s="8" t="s">
        <v>16</v>
      </c>
      <c r="C678" s="13">
        <v>1</v>
      </c>
      <c r="D678" s="13">
        <v>1</v>
      </c>
      <c r="E678" s="78">
        <v>0</v>
      </c>
      <c r="F678" s="104" t="s">
        <v>54</v>
      </c>
      <c r="G678" s="104" t="s">
        <v>55</v>
      </c>
      <c r="H678" s="104" t="s">
        <v>62</v>
      </c>
      <c r="I678" s="15">
        <v>444.08803</v>
      </c>
      <c r="J678" s="15">
        <v>0</v>
      </c>
      <c r="K678" s="15">
        <v>0</v>
      </c>
      <c r="L678" s="15">
        <v>0</v>
      </c>
      <c r="M678" s="15">
        <v>7.4596299999999474</v>
      </c>
      <c r="N678" s="15">
        <v>451.54765999999995</v>
      </c>
      <c r="O678" s="6">
        <v>0</v>
      </c>
    </row>
    <row r="679" spans="1:15" x14ac:dyDescent="0.25">
      <c r="A679" s="12">
        <v>2021</v>
      </c>
      <c r="B679" s="8" t="s">
        <v>16</v>
      </c>
      <c r="C679" s="13">
        <v>1</v>
      </c>
      <c r="D679" s="13">
        <v>1</v>
      </c>
      <c r="E679" s="78">
        <v>0</v>
      </c>
      <c r="F679" s="104" t="s">
        <v>54</v>
      </c>
      <c r="G679" s="104" t="s">
        <v>55</v>
      </c>
      <c r="H679" s="104" t="s">
        <v>63</v>
      </c>
      <c r="I679" s="15">
        <v>175952.688884</v>
      </c>
      <c r="J679" s="15">
        <v>0</v>
      </c>
      <c r="K679" s="15">
        <v>0</v>
      </c>
      <c r="L679" s="15">
        <v>0</v>
      </c>
      <c r="M679" s="15">
        <v>259.7291199999745</v>
      </c>
      <c r="N679" s="15">
        <v>176212.41800399998</v>
      </c>
      <c r="O679" s="6">
        <v>0</v>
      </c>
    </row>
    <row r="680" spans="1:15" x14ac:dyDescent="0.25">
      <c r="A680" s="12">
        <v>2021</v>
      </c>
      <c r="B680" s="8" t="s">
        <v>16</v>
      </c>
      <c r="C680" s="13">
        <v>1</v>
      </c>
      <c r="D680" s="13">
        <v>1</v>
      </c>
      <c r="E680" s="78">
        <v>0</v>
      </c>
      <c r="F680" s="104" t="s">
        <v>54</v>
      </c>
      <c r="G680" s="104" t="s">
        <v>55</v>
      </c>
      <c r="H680" s="104" t="s">
        <v>64</v>
      </c>
      <c r="I680" s="15">
        <v>7853.1366600000001</v>
      </c>
      <c r="J680" s="15">
        <v>0</v>
      </c>
      <c r="K680" s="15">
        <v>0</v>
      </c>
      <c r="L680" s="15">
        <v>0</v>
      </c>
      <c r="M680" s="15">
        <v>0</v>
      </c>
      <c r="N680" s="15">
        <v>7853.1366600000001</v>
      </c>
      <c r="O680" s="6">
        <v>0</v>
      </c>
    </row>
    <row r="681" spans="1:15" x14ac:dyDescent="0.25">
      <c r="A681" s="12">
        <v>2021</v>
      </c>
      <c r="B681" s="8" t="s">
        <v>16</v>
      </c>
      <c r="C681" s="13">
        <v>1</v>
      </c>
      <c r="D681" s="13">
        <v>1</v>
      </c>
      <c r="E681" s="78">
        <v>0</v>
      </c>
      <c r="F681" s="104" t="s">
        <v>54</v>
      </c>
      <c r="G681" s="104" t="s">
        <v>55</v>
      </c>
      <c r="H681" s="104" t="s">
        <v>65</v>
      </c>
      <c r="I681" s="15">
        <v>82322.75850299999</v>
      </c>
      <c r="J681" s="15">
        <v>1461.6863500000002</v>
      </c>
      <c r="K681" s="15">
        <v>0</v>
      </c>
      <c r="L681" s="15">
        <v>1.5021099999999998</v>
      </c>
      <c r="M681" s="15">
        <v>46.37053400001605</v>
      </c>
      <c r="N681" s="15">
        <v>83830.81538700001</v>
      </c>
      <c r="O681" s="6">
        <v>0</v>
      </c>
    </row>
    <row r="682" spans="1:15" x14ac:dyDescent="0.25">
      <c r="A682" s="12">
        <v>2021</v>
      </c>
      <c r="B682" s="8" t="s">
        <v>16</v>
      </c>
      <c r="C682" s="13">
        <v>1</v>
      </c>
      <c r="D682" s="13">
        <v>1</v>
      </c>
      <c r="E682" s="78">
        <v>0</v>
      </c>
      <c r="F682" s="104" t="s">
        <v>54</v>
      </c>
      <c r="G682" s="104" t="s">
        <v>55</v>
      </c>
      <c r="H682" s="104" t="s">
        <v>66</v>
      </c>
      <c r="I682" s="15">
        <v>72934.513180000009</v>
      </c>
      <c r="J682" s="15">
        <v>0</v>
      </c>
      <c r="K682" s="15">
        <v>0</v>
      </c>
      <c r="L682" s="15">
        <v>2493.8677000000002</v>
      </c>
      <c r="M682" s="15">
        <v>0</v>
      </c>
      <c r="N682" s="15">
        <v>72934.513180000009</v>
      </c>
      <c r="O682" s="6">
        <v>0</v>
      </c>
    </row>
    <row r="683" spans="1:15" x14ac:dyDescent="0.25">
      <c r="A683" s="12">
        <v>2021</v>
      </c>
      <c r="B683" s="8" t="s">
        <v>16</v>
      </c>
      <c r="C683" s="13">
        <v>1</v>
      </c>
      <c r="D683" s="13">
        <v>1</v>
      </c>
      <c r="E683" s="78">
        <v>0</v>
      </c>
      <c r="F683" s="104" t="s">
        <v>54</v>
      </c>
      <c r="G683" s="104" t="s">
        <v>55</v>
      </c>
      <c r="H683" s="104" t="s">
        <v>67</v>
      </c>
      <c r="I683" s="15">
        <v>69999.970023999995</v>
      </c>
      <c r="J683" s="15">
        <v>0</v>
      </c>
      <c r="K683" s="15">
        <v>0</v>
      </c>
      <c r="L683" s="15">
        <v>2501.2830899999999</v>
      </c>
      <c r="M683" s="15">
        <v>0</v>
      </c>
      <c r="N683" s="15">
        <v>69999.970023999995</v>
      </c>
      <c r="O683" s="6">
        <v>0</v>
      </c>
    </row>
    <row r="684" spans="1:15" x14ac:dyDescent="0.25">
      <c r="A684" s="12">
        <v>2021</v>
      </c>
      <c r="B684" s="8" t="s">
        <v>16</v>
      </c>
      <c r="C684" s="13">
        <v>1</v>
      </c>
      <c r="D684" s="13">
        <v>1</v>
      </c>
      <c r="E684" s="78">
        <v>0</v>
      </c>
      <c r="F684" s="104" t="s">
        <v>54</v>
      </c>
      <c r="G684" s="104" t="s">
        <v>55</v>
      </c>
      <c r="H684" s="104" t="s">
        <v>52</v>
      </c>
      <c r="I684" s="15">
        <v>27089.94182</v>
      </c>
      <c r="J684" s="15">
        <v>0</v>
      </c>
      <c r="K684" s="15">
        <v>0</v>
      </c>
      <c r="L684" s="15">
        <v>0</v>
      </c>
      <c r="M684" s="15">
        <v>0</v>
      </c>
      <c r="N684" s="15">
        <v>27089.94182</v>
      </c>
      <c r="O684" s="6">
        <v>0</v>
      </c>
    </row>
    <row r="685" spans="1:15" x14ac:dyDescent="0.25">
      <c r="A685" s="12">
        <v>2021</v>
      </c>
      <c r="B685" s="8" t="s">
        <v>16</v>
      </c>
      <c r="C685" s="13">
        <v>1</v>
      </c>
      <c r="D685" s="13">
        <v>1</v>
      </c>
      <c r="E685" s="78">
        <v>0</v>
      </c>
      <c r="F685" s="104" t="s">
        <v>54</v>
      </c>
      <c r="G685" s="104" t="s">
        <v>55</v>
      </c>
      <c r="H685" s="104" t="s">
        <v>68</v>
      </c>
      <c r="I685" s="15">
        <v>2.4000000000000001E-5</v>
      </c>
      <c r="J685" s="15">
        <v>0</v>
      </c>
      <c r="K685" s="15">
        <v>0</v>
      </c>
      <c r="L685" s="15">
        <v>0</v>
      </c>
      <c r="M685" s="15">
        <v>0</v>
      </c>
      <c r="N685" s="15">
        <v>2.4000000000000001E-5</v>
      </c>
      <c r="O685" s="6">
        <v>0</v>
      </c>
    </row>
    <row r="686" spans="1:15" x14ac:dyDescent="0.25">
      <c r="A686" s="12">
        <v>2021</v>
      </c>
      <c r="B686" s="8" t="s">
        <v>16</v>
      </c>
      <c r="C686" s="13">
        <v>1</v>
      </c>
      <c r="D686" s="13">
        <v>1</v>
      </c>
      <c r="E686" s="78">
        <v>0</v>
      </c>
      <c r="F686" s="104" t="s">
        <v>54</v>
      </c>
      <c r="G686" s="104" t="s">
        <v>55</v>
      </c>
      <c r="H686" s="104" t="s">
        <v>69</v>
      </c>
      <c r="I686" s="15">
        <v>2441.1765</v>
      </c>
      <c r="J686" s="15">
        <v>0</v>
      </c>
      <c r="K686" s="15">
        <v>0</v>
      </c>
      <c r="L686" s="15">
        <v>0</v>
      </c>
      <c r="M686" s="15">
        <v>41.005999999999858</v>
      </c>
      <c r="N686" s="15">
        <v>2482.1824999999999</v>
      </c>
      <c r="O686" s="6">
        <v>0</v>
      </c>
    </row>
    <row r="687" spans="1:15" x14ac:dyDescent="0.25">
      <c r="A687" s="12">
        <v>2021</v>
      </c>
      <c r="B687" s="8" t="s">
        <v>16</v>
      </c>
      <c r="C687" s="13">
        <v>1</v>
      </c>
      <c r="D687" s="13">
        <v>1</v>
      </c>
      <c r="E687" s="78">
        <v>1</v>
      </c>
      <c r="F687" s="104" t="s">
        <v>70</v>
      </c>
      <c r="G687" s="104" t="s">
        <v>71</v>
      </c>
      <c r="H687" s="104" t="s">
        <v>41</v>
      </c>
      <c r="I687" s="15">
        <v>368.12542000000002</v>
      </c>
      <c r="J687" s="15">
        <v>0</v>
      </c>
      <c r="K687" s="15">
        <v>0</v>
      </c>
      <c r="L687" s="15">
        <v>0</v>
      </c>
      <c r="M687" s="15">
        <v>0</v>
      </c>
      <c r="N687" s="15">
        <v>368.12542000000002</v>
      </c>
      <c r="O687" s="6">
        <v>0</v>
      </c>
    </row>
    <row r="688" spans="1:15" x14ac:dyDescent="0.25">
      <c r="A688" s="12">
        <v>2021</v>
      </c>
      <c r="B688" s="8" t="s">
        <v>16</v>
      </c>
      <c r="C688" s="13">
        <v>1</v>
      </c>
      <c r="D688" s="13">
        <v>1</v>
      </c>
      <c r="E688" s="78">
        <v>1</v>
      </c>
      <c r="F688" s="104" t="s">
        <v>70</v>
      </c>
      <c r="G688" s="104" t="s">
        <v>72</v>
      </c>
      <c r="H688" s="104" t="s">
        <v>41</v>
      </c>
      <c r="I688" s="15">
        <v>39392.296365000002</v>
      </c>
      <c r="J688" s="15">
        <v>0</v>
      </c>
      <c r="K688" s="15">
        <v>1470.9859100000001</v>
      </c>
      <c r="L688" s="15">
        <v>219.12259499999996</v>
      </c>
      <c r="M688" s="15">
        <v>305.34764500000165</v>
      </c>
      <c r="N688" s="15">
        <v>38226.658100000001</v>
      </c>
      <c r="O688" s="6">
        <v>0</v>
      </c>
    </row>
    <row r="689" spans="1:15" x14ac:dyDescent="0.25">
      <c r="A689" s="12">
        <v>2021</v>
      </c>
      <c r="B689" s="8" t="s">
        <v>16</v>
      </c>
      <c r="C689" s="13">
        <v>1</v>
      </c>
      <c r="D689" s="13">
        <v>1</v>
      </c>
      <c r="E689" s="78">
        <v>1</v>
      </c>
      <c r="F689" s="104" t="s">
        <v>70</v>
      </c>
      <c r="G689" s="104" t="s">
        <v>73</v>
      </c>
      <c r="H689" s="104" t="s">
        <v>41</v>
      </c>
      <c r="I689" s="15">
        <v>40977.777759999997</v>
      </c>
      <c r="J689" s="15">
        <v>0</v>
      </c>
      <c r="K689" s="15">
        <v>0</v>
      </c>
      <c r="L689" s="15">
        <v>0</v>
      </c>
      <c r="M689" s="15">
        <v>0</v>
      </c>
      <c r="N689" s="15">
        <v>40977.777759999997</v>
      </c>
      <c r="O689" s="6">
        <v>0</v>
      </c>
    </row>
    <row r="690" spans="1:15" x14ac:dyDescent="0.25">
      <c r="A690" s="12">
        <v>2021</v>
      </c>
      <c r="B690" s="8" t="s">
        <v>16</v>
      </c>
      <c r="C690" s="13">
        <v>1</v>
      </c>
      <c r="D690" s="13">
        <v>1</v>
      </c>
      <c r="E690" s="78">
        <v>1</v>
      </c>
      <c r="F690" s="104" t="s">
        <v>70</v>
      </c>
      <c r="G690" s="104" t="s">
        <v>74</v>
      </c>
      <c r="H690" s="104" t="s">
        <v>41</v>
      </c>
      <c r="I690" s="15">
        <v>6205415.3865</v>
      </c>
      <c r="J690" s="15">
        <v>0</v>
      </c>
      <c r="K690" s="15">
        <v>0</v>
      </c>
      <c r="L690" s="15">
        <v>37550.337691000001</v>
      </c>
      <c r="M690" s="15">
        <v>32107.63049999997</v>
      </c>
      <c r="N690" s="15">
        <v>6237523.017</v>
      </c>
      <c r="O690" s="6">
        <v>0</v>
      </c>
    </row>
    <row r="691" spans="1:15" x14ac:dyDescent="0.25">
      <c r="A691" s="12">
        <v>2021</v>
      </c>
      <c r="B691" s="8" t="s">
        <v>16</v>
      </c>
      <c r="C691" s="13">
        <v>1</v>
      </c>
      <c r="D691" s="13">
        <v>0</v>
      </c>
      <c r="E691" s="78">
        <v>0</v>
      </c>
      <c r="F691" s="104" t="s">
        <v>70</v>
      </c>
      <c r="G691" s="104" t="s">
        <v>74</v>
      </c>
      <c r="H691" s="104" t="s">
        <v>60</v>
      </c>
      <c r="I691" s="15">
        <v>0</v>
      </c>
      <c r="J691" s="15">
        <v>0</v>
      </c>
      <c r="K691" s="15">
        <v>0</v>
      </c>
      <c r="L691" s="15">
        <v>0</v>
      </c>
      <c r="M691" s="15">
        <v>0</v>
      </c>
      <c r="N691" s="15">
        <v>0</v>
      </c>
      <c r="O691" s="6">
        <v>0</v>
      </c>
    </row>
    <row r="692" spans="1:15" x14ac:dyDescent="0.25">
      <c r="A692" s="12">
        <v>2021</v>
      </c>
      <c r="B692" s="8" t="s">
        <v>16</v>
      </c>
      <c r="C692" s="13">
        <v>1</v>
      </c>
      <c r="D692" s="13">
        <v>1</v>
      </c>
      <c r="E692" s="78">
        <v>1</v>
      </c>
      <c r="F692" s="104" t="s">
        <v>75</v>
      </c>
      <c r="G692" s="104" t="s">
        <v>76</v>
      </c>
      <c r="H692" s="104" t="s">
        <v>41</v>
      </c>
      <c r="I692" s="15">
        <v>12343</v>
      </c>
      <c r="J692" s="15">
        <v>0</v>
      </c>
      <c r="K692" s="15">
        <v>0</v>
      </c>
      <c r="L692" s="15">
        <v>15</v>
      </c>
      <c r="M692" s="15">
        <v>0</v>
      </c>
      <c r="N692" s="15">
        <v>12343</v>
      </c>
      <c r="O692" s="6">
        <v>0</v>
      </c>
    </row>
    <row r="693" spans="1:15" x14ac:dyDescent="0.25">
      <c r="A693" s="12">
        <v>2021</v>
      </c>
      <c r="B693" s="8" t="s">
        <v>16</v>
      </c>
      <c r="C693" s="13">
        <v>1</v>
      </c>
      <c r="D693" s="13">
        <v>1</v>
      </c>
      <c r="E693" s="78">
        <v>1</v>
      </c>
      <c r="F693" s="104" t="s">
        <v>75</v>
      </c>
      <c r="G693" s="104" t="s">
        <v>77</v>
      </c>
      <c r="H693" s="104" t="s">
        <v>41</v>
      </c>
      <c r="I693" s="15">
        <v>50183</v>
      </c>
      <c r="J693" s="15">
        <v>0</v>
      </c>
      <c r="K693" s="15">
        <v>0</v>
      </c>
      <c r="L693" s="15">
        <v>1254.575</v>
      </c>
      <c r="M693" s="15">
        <v>0</v>
      </c>
      <c r="N693" s="15">
        <v>50183</v>
      </c>
      <c r="O693" s="6">
        <v>0</v>
      </c>
    </row>
    <row r="694" spans="1:15" x14ac:dyDescent="0.25">
      <c r="A694" s="12">
        <v>2021</v>
      </c>
      <c r="B694" s="8" t="s">
        <v>16</v>
      </c>
      <c r="C694" s="13">
        <v>1</v>
      </c>
      <c r="D694" s="13">
        <v>1</v>
      </c>
      <c r="E694" s="78">
        <v>1</v>
      </c>
      <c r="F694" s="104" t="s">
        <v>75</v>
      </c>
      <c r="G694" s="104" t="s">
        <v>78</v>
      </c>
      <c r="H694" s="104" t="s">
        <v>41</v>
      </c>
      <c r="I694" s="15">
        <v>0</v>
      </c>
      <c r="J694" s="15">
        <v>0</v>
      </c>
      <c r="K694" s="15">
        <v>0</v>
      </c>
      <c r="L694" s="15">
        <v>0</v>
      </c>
      <c r="M694" s="15">
        <v>0</v>
      </c>
      <c r="N694" s="15">
        <v>0</v>
      </c>
      <c r="O694" s="6">
        <v>0</v>
      </c>
    </row>
    <row r="695" spans="1:15" x14ac:dyDescent="0.25">
      <c r="A695" s="12">
        <v>2021</v>
      </c>
      <c r="B695" s="8" t="s">
        <v>16</v>
      </c>
      <c r="C695" s="13">
        <v>1</v>
      </c>
      <c r="D695" s="13">
        <v>1</v>
      </c>
      <c r="E695" s="78">
        <v>1</v>
      </c>
      <c r="F695" s="104" t="s">
        <v>70</v>
      </c>
      <c r="G695" s="104" t="s">
        <v>79</v>
      </c>
      <c r="H695" s="104" t="s">
        <v>41</v>
      </c>
      <c r="I695" s="15">
        <v>6092747.33873</v>
      </c>
      <c r="J695" s="15">
        <v>7678.1786300000003</v>
      </c>
      <c r="K695" s="15">
        <v>18586.69038</v>
      </c>
      <c r="L695" s="15">
        <v>17781.855579999999</v>
      </c>
      <c r="M695" s="15">
        <v>3.17007099930197</v>
      </c>
      <c r="N695" s="15">
        <v>6081841.9970509997</v>
      </c>
      <c r="O695" s="6">
        <v>0</v>
      </c>
    </row>
    <row r="696" spans="1:15" x14ac:dyDescent="0.25">
      <c r="A696" s="12">
        <v>2021</v>
      </c>
      <c r="B696" s="8" t="s">
        <v>16</v>
      </c>
      <c r="C696" s="13">
        <v>1</v>
      </c>
      <c r="D696" s="13">
        <v>1</v>
      </c>
      <c r="E696" s="78">
        <v>0</v>
      </c>
      <c r="F696" s="104" t="s">
        <v>70</v>
      </c>
      <c r="G696" s="104" t="s">
        <v>79</v>
      </c>
      <c r="H696" s="104" t="s">
        <v>66</v>
      </c>
      <c r="I696" s="15">
        <v>-4.8000000000000001E-5</v>
      </c>
      <c r="J696" s="15">
        <v>0</v>
      </c>
      <c r="K696" s="15">
        <v>0</v>
      </c>
      <c r="L696" s="15">
        <v>0</v>
      </c>
      <c r="M696" s="15">
        <v>-1.000000000000004E-6</v>
      </c>
      <c r="N696" s="15">
        <v>-4.9000000000000005E-5</v>
      </c>
      <c r="O696" s="6">
        <v>0</v>
      </c>
    </row>
    <row r="697" spans="1:15" x14ac:dyDescent="0.25">
      <c r="A697" s="12">
        <v>2021</v>
      </c>
      <c r="B697" s="8" t="s">
        <v>16</v>
      </c>
      <c r="C697" s="13">
        <v>1</v>
      </c>
      <c r="D697" s="13">
        <v>1</v>
      </c>
      <c r="E697" s="78">
        <v>0</v>
      </c>
      <c r="F697" s="104" t="s">
        <v>70</v>
      </c>
      <c r="G697" s="104" t="s">
        <v>79</v>
      </c>
      <c r="H697" s="104" t="s">
        <v>80</v>
      </c>
      <c r="I697" s="15">
        <v>340</v>
      </c>
      <c r="J697" s="15">
        <v>0</v>
      </c>
      <c r="K697" s="15">
        <v>0</v>
      </c>
      <c r="L697" s="15">
        <v>0</v>
      </c>
      <c r="M697" s="15">
        <v>0</v>
      </c>
      <c r="N697" s="15">
        <v>340</v>
      </c>
      <c r="O697" s="6">
        <v>0</v>
      </c>
    </row>
    <row r="698" spans="1:15" x14ac:dyDescent="0.25">
      <c r="A698" s="12">
        <v>2021</v>
      </c>
      <c r="B698" s="8" t="s">
        <v>16</v>
      </c>
      <c r="C698" s="13">
        <v>1</v>
      </c>
      <c r="D698" s="13">
        <v>0</v>
      </c>
      <c r="E698" s="78">
        <v>0</v>
      </c>
      <c r="F698" s="104" t="s">
        <v>70</v>
      </c>
      <c r="G698" s="104" t="s">
        <v>79</v>
      </c>
      <c r="H698" s="104" t="s">
        <v>60</v>
      </c>
      <c r="I698" s="15">
        <v>0</v>
      </c>
      <c r="J698" s="15">
        <v>0</v>
      </c>
      <c r="K698" s="15">
        <v>0</v>
      </c>
      <c r="L698" s="15">
        <v>0</v>
      </c>
      <c r="M698" s="15">
        <v>0</v>
      </c>
      <c r="N698" s="15">
        <v>0</v>
      </c>
      <c r="O698" s="6">
        <v>0</v>
      </c>
    </row>
    <row r="699" spans="1:15" x14ac:dyDescent="0.25">
      <c r="A699" s="12">
        <v>2021</v>
      </c>
      <c r="B699" s="8" t="s">
        <v>16</v>
      </c>
      <c r="C699" s="13">
        <v>1</v>
      </c>
      <c r="D699" s="13">
        <v>1</v>
      </c>
      <c r="E699" s="78">
        <v>0</v>
      </c>
      <c r="F699" s="104" t="s">
        <v>70</v>
      </c>
      <c r="G699" s="104" t="s">
        <v>79</v>
      </c>
      <c r="H699" s="104" t="s">
        <v>43</v>
      </c>
      <c r="I699" s="15">
        <v>16504.733410000001</v>
      </c>
      <c r="J699" s="15">
        <v>0</v>
      </c>
      <c r="K699" s="15">
        <v>0</v>
      </c>
      <c r="L699" s="15">
        <v>0</v>
      </c>
      <c r="M699" s="15">
        <v>0</v>
      </c>
      <c r="N699" s="15">
        <v>16504.733410000001</v>
      </c>
      <c r="O699" s="6">
        <v>0</v>
      </c>
    </row>
    <row r="700" spans="1:15" x14ac:dyDescent="0.25">
      <c r="A700" s="12">
        <v>2021</v>
      </c>
      <c r="B700" s="8" t="s">
        <v>16</v>
      </c>
      <c r="C700" s="13">
        <v>1</v>
      </c>
      <c r="D700" s="13">
        <v>0</v>
      </c>
      <c r="E700" s="78">
        <v>0</v>
      </c>
      <c r="F700" s="104" t="s">
        <v>70</v>
      </c>
      <c r="G700" s="104" t="s">
        <v>79</v>
      </c>
      <c r="H700" s="104" t="s">
        <v>49</v>
      </c>
      <c r="I700" s="15">
        <v>831.87552499999993</v>
      </c>
      <c r="J700" s="15">
        <v>0</v>
      </c>
      <c r="K700" s="15">
        <v>0</v>
      </c>
      <c r="L700" s="15">
        <v>0</v>
      </c>
      <c r="M700" s="15">
        <v>0</v>
      </c>
      <c r="N700" s="15">
        <v>831.87552499999993</v>
      </c>
      <c r="O700" s="6">
        <v>0</v>
      </c>
    </row>
    <row r="701" spans="1:15" x14ac:dyDescent="0.25">
      <c r="A701" s="12">
        <v>2021</v>
      </c>
      <c r="B701" s="8" t="s">
        <v>16</v>
      </c>
      <c r="C701" s="13">
        <v>1</v>
      </c>
      <c r="D701" s="13">
        <v>0</v>
      </c>
      <c r="E701" s="78">
        <v>0</v>
      </c>
      <c r="F701" s="104" t="s">
        <v>70</v>
      </c>
      <c r="G701" s="104" t="s">
        <v>79</v>
      </c>
      <c r="H701" s="104" t="s">
        <v>81</v>
      </c>
      <c r="I701" s="15">
        <v>70000</v>
      </c>
      <c r="J701" s="15">
        <v>0</v>
      </c>
      <c r="K701" s="15">
        <v>0</v>
      </c>
      <c r="L701" s="15">
        <v>0</v>
      </c>
      <c r="M701" s="15">
        <v>0</v>
      </c>
      <c r="N701" s="15">
        <v>70000</v>
      </c>
      <c r="O701" s="6">
        <v>0</v>
      </c>
    </row>
    <row r="702" spans="1:15" x14ac:dyDescent="0.25">
      <c r="A702" s="12">
        <v>2021</v>
      </c>
      <c r="B702" s="8" t="s">
        <v>16</v>
      </c>
      <c r="C702" s="13">
        <v>1</v>
      </c>
      <c r="D702" s="13">
        <v>0</v>
      </c>
      <c r="E702" s="78">
        <v>0</v>
      </c>
      <c r="F702" s="104" t="s">
        <v>70</v>
      </c>
      <c r="G702" s="104" t="s">
        <v>79</v>
      </c>
      <c r="H702" s="104" t="s">
        <v>57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</row>
    <row r="703" spans="1:15" x14ac:dyDescent="0.25">
      <c r="A703" s="12">
        <v>2021</v>
      </c>
      <c r="B703" s="8" t="s">
        <v>16</v>
      </c>
      <c r="C703" s="13">
        <v>1</v>
      </c>
      <c r="D703" s="13">
        <v>1</v>
      </c>
      <c r="E703" s="78">
        <v>0</v>
      </c>
      <c r="F703" s="104" t="s">
        <v>70</v>
      </c>
      <c r="G703" s="104" t="s">
        <v>79</v>
      </c>
      <c r="H703" s="104" t="s">
        <v>67</v>
      </c>
      <c r="I703" s="15">
        <v>59760.352304</v>
      </c>
      <c r="J703" s="15">
        <v>0</v>
      </c>
      <c r="K703" s="15">
        <v>526.31578999999999</v>
      </c>
      <c r="L703" s="15">
        <v>17.632069999999999</v>
      </c>
      <c r="M703" s="15">
        <v>2.0000006770715117E-6</v>
      </c>
      <c r="N703" s="15">
        <v>59234.036516</v>
      </c>
      <c r="O703" s="6">
        <v>10.88622</v>
      </c>
    </row>
    <row r="704" spans="1:15" x14ac:dyDescent="0.25">
      <c r="A704" s="12">
        <v>2021</v>
      </c>
      <c r="B704" s="8" t="s">
        <v>16</v>
      </c>
      <c r="C704" s="13">
        <v>1</v>
      </c>
      <c r="D704" s="13">
        <v>1</v>
      </c>
      <c r="E704" s="78">
        <v>0</v>
      </c>
      <c r="F704" s="104" t="s">
        <v>70</v>
      </c>
      <c r="G704" s="104" t="s">
        <v>79</v>
      </c>
      <c r="H704" s="104" t="s">
        <v>58</v>
      </c>
      <c r="I704" s="15">
        <v>-1.2000000000000021E-5</v>
      </c>
      <c r="J704" s="15">
        <v>0</v>
      </c>
      <c r="K704" s="15">
        <v>0</v>
      </c>
      <c r="L704" s="15">
        <v>0</v>
      </c>
      <c r="M704" s="15">
        <v>-9.999999999999701E-7</v>
      </c>
      <c r="N704" s="15">
        <v>-1.2999999999999991E-5</v>
      </c>
      <c r="O704" s="6">
        <v>0</v>
      </c>
    </row>
    <row r="705" spans="1:15" x14ac:dyDescent="0.25">
      <c r="A705" s="12">
        <v>2021</v>
      </c>
      <c r="B705" s="8" t="s">
        <v>16</v>
      </c>
      <c r="C705" s="13">
        <v>1</v>
      </c>
      <c r="D705" s="13">
        <v>1</v>
      </c>
      <c r="E705" s="78">
        <v>0</v>
      </c>
      <c r="F705" s="104" t="s">
        <v>70</v>
      </c>
      <c r="G705" s="104" t="s">
        <v>79</v>
      </c>
      <c r="H705" s="104" t="s">
        <v>53</v>
      </c>
      <c r="I705" s="15">
        <v>36981.296956000006</v>
      </c>
      <c r="J705" s="15">
        <v>0</v>
      </c>
      <c r="K705" s="15">
        <v>0</v>
      </c>
      <c r="L705" s="15">
        <v>0</v>
      </c>
      <c r="M705" s="15">
        <v>0</v>
      </c>
      <c r="N705" s="15">
        <v>36981.296956000006</v>
      </c>
      <c r="O705" s="6">
        <v>0</v>
      </c>
    </row>
    <row r="706" spans="1:15" x14ac:dyDescent="0.25">
      <c r="A706" s="12">
        <v>2021</v>
      </c>
      <c r="B706" s="8" t="s">
        <v>16</v>
      </c>
      <c r="C706" s="13">
        <v>1</v>
      </c>
      <c r="D706" s="13">
        <v>1</v>
      </c>
      <c r="E706" s="78">
        <v>0</v>
      </c>
      <c r="F706" s="104" t="s">
        <v>70</v>
      </c>
      <c r="G706" s="104" t="s">
        <v>79</v>
      </c>
      <c r="H706" s="104" t="s">
        <v>63</v>
      </c>
      <c r="I706" s="15">
        <v>1192.526361</v>
      </c>
      <c r="J706" s="15">
        <v>0</v>
      </c>
      <c r="K706" s="15">
        <v>0</v>
      </c>
      <c r="L706" s="15">
        <v>0</v>
      </c>
      <c r="M706" s="15">
        <v>0</v>
      </c>
      <c r="N706" s="15">
        <v>1192.526361</v>
      </c>
      <c r="O706" s="6">
        <v>0</v>
      </c>
    </row>
    <row r="707" spans="1:15" x14ac:dyDescent="0.25">
      <c r="A707" s="12">
        <v>2021</v>
      </c>
      <c r="B707" s="8" t="s">
        <v>16</v>
      </c>
      <c r="C707" s="13">
        <v>1</v>
      </c>
      <c r="D707" s="13">
        <v>1</v>
      </c>
      <c r="E707" s="78">
        <v>1</v>
      </c>
      <c r="F707" s="104" t="s">
        <v>70</v>
      </c>
      <c r="G707" s="104" t="s">
        <v>79</v>
      </c>
      <c r="H707" s="104" t="s">
        <v>82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15">
        <v>0</v>
      </c>
      <c r="O707" s="6">
        <v>0</v>
      </c>
    </row>
    <row r="708" spans="1:15" x14ac:dyDescent="0.25">
      <c r="A708" s="12">
        <v>2021</v>
      </c>
      <c r="B708" s="8" t="s">
        <v>16</v>
      </c>
      <c r="C708" s="13">
        <v>1</v>
      </c>
      <c r="D708" s="13">
        <v>1</v>
      </c>
      <c r="E708" s="78">
        <v>1</v>
      </c>
      <c r="F708" s="104" t="s">
        <v>70</v>
      </c>
      <c r="G708" s="104" t="s">
        <v>79</v>
      </c>
      <c r="H708" s="104" t="s">
        <v>83</v>
      </c>
      <c r="I708" s="15">
        <v>2399.4535860000001</v>
      </c>
      <c r="J708" s="15">
        <v>0</v>
      </c>
      <c r="K708" s="15">
        <v>0</v>
      </c>
      <c r="L708" s="15">
        <v>0</v>
      </c>
      <c r="M708" s="15">
        <v>9.9999988378840499E-7</v>
      </c>
      <c r="N708" s="15">
        <v>2399.453587</v>
      </c>
      <c r="O708" s="6">
        <v>0</v>
      </c>
    </row>
    <row r="709" spans="1:15" x14ac:dyDescent="0.25">
      <c r="A709" s="12">
        <v>2021</v>
      </c>
      <c r="B709" s="8" t="s">
        <v>16</v>
      </c>
      <c r="C709" s="13">
        <v>1</v>
      </c>
      <c r="D709" s="13">
        <v>1</v>
      </c>
      <c r="E709" s="78">
        <v>0</v>
      </c>
      <c r="F709" s="104" t="s">
        <v>70</v>
      </c>
      <c r="G709" s="104" t="s">
        <v>79</v>
      </c>
      <c r="H709" s="104" t="s">
        <v>84</v>
      </c>
      <c r="I709" s="15">
        <v>3046.5704300000002</v>
      </c>
      <c r="J709" s="15">
        <v>0</v>
      </c>
      <c r="K709" s="15">
        <v>0</v>
      </c>
      <c r="L709" s="15">
        <v>0</v>
      </c>
      <c r="M709" s="15">
        <v>0</v>
      </c>
      <c r="N709" s="15">
        <v>3046.5704300000002</v>
      </c>
      <c r="O709" s="6">
        <v>0</v>
      </c>
    </row>
    <row r="710" spans="1:15" x14ac:dyDescent="0.25">
      <c r="A710" s="12">
        <v>2021</v>
      </c>
      <c r="B710" s="8" t="s">
        <v>16</v>
      </c>
      <c r="C710" s="13">
        <v>1</v>
      </c>
      <c r="D710" s="13">
        <v>1</v>
      </c>
      <c r="E710" s="78">
        <v>0</v>
      </c>
      <c r="F710" s="104" t="s">
        <v>70</v>
      </c>
      <c r="G710" s="104" t="s">
        <v>79</v>
      </c>
      <c r="H710" s="104" t="s">
        <v>85</v>
      </c>
      <c r="I710" s="15">
        <v>12500</v>
      </c>
      <c r="J710" s="15">
        <v>0</v>
      </c>
      <c r="K710" s="15">
        <v>0</v>
      </c>
      <c r="L710" s="15">
        <v>0</v>
      </c>
      <c r="M710" s="15">
        <v>0</v>
      </c>
      <c r="N710" s="15">
        <v>12500</v>
      </c>
      <c r="O710" s="6">
        <v>0</v>
      </c>
    </row>
    <row r="711" spans="1:15" x14ac:dyDescent="0.25">
      <c r="A711" s="12">
        <v>2021</v>
      </c>
      <c r="B711" s="8" t="s">
        <v>16</v>
      </c>
      <c r="C711" s="13">
        <v>1</v>
      </c>
      <c r="D711" s="13">
        <v>1</v>
      </c>
      <c r="E711" s="78">
        <v>0</v>
      </c>
      <c r="F711" s="104" t="s">
        <v>70</v>
      </c>
      <c r="G711" s="104" t="s">
        <v>79</v>
      </c>
      <c r="H711" s="104" t="s">
        <v>45</v>
      </c>
      <c r="I711" s="15">
        <v>22913.686989999998</v>
      </c>
      <c r="J711" s="15">
        <v>0</v>
      </c>
      <c r="K711" s="15">
        <v>0</v>
      </c>
      <c r="L711" s="15">
        <v>0</v>
      </c>
      <c r="M711" s="15">
        <v>0</v>
      </c>
      <c r="N711" s="15">
        <v>22913.686989999998</v>
      </c>
      <c r="O711" s="6">
        <v>0</v>
      </c>
    </row>
    <row r="712" spans="1:15" x14ac:dyDescent="0.25">
      <c r="A712" s="12">
        <v>2021</v>
      </c>
      <c r="B712" s="8" t="s">
        <v>16</v>
      </c>
      <c r="C712" s="13">
        <v>1</v>
      </c>
      <c r="D712" s="13">
        <v>1</v>
      </c>
      <c r="E712" s="78">
        <v>1</v>
      </c>
      <c r="F712" s="104" t="s">
        <v>70</v>
      </c>
      <c r="G712" s="104" t="s">
        <v>86</v>
      </c>
      <c r="H712" s="104" t="s">
        <v>41</v>
      </c>
      <c r="I712" s="15">
        <v>3414631.9419340002</v>
      </c>
      <c r="J712" s="15">
        <v>0</v>
      </c>
      <c r="K712" s="15">
        <v>12746.360376000001</v>
      </c>
      <c r="L712" s="15">
        <v>9755.3095199999989</v>
      </c>
      <c r="M712" s="15">
        <v>0</v>
      </c>
      <c r="N712" s="15">
        <v>3401885.5815579998</v>
      </c>
      <c r="O712" s="6">
        <v>419.97732999999999</v>
      </c>
    </row>
    <row r="713" spans="1:15" x14ac:dyDescent="0.25">
      <c r="A713" s="12">
        <v>2021</v>
      </c>
      <c r="B713" s="8" t="s">
        <v>16</v>
      </c>
      <c r="C713" s="13">
        <v>1</v>
      </c>
      <c r="D713" s="13">
        <v>1</v>
      </c>
      <c r="E713" s="78">
        <v>0</v>
      </c>
      <c r="F713" s="104" t="s">
        <v>70</v>
      </c>
      <c r="G713" s="104" t="s">
        <v>86</v>
      </c>
      <c r="H713" s="104" t="s">
        <v>87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15">
        <v>0</v>
      </c>
      <c r="O713" s="6">
        <v>0</v>
      </c>
    </row>
    <row r="714" spans="1:15" x14ac:dyDescent="0.25">
      <c r="A714" s="12">
        <v>2021</v>
      </c>
      <c r="B714" s="8" t="s">
        <v>16</v>
      </c>
      <c r="C714" s="13">
        <v>1</v>
      </c>
      <c r="D714" s="13">
        <v>0</v>
      </c>
      <c r="E714" s="78">
        <v>0</v>
      </c>
      <c r="F714" s="104" t="s">
        <v>70</v>
      </c>
      <c r="G714" s="104" t="s">
        <v>86</v>
      </c>
      <c r="H714" s="104" t="s">
        <v>60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</row>
    <row r="715" spans="1:15" x14ac:dyDescent="0.25">
      <c r="A715" s="12">
        <v>2021</v>
      </c>
      <c r="B715" s="8" t="s">
        <v>16</v>
      </c>
      <c r="C715" s="13">
        <v>1</v>
      </c>
      <c r="D715" s="13">
        <v>1</v>
      </c>
      <c r="E715" s="78">
        <v>0</v>
      </c>
      <c r="F715" s="104" t="s">
        <v>70</v>
      </c>
      <c r="G715" s="104" t="s">
        <v>86</v>
      </c>
      <c r="H715" s="104" t="s">
        <v>66</v>
      </c>
      <c r="I715" s="15">
        <v>123690.80783800001</v>
      </c>
      <c r="J715" s="15">
        <v>0</v>
      </c>
      <c r="K715" s="15">
        <v>4239.375</v>
      </c>
      <c r="L715" s="15">
        <v>328.16474999999997</v>
      </c>
      <c r="M715" s="15">
        <v>0</v>
      </c>
      <c r="N715" s="15">
        <v>119451.43283800001</v>
      </c>
      <c r="O715" s="6">
        <v>46.975160000000002</v>
      </c>
    </row>
    <row r="716" spans="1:15" x14ac:dyDescent="0.25">
      <c r="A716" s="12">
        <v>2021</v>
      </c>
      <c r="B716" s="8" t="s">
        <v>16</v>
      </c>
      <c r="C716" s="13">
        <v>1</v>
      </c>
      <c r="D716" s="13">
        <v>1</v>
      </c>
      <c r="E716" s="78">
        <v>0</v>
      </c>
      <c r="F716" s="104" t="s">
        <v>70</v>
      </c>
      <c r="G716" s="104" t="s">
        <v>86</v>
      </c>
      <c r="H716" s="104" t="s">
        <v>43</v>
      </c>
      <c r="I716" s="15">
        <v>223538.74730700001</v>
      </c>
      <c r="J716" s="15">
        <v>0</v>
      </c>
      <c r="K716" s="15">
        <v>5747.6854800000001</v>
      </c>
      <c r="L716" s="15">
        <v>1421.7132799999999</v>
      </c>
      <c r="M716" s="15">
        <v>0</v>
      </c>
      <c r="N716" s="15">
        <v>217791.061827</v>
      </c>
      <c r="O716" s="6">
        <v>78.258240000000001</v>
      </c>
    </row>
    <row r="717" spans="1:15" x14ac:dyDescent="0.25">
      <c r="A717" s="12">
        <v>2021</v>
      </c>
      <c r="B717" s="8" t="s">
        <v>16</v>
      </c>
      <c r="C717" s="13">
        <v>1</v>
      </c>
      <c r="D717" s="13">
        <v>1</v>
      </c>
      <c r="E717" s="78">
        <v>0</v>
      </c>
      <c r="F717" s="104" t="s">
        <v>70</v>
      </c>
      <c r="G717" s="104" t="s">
        <v>86</v>
      </c>
      <c r="H717" s="104" t="s">
        <v>88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</row>
    <row r="718" spans="1:15" x14ac:dyDescent="0.25">
      <c r="A718" s="12">
        <v>2021</v>
      </c>
      <c r="B718" s="8" t="s">
        <v>16</v>
      </c>
      <c r="C718" s="13">
        <v>1</v>
      </c>
      <c r="D718" s="13">
        <v>1</v>
      </c>
      <c r="E718" s="78">
        <v>0</v>
      </c>
      <c r="F718" s="104" t="s">
        <v>70</v>
      </c>
      <c r="G718" s="104" t="s">
        <v>86</v>
      </c>
      <c r="H718" s="104" t="s">
        <v>84</v>
      </c>
      <c r="I718" s="15">
        <v>51818.181810000002</v>
      </c>
      <c r="J718" s="15">
        <v>0</v>
      </c>
      <c r="K718" s="15">
        <v>0</v>
      </c>
      <c r="L718" s="15">
        <v>0</v>
      </c>
      <c r="M718" s="15">
        <v>0</v>
      </c>
      <c r="N718" s="15">
        <v>51818.181810000002</v>
      </c>
      <c r="O718" s="6">
        <v>0</v>
      </c>
    </row>
    <row r="719" spans="1:15" x14ac:dyDescent="0.25">
      <c r="A719" s="12">
        <v>2021</v>
      </c>
      <c r="B719" s="8" t="s">
        <v>16</v>
      </c>
      <c r="C719" s="13">
        <v>1</v>
      </c>
      <c r="D719" s="13">
        <v>1</v>
      </c>
      <c r="E719" s="78">
        <v>0</v>
      </c>
      <c r="F719" s="104" t="s">
        <v>70</v>
      </c>
      <c r="G719" s="104" t="s">
        <v>86</v>
      </c>
      <c r="H719" s="104" t="s">
        <v>63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6">
        <v>0</v>
      </c>
    </row>
    <row r="720" spans="1:15" x14ac:dyDescent="0.25">
      <c r="A720" s="12">
        <v>2021</v>
      </c>
      <c r="B720" s="8" t="s">
        <v>16</v>
      </c>
      <c r="C720" s="13">
        <v>1</v>
      </c>
      <c r="D720" s="13">
        <v>1</v>
      </c>
      <c r="E720" s="78">
        <v>0</v>
      </c>
      <c r="F720" s="104" t="s">
        <v>70</v>
      </c>
      <c r="G720" s="104" t="s">
        <v>86</v>
      </c>
      <c r="H720" s="104" t="s">
        <v>67</v>
      </c>
      <c r="I720" s="15">
        <v>0</v>
      </c>
      <c r="J720" s="15">
        <v>0</v>
      </c>
      <c r="K720" s="15">
        <v>0</v>
      </c>
      <c r="L720" s="15">
        <v>0</v>
      </c>
      <c r="M720" s="15">
        <v>0</v>
      </c>
      <c r="N720" s="15">
        <v>0</v>
      </c>
      <c r="O720" s="6">
        <v>0</v>
      </c>
    </row>
    <row r="721" spans="1:15" x14ac:dyDescent="0.25">
      <c r="A721" s="12">
        <v>2021</v>
      </c>
      <c r="B721" s="8" t="s">
        <v>16</v>
      </c>
      <c r="C721" s="13">
        <v>1</v>
      </c>
      <c r="D721" s="13">
        <v>1</v>
      </c>
      <c r="E721" s="78">
        <v>0</v>
      </c>
      <c r="F721" s="104" t="s">
        <v>70</v>
      </c>
      <c r="G721" s="104" t="s">
        <v>86</v>
      </c>
      <c r="H721" s="104" t="s">
        <v>53</v>
      </c>
      <c r="I721" s="15">
        <v>165</v>
      </c>
      <c r="J721" s="15">
        <v>0</v>
      </c>
      <c r="K721" s="15">
        <v>0</v>
      </c>
      <c r="L721" s="15">
        <v>0</v>
      </c>
      <c r="M721" s="15">
        <v>0</v>
      </c>
      <c r="N721" s="15">
        <v>165</v>
      </c>
      <c r="O721" s="6">
        <v>0</v>
      </c>
    </row>
    <row r="722" spans="1:15" x14ac:dyDescent="0.25">
      <c r="A722" s="12">
        <v>2021</v>
      </c>
      <c r="B722" s="8" t="s">
        <v>16</v>
      </c>
      <c r="C722" s="13">
        <v>1</v>
      </c>
      <c r="D722" s="13">
        <v>1</v>
      </c>
      <c r="E722" s="78">
        <v>0</v>
      </c>
      <c r="F722" s="104" t="s">
        <v>70</v>
      </c>
      <c r="G722" s="104" t="s">
        <v>86</v>
      </c>
      <c r="H722" s="104" t="s">
        <v>58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15">
        <v>0</v>
      </c>
      <c r="O722" s="6">
        <v>0</v>
      </c>
    </row>
    <row r="723" spans="1:15" x14ac:dyDescent="0.25">
      <c r="A723" s="12">
        <v>2021</v>
      </c>
      <c r="B723" s="8" t="s">
        <v>16</v>
      </c>
      <c r="C723" s="13">
        <v>1</v>
      </c>
      <c r="D723" s="13">
        <v>0</v>
      </c>
      <c r="E723" s="78">
        <v>0</v>
      </c>
      <c r="F723" s="104" t="s">
        <v>70</v>
      </c>
      <c r="G723" s="104" t="s">
        <v>86</v>
      </c>
      <c r="H723" s="104" t="s">
        <v>89</v>
      </c>
      <c r="I723" s="15">
        <v>30000</v>
      </c>
      <c r="J723" s="15">
        <v>0</v>
      </c>
      <c r="K723" s="15">
        <v>0</v>
      </c>
      <c r="L723" s="15">
        <v>0</v>
      </c>
      <c r="M723" s="15">
        <v>0</v>
      </c>
      <c r="N723" s="15">
        <v>30000</v>
      </c>
      <c r="O723" s="6">
        <v>0</v>
      </c>
    </row>
    <row r="724" spans="1:15" x14ac:dyDescent="0.25">
      <c r="A724" s="12">
        <v>2021</v>
      </c>
      <c r="B724" s="8" t="s">
        <v>16</v>
      </c>
      <c r="C724" s="13">
        <v>1</v>
      </c>
      <c r="D724" s="13">
        <v>0</v>
      </c>
      <c r="E724" s="78">
        <v>0</v>
      </c>
      <c r="F724" s="104" t="s">
        <v>70</v>
      </c>
      <c r="G724" s="104" t="s">
        <v>86</v>
      </c>
      <c r="H724" s="104" t="s">
        <v>49</v>
      </c>
      <c r="I724" s="15">
        <v>40000</v>
      </c>
      <c r="J724" s="15">
        <v>0</v>
      </c>
      <c r="K724" s="15">
        <v>0</v>
      </c>
      <c r="L724" s="15">
        <v>0</v>
      </c>
      <c r="M724" s="15">
        <v>0</v>
      </c>
      <c r="N724" s="15">
        <v>40000</v>
      </c>
      <c r="O724" s="6">
        <v>0</v>
      </c>
    </row>
    <row r="725" spans="1:15" x14ac:dyDescent="0.25">
      <c r="A725" s="12">
        <v>2021</v>
      </c>
      <c r="B725" s="8" t="s">
        <v>16</v>
      </c>
      <c r="C725" s="13">
        <v>1</v>
      </c>
      <c r="D725" s="13">
        <v>1</v>
      </c>
      <c r="E725" s="78">
        <v>0</v>
      </c>
      <c r="F725" s="104" t="s">
        <v>70</v>
      </c>
      <c r="G725" s="104" t="s">
        <v>86</v>
      </c>
      <c r="H725" s="104" t="s">
        <v>61</v>
      </c>
      <c r="I725" s="15">
        <v>40364.854570000003</v>
      </c>
      <c r="J725" s="15">
        <v>0</v>
      </c>
      <c r="K725" s="15">
        <v>0</v>
      </c>
      <c r="L725" s="15">
        <v>0</v>
      </c>
      <c r="M725" s="15">
        <v>0</v>
      </c>
      <c r="N725" s="15">
        <v>40364.854570000003</v>
      </c>
      <c r="O725" s="6">
        <v>0</v>
      </c>
    </row>
    <row r="726" spans="1:15" x14ac:dyDescent="0.25">
      <c r="A726" s="12">
        <v>2021</v>
      </c>
      <c r="B726" s="8" t="s">
        <v>16</v>
      </c>
      <c r="C726" s="13">
        <v>1</v>
      </c>
      <c r="D726" s="13">
        <v>1</v>
      </c>
      <c r="E726" s="78">
        <v>0</v>
      </c>
      <c r="F726" s="104" t="s">
        <v>70</v>
      </c>
      <c r="G726" s="104" t="s">
        <v>86</v>
      </c>
      <c r="H726" s="104" t="s">
        <v>50</v>
      </c>
      <c r="I726" s="15">
        <v>43215.411269999997</v>
      </c>
      <c r="J726" s="15">
        <v>0</v>
      </c>
      <c r="K726" s="15">
        <v>0</v>
      </c>
      <c r="L726" s="15">
        <v>0</v>
      </c>
      <c r="M726" s="15">
        <v>0</v>
      </c>
      <c r="N726" s="15">
        <v>43215.411269999997</v>
      </c>
      <c r="O726" s="6">
        <v>0</v>
      </c>
    </row>
    <row r="727" spans="1:15" x14ac:dyDescent="0.25">
      <c r="A727" s="12">
        <v>2021</v>
      </c>
      <c r="B727" s="8" t="s">
        <v>16</v>
      </c>
      <c r="C727" s="13">
        <v>1</v>
      </c>
      <c r="D727" s="13">
        <v>1</v>
      </c>
      <c r="E727" s="78">
        <v>1</v>
      </c>
      <c r="F727" s="104" t="s">
        <v>70</v>
      </c>
      <c r="G727" s="104" t="s">
        <v>90</v>
      </c>
      <c r="H727" s="104" t="s">
        <v>41</v>
      </c>
      <c r="I727" s="15">
        <v>1868190.1064100005</v>
      </c>
      <c r="J727" s="15">
        <v>50781.051770000005</v>
      </c>
      <c r="K727" s="15">
        <v>0</v>
      </c>
      <c r="L727" s="15">
        <v>11203.51273</v>
      </c>
      <c r="M727" s="15">
        <v>0</v>
      </c>
      <c r="N727" s="15">
        <v>1918971.1581800003</v>
      </c>
      <c r="O727" s="6">
        <v>0</v>
      </c>
    </row>
    <row r="728" spans="1:15" x14ac:dyDescent="0.25">
      <c r="A728" s="12">
        <v>2021</v>
      </c>
      <c r="B728" s="8" t="s">
        <v>16</v>
      </c>
      <c r="C728" s="13">
        <v>1</v>
      </c>
      <c r="D728" s="13">
        <v>0</v>
      </c>
      <c r="E728" s="78">
        <v>0</v>
      </c>
      <c r="F728" s="104" t="s">
        <v>70</v>
      </c>
      <c r="G728" s="104" t="s">
        <v>90</v>
      </c>
      <c r="H728" s="104" t="s">
        <v>49</v>
      </c>
      <c r="I728" s="15">
        <v>120000</v>
      </c>
      <c r="J728" s="15">
        <v>0</v>
      </c>
      <c r="K728" s="15">
        <v>0</v>
      </c>
      <c r="L728" s="15">
        <v>0</v>
      </c>
      <c r="M728" s="15">
        <v>0</v>
      </c>
      <c r="N728" s="15">
        <v>120000</v>
      </c>
      <c r="O728" s="6">
        <v>0</v>
      </c>
    </row>
    <row r="729" spans="1:15" x14ac:dyDescent="0.25">
      <c r="A729" s="12">
        <v>2021</v>
      </c>
      <c r="B729" s="8" t="s">
        <v>16</v>
      </c>
      <c r="C729" s="13">
        <v>1</v>
      </c>
      <c r="D729" s="13">
        <v>1</v>
      </c>
      <c r="E729" s="78">
        <v>0</v>
      </c>
      <c r="F729" s="104" t="s">
        <v>70</v>
      </c>
      <c r="G729" s="104" t="s">
        <v>90</v>
      </c>
      <c r="H729" s="104" t="s">
        <v>63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  <c r="O729" s="6">
        <v>0</v>
      </c>
    </row>
    <row r="730" spans="1:15" x14ac:dyDescent="0.25">
      <c r="A730" s="12">
        <v>2021</v>
      </c>
      <c r="B730" s="8" t="s">
        <v>16</v>
      </c>
      <c r="C730" s="13">
        <v>1</v>
      </c>
      <c r="D730" s="13">
        <v>1</v>
      </c>
      <c r="E730" s="78">
        <v>0</v>
      </c>
      <c r="F730" s="104" t="s">
        <v>70</v>
      </c>
      <c r="G730" s="104" t="s">
        <v>90</v>
      </c>
      <c r="H730" s="104" t="s">
        <v>91</v>
      </c>
      <c r="I730" s="15">
        <v>90962.827290000001</v>
      </c>
      <c r="J730" s="15">
        <v>0</v>
      </c>
      <c r="K730" s="15">
        <v>0</v>
      </c>
      <c r="L730" s="15">
        <v>0</v>
      </c>
      <c r="M730" s="15">
        <v>0</v>
      </c>
      <c r="N730" s="15">
        <v>90962.827290000001</v>
      </c>
      <c r="O730" s="6">
        <v>0</v>
      </c>
    </row>
    <row r="731" spans="1:15" x14ac:dyDescent="0.25">
      <c r="A731" s="12">
        <v>2021</v>
      </c>
      <c r="B731" s="8" t="s">
        <v>16</v>
      </c>
      <c r="C731" s="13">
        <v>1</v>
      </c>
      <c r="D731" s="13">
        <v>1</v>
      </c>
      <c r="E731" s="78">
        <v>0</v>
      </c>
      <c r="F731" s="104" t="s">
        <v>70</v>
      </c>
      <c r="G731" s="104" t="s">
        <v>90</v>
      </c>
      <c r="H731" s="104" t="s">
        <v>43</v>
      </c>
      <c r="I731" s="15">
        <v>401087.08601999999</v>
      </c>
      <c r="J731" s="15">
        <v>0</v>
      </c>
      <c r="K731" s="15">
        <v>0</v>
      </c>
      <c r="L731" s="15">
        <v>0</v>
      </c>
      <c r="M731" s="15">
        <v>0</v>
      </c>
      <c r="N731" s="15">
        <v>401087.08601999999</v>
      </c>
      <c r="O731" s="6">
        <v>0</v>
      </c>
    </row>
    <row r="732" spans="1:15" x14ac:dyDescent="0.25">
      <c r="A732" s="12">
        <v>2021</v>
      </c>
      <c r="B732" s="8" t="s">
        <v>16</v>
      </c>
      <c r="C732" s="13">
        <v>1</v>
      </c>
      <c r="D732" s="13">
        <v>1</v>
      </c>
      <c r="E732" s="78">
        <v>0</v>
      </c>
      <c r="F732" s="104" t="s">
        <v>70</v>
      </c>
      <c r="G732" s="104" t="s">
        <v>90</v>
      </c>
      <c r="H732" s="104" t="s">
        <v>52</v>
      </c>
      <c r="I732" s="15">
        <v>100245.07626999999</v>
      </c>
      <c r="J732" s="15">
        <v>0</v>
      </c>
      <c r="K732" s="15">
        <v>0</v>
      </c>
      <c r="L732" s="15">
        <v>0</v>
      </c>
      <c r="M732" s="15">
        <v>0</v>
      </c>
      <c r="N732" s="15">
        <v>100245.07626999999</v>
      </c>
      <c r="O732" s="6">
        <v>0</v>
      </c>
    </row>
    <row r="733" spans="1:15" x14ac:dyDescent="0.25">
      <c r="A733" s="12">
        <v>2021</v>
      </c>
      <c r="B733" s="8" t="s">
        <v>16</v>
      </c>
      <c r="C733" s="13">
        <v>1</v>
      </c>
      <c r="D733" s="13">
        <v>1</v>
      </c>
      <c r="E733" s="78">
        <v>0</v>
      </c>
      <c r="F733" s="104" t="s">
        <v>70</v>
      </c>
      <c r="G733" s="104" t="s">
        <v>90</v>
      </c>
      <c r="H733" s="104" t="s">
        <v>92</v>
      </c>
      <c r="I733" s="15">
        <v>26853.153260000003</v>
      </c>
      <c r="J733" s="15">
        <v>0</v>
      </c>
      <c r="K733" s="15">
        <v>0</v>
      </c>
      <c r="L733" s="15">
        <v>0</v>
      </c>
      <c r="M733" s="15">
        <v>0</v>
      </c>
      <c r="N733" s="15">
        <v>26853.153260000003</v>
      </c>
      <c r="O733" s="6">
        <v>0</v>
      </c>
    </row>
    <row r="734" spans="1:15" x14ac:dyDescent="0.25">
      <c r="A734" s="12">
        <v>2021</v>
      </c>
      <c r="B734" s="8" t="s">
        <v>16</v>
      </c>
      <c r="C734" s="13">
        <v>1</v>
      </c>
      <c r="D734" s="13">
        <v>1</v>
      </c>
      <c r="E734" s="78">
        <v>0</v>
      </c>
      <c r="F734" s="104" t="s">
        <v>70</v>
      </c>
      <c r="G734" s="104" t="s">
        <v>90</v>
      </c>
      <c r="H734" s="104" t="s">
        <v>85</v>
      </c>
      <c r="I734" s="15">
        <v>6150.3821399999997</v>
      </c>
      <c r="J734" s="15">
        <v>0</v>
      </c>
      <c r="K734" s="15">
        <v>0</v>
      </c>
      <c r="L734" s="15">
        <v>0</v>
      </c>
      <c r="M734" s="15">
        <v>0</v>
      </c>
      <c r="N734" s="15">
        <v>6150.3821399999997</v>
      </c>
      <c r="O734" s="6">
        <v>0</v>
      </c>
    </row>
    <row r="735" spans="1:15" x14ac:dyDescent="0.25">
      <c r="A735" s="12">
        <v>2021</v>
      </c>
      <c r="B735" s="8" t="s">
        <v>16</v>
      </c>
      <c r="C735" s="13">
        <v>1</v>
      </c>
      <c r="D735" s="13">
        <v>1</v>
      </c>
      <c r="E735" s="78">
        <v>1</v>
      </c>
      <c r="F735" s="104" t="s">
        <v>75</v>
      </c>
      <c r="G735" s="104" t="s">
        <v>93</v>
      </c>
      <c r="H735" s="104" t="s">
        <v>41</v>
      </c>
      <c r="I735" s="15">
        <v>87605</v>
      </c>
      <c r="J735" s="15">
        <v>0</v>
      </c>
      <c r="K735" s="15">
        <v>0</v>
      </c>
      <c r="L735" s="15">
        <v>0</v>
      </c>
      <c r="M735" s="15">
        <v>0</v>
      </c>
      <c r="N735" s="15">
        <v>87605</v>
      </c>
      <c r="O735" s="6">
        <v>0</v>
      </c>
    </row>
    <row r="736" spans="1:15" x14ac:dyDescent="0.25">
      <c r="A736" s="12">
        <v>2021</v>
      </c>
      <c r="B736" s="8" t="s">
        <v>16</v>
      </c>
      <c r="C736" s="13">
        <v>1</v>
      </c>
      <c r="D736" s="13">
        <v>1</v>
      </c>
      <c r="E736" s="78">
        <v>1</v>
      </c>
      <c r="F736" s="104" t="s">
        <v>75</v>
      </c>
      <c r="G736" s="104" t="s">
        <v>93</v>
      </c>
      <c r="H736" s="104" t="s">
        <v>94</v>
      </c>
      <c r="I736" s="15">
        <v>299</v>
      </c>
      <c r="J736" s="15">
        <v>0</v>
      </c>
      <c r="K736" s="15">
        <v>0</v>
      </c>
      <c r="L736" s="15">
        <v>0</v>
      </c>
      <c r="M736" s="15">
        <v>0</v>
      </c>
      <c r="N736" s="15">
        <v>299</v>
      </c>
      <c r="O736" s="6">
        <v>0</v>
      </c>
    </row>
    <row r="737" spans="1:15" x14ac:dyDescent="0.25">
      <c r="A737" s="12">
        <v>2021</v>
      </c>
      <c r="B737" s="8" t="s">
        <v>16</v>
      </c>
      <c r="C737" s="13">
        <v>1</v>
      </c>
      <c r="D737" s="13">
        <v>1</v>
      </c>
      <c r="E737" s="78">
        <v>1</v>
      </c>
      <c r="F737" s="104" t="s">
        <v>75</v>
      </c>
      <c r="G737" s="104" t="s">
        <v>93</v>
      </c>
      <c r="H737" s="104" t="s">
        <v>95</v>
      </c>
      <c r="I737" s="15">
        <v>1263</v>
      </c>
      <c r="J737" s="15">
        <v>0</v>
      </c>
      <c r="K737" s="15">
        <v>0</v>
      </c>
      <c r="L737" s="15">
        <v>0</v>
      </c>
      <c r="M737" s="15">
        <v>0</v>
      </c>
      <c r="N737" s="15">
        <v>1263</v>
      </c>
      <c r="O737" s="6">
        <v>0</v>
      </c>
    </row>
    <row r="738" spans="1:15" x14ac:dyDescent="0.25">
      <c r="A738" s="12">
        <v>2021</v>
      </c>
      <c r="B738" s="8" t="s">
        <v>16</v>
      </c>
      <c r="C738" s="13">
        <v>1</v>
      </c>
      <c r="D738" s="13">
        <v>0</v>
      </c>
      <c r="E738" s="78">
        <v>0</v>
      </c>
      <c r="F738" s="104" t="s">
        <v>75</v>
      </c>
      <c r="G738" s="104" t="s">
        <v>93</v>
      </c>
      <c r="H738" s="104" t="s">
        <v>49</v>
      </c>
      <c r="I738" s="15">
        <v>2</v>
      </c>
      <c r="J738" s="15">
        <v>0</v>
      </c>
      <c r="K738" s="15">
        <v>0</v>
      </c>
      <c r="L738" s="15">
        <v>0</v>
      </c>
      <c r="M738" s="15">
        <v>0</v>
      </c>
      <c r="N738" s="15">
        <v>2</v>
      </c>
      <c r="O738" s="6">
        <v>0</v>
      </c>
    </row>
    <row r="739" spans="1:15" x14ac:dyDescent="0.25">
      <c r="A739" s="12">
        <v>2021</v>
      </c>
      <c r="B739" s="8" t="s">
        <v>16</v>
      </c>
      <c r="C739" s="13">
        <v>1</v>
      </c>
      <c r="D739" s="13">
        <v>1</v>
      </c>
      <c r="E739" s="78">
        <v>1</v>
      </c>
      <c r="F739" s="104" t="s">
        <v>75</v>
      </c>
      <c r="G739" s="104" t="s">
        <v>93</v>
      </c>
      <c r="H739" s="104" t="s">
        <v>96</v>
      </c>
      <c r="I739" s="15">
        <v>155</v>
      </c>
      <c r="J739" s="15">
        <v>0</v>
      </c>
      <c r="K739" s="15">
        <v>0</v>
      </c>
      <c r="L739" s="15">
        <v>0</v>
      </c>
      <c r="M739" s="15">
        <v>0</v>
      </c>
      <c r="N739" s="15">
        <v>155</v>
      </c>
      <c r="O739" s="6">
        <v>0</v>
      </c>
    </row>
    <row r="740" spans="1:15" x14ac:dyDescent="0.25">
      <c r="A740" s="12">
        <v>2021</v>
      </c>
      <c r="B740" s="8" t="s">
        <v>16</v>
      </c>
      <c r="C740" s="13">
        <v>1</v>
      </c>
      <c r="D740" s="13">
        <v>1</v>
      </c>
      <c r="E740" s="78">
        <v>1</v>
      </c>
      <c r="F740" s="104" t="s">
        <v>75</v>
      </c>
      <c r="G740" s="104" t="s">
        <v>93</v>
      </c>
      <c r="H740" s="104" t="s">
        <v>97</v>
      </c>
      <c r="I740" s="15">
        <v>239</v>
      </c>
      <c r="J740" s="15">
        <v>0</v>
      </c>
      <c r="K740" s="15">
        <v>0</v>
      </c>
      <c r="L740" s="15">
        <v>0</v>
      </c>
      <c r="M740" s="15">
        <v>0</v>
      </c>
      <c r="N740" s="15">
        <v>239</v>
      </c>
      <c r="O740" s="6">
        <v>0</v>
      </c>
    </row>
    <row r="741" spans="1:15" x14ac:dyDescent="0.25">
      <c r="A741" s="12">
        <v>2021</v>
      </c>
      <c r="B741" s="8" t="s">
        <v>16</v>
      </c>
      <c r="C741" s="13">
        <v>1</v>
      </c>
      <c r="D741" s="13">
        <v>1</v>
      </c>
      <c r="E741" s="78">
        <v>1</v>
      </c>
      <c r="F741" s="104" t="s">
        <v>75</v>
      </c>
      <c r="G741" s="104" t="s">
        <v>93</v>
      </c>
      <c r="H741" s="104" t="s">
        <v>98</v>
      </c>
      <c r="I741" s="15">
        <v>699</v>
      </c>
      <c r="J741" s="15">
        <v>0</v>
      </c>
      <c r="K741" s="15">
        <v>0</v>
      </c>
      <c r="L741" s="15">
        <v>0</v>
      </c>
      <c r="M741" s="15">
        <v>0</v>
      </c>
      <c r="N741" s="15">
        <v>699</v>
      </c>
      <c r="O741" s="6">
        <v>0</v>
      </c>
    </row>
    <row r="742" spans="1:15" x14ac:dyDescent="0.25">
      <c r="A742" s="12">
        <v>2021</v>
      </c>
      <c r="B742" s="8" t="s">
        <v>16</v>
      </c>
      <c r="C742" s="13">
        <v>1</v>
      </c>
      <c r="D742" s="13">
        <v>1</v>
      </c>
      <c r="E742" s="78">
        <v>0</v>
      </c>
      <c r="F742" s="104" t="s">
        <v>75</v>
      </c>
      <c r="G742" s="104" t="s">
        <v>93</v>
      </c>
      <c r="H742" s="104" t="s">
        <v>59</v>
      </c>
      <c r="I742" s="15">
        <v>2711</v>
      </c>
      <c r="J742" s="15">
        <v>0</v>
      </c>
      <c r="K742" s="15">
        <v>0</v>
      </c>
      <c r="L742" s="15">
        <v>0</v>
      </c>
      <c r="M742" s="15">
        <v>0</v>
      </c>
      <c r="N742" s="15">
        <v>2711</v>
      </c>
      <c r="O742" s="6">
        <v>0</v>
      </c>
    </row>
    <row r="743" spans="1:15" x14ac:dyDescent="0.25">
      <c r="A743" s="12">
        <v>2021</v>
      </c>
      <c r="B743" s="8" t="s">
        <v>16</v>
      </c>
      <c r="C743" s="13">
        <v>1</v>
      </c>
      <c r="D743" s="13">
        <v>1</v>
      </c>
      <c r="E743" s="78">
        <v>0</v>
      </c>
      <c r="F743" s="104" t="s">
        <v>75</v>
      </c>
      <c r="G743" s="104" t="s">
        <v>93</v>
      </c>
      <c r="H743" s="104" t="s">
        <v>42</v>
      </c>
      <c r="I743" s="15">
        <v>11335</v>
      </c>
      <c r="J743" s="15">
        <v>0</v>
      </c>
      <c r="K743" s="15">
        <v>0</v>
      </c>
      <c r="L743" s="15">
        <v>0</v>
      </c>
      <c r="M743" s="15">
        <v>0</v>
      </c>
      <c r="N743" s="15">
        <v>11335</v>
      </c>
      <c r="O743" s="6">
        <v>0</v>
      </c>
    </row>
    <row r="744" spans="1:15" x14ac:dyDescent="0.25">
      <c r="A744" s="12">
        <v>2021</v>
      </c>
      <c r="B744" s="8" t="s">
        <v>16</v>
      </c>
      <c r="C744" s="13">
        <v>1</v>
      </c>
      <c r="D744" s="13">
        <v>1</v>
      </c>
      <c r="E744" s="78">
        <v>0</v>
      </c>
      <c r="F744" s="104" t="s">
        <v>75</v>
      </c>
      <c r="G744" s="104" t="s">
        <v>93</v>
      </c>
      <c r="H744" s="104" t="s">
        <v>45</v>
      </c>
      <c r="I744" s="15">
        <v>487</v>
      </c>
      <c r="J744" s="15">
        <v>0</v>
      </c>
      <c r="K744" s="15">
        <v>0</v>
      </c>
      <c r="L744" s="15">
        <v>0</v>
      </c>
      <c r="M744" s="15">
        <v>0</v>
      </c>
      <c r="N744" s="15">
        <v>487</v>
      </c>
      <c r="O744" s="6">
        <v>0</v>
      </c>
    </row>
    <row r="745" spans="1:15" x14ac:dyDescent="0.25">
      <c r="A745" s="12">
        <v>2021</v>
      </c>
      <c r="B745" s="8" t="s">
        <v>16</v>
      </c>
      <c r="C745" s="13">
        <v>1</v>
      </c>
      <c r="D745" s="13">
        <v>1</v>
      </c>
      <c r="E745" s="78">
        <v>1</v>
      </c>
      <c r="F745" s="104" t="s">
        <v>75</v>
      </c>
      <c r="G745" s="104" t="s">
        <v>99</v>
      </c>
      <c r="H745" s="104" t="s">
        <v>41</v>
      </c>
      <c r="I745" s="15">
        <v>214296</v>
      </c>
      <c r="J745" s="15">
        <v>0</v>
      </c>
      <c r="K745" s="15">
        <v>0</v>
      </c>
      <c r="L745" s="15">
        <v>0</v>
      </c>
      <c r="M745" s="15">
        <v>0</v>
      </c>
      <c r="N745" s="15">
        <v>214296</v>
      </c>
      <c r="O745" s="6">
        <v>0</v>
      </c>
    </row>
    <row r="746" spans="1:15" x14ac:dyDescent="0.25">
      <c r="A746" s="12">
        <v>2021</v>
      </c>
      <c r="B746" s="8" t="s">
        <v>16</v>
      </c>
      <c r="C746" s="13">
        <v>1</v>
      </c>
      <c r="D746" s="13">
        <v>1</v>
      </c>
      <c r="E746" s="78">
        <v>1</v>
      </c>
      <c r="F746" s="104" t="s">
        <v>75</v>
      </c>
      <c r="G746" s="104" t="s">
        <v>99</v>
      </c>
      <c r="H746" s="104" t="s">
        <v>94</v>
      </c>
      <c r="I746" s="15">
        <v>2230</v>
      </c>
      <c r="J746" s="15">
        <v>0</v>
      </c>
      <c r="K746" s="15">
        <v>0</v>
      </c>
      <c r="L746" s="15">
        <v>0</v>
      </c>
      <c r="M746" s="15">
        <v>0</v>
      </c>
      <c r="N746" s="15">
        <v>2230</v>
      </c>
      <c r="O746" s="6">
        <v>0</v>
      </c>
    </row>
    <row r="747" spans="1:15" x14ac:dyDescent="0.25">
      <c r="A747" s="12">
        <v>2021</v>
      </c>
      <c r="B747" s="8" t="s">
        <v>16</v>
      </c>
      <c r="C747" s="13">
        <v>1</v>
      </c>
      <c r="D747" s="13">
        <v>1</v>
      </c>
      <c r="E747" s="78">
        <v>1</v>
      </c>
      <c r="F747" s="104" t="s">
        <v>75</v>
      </c>
      <c r="G747" s="104" t="s">
        <v>99</v>
      </c>
      <c r="H747" s="104" t="s">
        <v>95</v>
      </c>
      <c r="I747" s="15">
        <v>8092</v>
      </c>
      <c r="J747" s="15">
        <v>0</v>
      </c>
      <c r="K747" s="15">
        <v>0</v>
      </c>
      <c r="L747" s="15">
        <v>0</v>
      </c>
      <c r="M747" s="15">
        <v>0</v>
      </c>
      <c r="N747" s="15">
        <v>8092</v>
      </c>
      <c r="O747" s="6">
        <v>0</v>
      </c>
    </row>
    <row r="748" spans="1:15" x14ac:dyDescent="0.25">
      <c r="A748" s="12">
        <v>2021</v>
      </c>
      <c r="B748" s="8" t="s">
        <v>16</v>
      </c>
      <c r="C748" s="13">
        <v>1</v>
      </c>
      <c r="D748" s="13">
        <v>0</v>
      </c>
      <c r="E748" s="78">
        <v>0</v>
      </c>
      <c r="F748" s="104" t="s">
        <v>75</v>
      </c>
      <c r="G748" s="104" t="s">
        <v>99</v>
      </c>
      <c r="H748" s="104" t="s">
        <v>49</v>
      </c>
      <c r="I748" s="15">
        <v>19.411000000000001</v>
      </c>
      <c r="J748" s="15">
        <v>0</v>
      </c>
      <c r="K748" s="15">
        <v>0</v>
      </c>
      <c r="L748" s="15">
        <v>0</v>
      </c>
      <c r="M748" s="15">
        <v>0</v>
      </c>
      <c r="N748" s="15">
        <v>19.411000000000001</v>
      </c>
      <c r="O748" s="6">
        <v>0</v>
      </c>
    </row>
    <row r="749" spans="1:15" x14ac:dyDescent="0.25">
      <c r="A749" s="12">
        <v>2021</v>
      </c>
      <c r="B749" s="8" t="s">
        <v>16</v>
      </c>
      <c r="C749" s="13">
        <v>1</v>
      </c>
      <c r="D749" s="13">
        <v>1</v>
      </c>
      <c r="E749" s="78">
        <v>1</v>
      </c>
      <c r="F749" s="104" t="s">
        <v>75</v>
      </c>
      <c r="G749" s="104" t="s">
        <v>99</v>
      </c>
      <c r="H749" s="104" t="s">
        <v>96</v>
      </c>
      <c r="I749" s="15">
        <v>1030</v>
      </c>
      <c r="J749" s="15">
        <v>0</v>
      </c>
      <c r="K749" s="15">
        <v>0</v>
      </c>
      <c r="L749" s="15">
        <v>0</v>
      </c>
      <c r="M749" s="15">
        <v>0</v>
      </c>
      <c r="N749" s="15">
        <v>1030</v>
      </c>
      <c r="O749" s="6">
        <v>0</v>
      </c>
    </row>
    <row r="750" spans="1:15" x14ac:dyDescent="0.25">
      <c r="A750" s="12">
        <v>2021</v>
      </c>
      <c r="B750" s="8" t="s">
        <v>16</v>
      </c>
      <c r="C750" s="13">
        <v>1</v>
      </c>
      <c r="D750" s="13">
        <v>1</v>
      </c>
      <c r="E750" s="78">
        <v>1</v>
      </c>
      <c r="F750" s="104" t="s">
        <v>75</v>
      </c>
      <c r="G750" s="104" t="s">
        <v>99</v>
      </c>
      <c r="H750" s="104" t="s">
        <v>97</v>
      </c>
      <c r="I750" s="15">
        <v>2390</v>
      </c>
      <c r="J750" s="15">
        <v>0</v>
      </c>
      <c r="K750" s="15">
        <v>0</v>
      </c>
      <c r="L750" s="15">
        <v>0</v>
      </c>
      <c r="M750" s="15">
        <v>0</v>
      </c>
      <c r="N750" s="15">
        <v>2390</v>
      </c>
      <c r="O750" s="6">
        <v>0</v>
      </c>
    </row>
    <row r="751" spans="1:15" x14ac:dyDescent="0.25">
      <c r="A751" s="12">
        <v>2021</v>
      </c>
      <c r="B751" s="8" t="s">
        <v>16</v>
      </c>
      <c r="C751" s="13">
        <v>1</v>
      </c>
      <c r="D751" s="13">
        <v>1</v>
      </c>
      <c r="E751" s="78">
        <v>1</v>
      </c>
      <c r="F751" s="104" t="s">
        <v>75</v>
      </c>
      <c r="G751" s="104" t="s">
        <v>99</v>
      </c>
      <c r="H751" s="104" t="s">
        <v>98</v>
      </c>
      <c r="I751" s="15">
        <v>5701</v>
      </c>
      <c r="J751" s="15">
        <v>0</v>
      </c>
      <c r="K751" s="15">
        <v>0</v>
      </c>
      <c r="L751" s="15">
        <v>0</v>
      </c>
      <c r="M751" s="15">
        <v>0</v>
      </c>
      <c r="N751" s="15">
        <v>5701</v>
      </c>
      <c r="O751" s="6">
        <v>0</v>
      </c>
    </row>
    <row r="752" spans="1:15" x14ac:dyDescent="0.25">
      <c r="A752" s="12">
        <v>2021</v>
      </c>
      <c r="B752" s="8" t="s">
        <v>16</v>
      </c>
      <c r="C752" s="13">
        <v>1</v>
      </c>
      <c r="D752" s="13">
        <v>1</v>
      </c>
      <c r="E752" s="78">
        <v>0</v>
      </c>
      <c r="F752" s="104" t="s">
        <v>75</v>
      </c>
      <c r="G752" s="104" t="s">
        <v>99</v>
      </c>
      <c r="H752" s="104" t="s">
        <v>59</v>
      </c>
      <c r="I752" s="15">
        <v>18150</v>
      </c>
      <c r="J752" s="15">
        <v>0</v>
      </c>
      <c r="K752" s="15">
        <v>0</v>
      </c>
      <c r="L752" s="15">
        <v>0</v>
      </c>
      <c r="M752" s="15">
        <v>0</v>
      </c>
      <c r="N752" s="15">
        <v>18150</v>
      </c>
      <c r="O752" s="6">
        <v>0</v>
      </c>
    </row>
    <row r="753" spans="1:15" x14ac:dyDescent="0.25">
      <c r="A753" s="12">
        <v>2021</v>
      </c>
      <c r="B753" s="8" t="s">
        <v>16</v>
      </c>
      <c r="C753" s="13">
        <v>1</v>
      </c>
      <c r="D753" s="13">
        <v>1</v>
      </c>
      <c r="E753" s="78">
        <v>0</v>
      </c>
      <c r="F753" s="104" t="s">
        <v>75</v>
      </c>
      <c r="G753" s="104" t="s">
        <v>99</v>
      </c>
      <c r="H753" s="104" t="s">
        <v>42</v>
      </c>
      <c r="I753" s="15">
        <v>81058</v>
      </c>
      <c r="J753" s="15">
        <v>0</v>
      </c>
      <c r="K753" s="15">
        <v>0</v>
      </c>
      <c r="L753" s="15">
        <v>0</v>
      </c>
      <c r="M753" s="15">
        <v>0</v>
      </c>
      <c r="N753" s="15">
        <v>81058</v>
      </c>
      <c r="O753" s="6">
        <v>0</v>
      </c>
    </row>
    <row r="754" spans="1:15" x14ac:dyDescent="0.25">
      <c r="A754" s="12">
        <v>2021</v>
      </c>
      <c r="B754" s="8" t="s">
        <v>16</v>
      </c>
      <c r="C754" s="13">
        <v>1</v>
      </c>
      <c r="D754" s="13">
        <v>1</v>
      </c>
      <c r="E754" s="78">
        <v>0</v>
      </c>
      <c r="F754" s="104" t="s">
        <v>75</v>
      </c>
      <c r="G754" s="104" t="s">
        <v>99</v>
      </c>
      <c r="H754" s="104" t="s">
        <v>45</v>
      </c>
      <c r="I754" s="15">
        <v>3718</v>
      </c>
      <c r="J754" s="15">
        <v>0</v>
      </c>
      <c r="K754" s="15">
        <v>0</v>
      </c>
      <c r="L754" s="15">
        <v>0</v>
      </c>
      <c r="M754" s="15">
        <v>0</v>
      </c>
      <c r="N754" s="15">
        <v>3718</v>
      </c>
      <c r="O754" s="6">
        <v>0</v>
      </c>
    </row>
    <row r="755" spans="1:15" x14ac:dyDescent="0.25">
      <c r="A755" s="12">
        <v>2021</v>
      </c>
      <c r="B755" s="8" t="s">
        <v>16</v>
      </c>
      <c r="C755" s="13">
        <v>1</v>
      </c>
      <c r="D755" s="13">
        <v>1</v>
      </c>
      <c r="E755" s="78">
        <v>1</v>
      </c>
      <c r="F755" s="104" t="s">
        <v>75</v>
      </c>
      <c r="G755" s="104" t="s">
        <v>100</v>
      </c>
      <c r="H755" s="104" t="s">
        <v>41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</row>
    <row r="756" spans="1:15" x14ac:dyDescent="0.25">
      <c r="A756" s="12">
        <v>2021</v>
      </c>
      <c r="B756" s="8" t="s">
        <v>16</v>
      </c>
      <c r="C756" s="13">
        <v>1</v>
      </c>
      <c r="D756" s="13">
        <v>1</v>
      </c>
      <c r="E756" s="78">
        <v>1</v>
      </c>
      <c r="F756" s="104" t="s">
        <v>75</v>
      </c>
      <c r="G756" s="104" t="s">
        <v>101</v>
      </c>
      <c r="H756" s="104" t="s">
        <v>41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</row>
    <row r="757" spans="1:15" x14ac:dyDescent="0.25">
      <c r="A757" s="12">
        <v>2021</v>
      </c>
      <c r="B757" s="8" t="s">
        <v>16</v>
      </c>
      <c r="C757" s="13">
        <v>1</v>
      </c>
      <c r="D757" s="13">
        <v>1</v>
      </c>
      <c r="E757" s="78">
        <v>1</v>
      </c>
      <c r="F757" s="104" t="s">
        <v>54</v>
      </c>
      <c r="G757" s="104" t="s">
        <v>102</v>
      </c>
      <c r="H757" s="104" t="s">
        <v>41</v>
      </c>
      <c r="I757" s="15">
        <v>0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  <c r="O757" s="6">
        <v>0</v>
      </c>
    </row>
    <row r="758" spans="1:15" x14ac:dyDescent="0.25">
      <c r="A758" s="12">
        <v>2021</v>
      </c>
      <c r="B758" s="8" t="s">
        <v>16</v>
      </c>
      <c r="C758" s="13">
        <v>1</v>
      </c>
      <c r="D758" s="13">
        <v>1</v>
      </c>
      <c r="E758" s="78">
        <v>1</v>
      </c>
      <c r="F758" s="104" t="s">
        <v>54</v>
      </c>
      <c r="G758" s="104" t="s">
        <v>103</v>
      </c>
      <c r="H758" s="104" t="s">
        <v>41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</row>
    <row r="759" spans="1:15" x14ac:dyDescent="0.25">
      <c r="A759" s="12">
        <v>2021</v>
      </c>
      <c r="B759" s="8" t="s">
        <v>16</v>
      </c>
      <c r="C759" s="13">
        <v>1</v>
      </c>
      <c r="D759" s="13">
        <v>1</v>
      </c>
      <c r="E759" s="78">
        <v>1</v>
      </c>
      <c r="F759" s="104" t="s">
        <v>54</v>
      </c>
      <c r="G759" s="104" t="s">
        <v>104</v>
      </c>
      <c r="H759" s="104" t="s">
        <v>41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</row>
    <row r="760" spans="1:15" x14ac:dyDescent="0.25">
      <c r="A760" s="12">
        <v>2021</v>
      </c>
      <c r="B760" s="8" t="s">
        <v>16</v>
      </c>
      <c r="C760" s="13">
        <v>1</v>
      </c>
      <c r="D760" s="13">
        <v>1</v>
      </c>
      <c r="E760" s="78">
        <v>1</v>
      </c>
      <c r="F760" s="104" t="s">
        <v>54</v>
      </c>
      <c r="G760" s="104" t="s">
        <v>105</v>
      </c>
      <c r="H760" s="104" t="s">
        <v>41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</row>
    <row r="761" spans="1:15" x14ac:dyDescent="0.25">
      <c r="A761" s="12">
        <v>2021</v>
      </c>
      <c r="B761" s="8" t="s">
        <v>16</v>
      </c>
      <c r="C761" s="13">
        <v>1</v>
      </c>
      <c r="D761" s="13">
        <v>1</v>
      </c>
      <c r="E761" s="78">
        <v>1</v>
      </c>
      <c r="F761" s="104" t="s">
        <v>54</v>
      </c>
      <c r="G761" s="104" t="s">
        <v>106</v>
      </c>
      <c r="H761" s="104" t="s">
        <v>41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</row>
    <row r="762" spans="1:15" x14ac:dyDescent="0.25">
      <c r="A762" s="12">
        <v>2021</v>
      </c>
      <c r="B762" s="8" t="s">
        <v>16</v>
      </c>
      <c r="C762" s="13">
        <v>1</v>
      </c>
      <c r="D762" s="13">
        <v>1</v>
      </c>
      <c r="E762" s="78">
        <v>1</v>
      </c>
      <c r="F762" s="104" t="s">
        <v>54</v>
      </c>
      <c r="G762" s="104" t="s">
        <v>107</v>
      </c>
      <c r="H762" s="104" t="s">
        <v>41</v>
      </c>
      <c r="I762" s="15">
        <v>8.1000000000000004E-5</v>
      </c>
      <c r="J762" s="15">
        <v>0</v>
      </c>
      <c r="K762" s="15">
        <v>0</v>
      </c>
      <c r="L762" s="15">
        <v>0</v>
      </c>
      <c r="M762" s="15">
        <v>2.000000000000008E-6</v>
      </c>
      <c r="N762" s="15">
        <v>8.3000000000000012E-5</v>
      </c>
      <c r="O762" s="6">
        <v>0</v>
      </c>
    </row>
    <row r="763" spans="1:15" x14ac:dyDescent="0.25">
      <c r="A763" s="12">
        <v>2021</v>
      </c>
      <c r="B763" s="8" t="s">
        <v>16</v>
      </c>
      <c r="C763" s="13">
        <v>1</v>
      </c>
      <c r="D763" s="13">
        <v>1</v>
      </c>
      <c r="E763" s="78">
        <v>1</v>
      </c>
      <c r="F763" s="104" t="s">
        <v>54</v>
      </c>
      <c r="G763" s="104" t="s">
        <v>107</v>
      </c>
      <c r="H763" s="104" t="s">
        <v>108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</row>
    <row r="764" spans="1:15" x14ac:dyDescent="0.25">
      <c r="A764" s="12">
        <v>2021</v>
      </c>
      <c r="B764" s="8" t="s">
        <v>16</v>
      </c>
      <c r="C764" s="13">
        <v>1</v>
      </c>
      <c r="D764" s="13">
        <v>1</v>
      </c>
      <c r="E764" s="78">
        <v>1</v>
      </c>
      <c r="F764" s="104" t="s">
        <v>54</v>
      </c>
      <c r="G764" s="104" t="s">
        <v>107</v>
      </c>
      <c r="H764" s="104" t="s">
        <v>97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15">
        <v>0</v>
      </c>
      <c r="O764" s="6">
        <v>0</v>
      </c>
    </row>
    <row r="765" spans="1:15" x14ac:dyDescent="0.25">
      <c r="A765" s="12">
        <v>2021</v>
      </c>
      <c r="B765" s="8" t="s">
        <v>16</v>
      </c>
      <c r="C765" s="13">
        <v>1</v>
      </c>
      <c r="D765" s="13">
        <v>1</v>
      </c>
      <c r="E765" s="78">
        <v>1</v>
      </c>
      <c r="F765" s="104" t="s">
        <v>54</v>
      </c>
      <c r="G765" s="104" t="s">
        <v>107</v>
      </c>
      <c r="H765" s="104" t="s">
        <v>98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6">
        <v>0</v>
      </c>
    </row>
    <row r="766" spans="1:15" x14ac:dyDescent="0.25">
      <c r="A766" s="12">
        <v>2021</v>
      </c>
      <c r="B766" s="8" t="s">
        <v>16</v>
      </c>
      <c r="C766" s="13">
        <v>1</v>
      </c>
      <c r="D766" s="13">
        <v>1</v>
      </c>
      <c r="E766" s="78">
        <v>0</v>
      </c>
      <c r="F766" s="104" t="s">
        <v>54</v>
      </c>
      <c r="G766" s="104" t="s">
        <v>107</v>
      </c>
      <c r="H766" s="104" t="s">
        <v>59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</row>
    <row r="767" spans="1:15" x14ac:dyDescent="0.25">
      <c r="A767" s="12">
        <v>2021</v>
      </c>
      <c r="B767" s="8" t="s">
        <v>16</v>
      </c>
      <c r="C767" s="13">
        <v>1</v>
      </c>
      <c r="D767" s="13">
        <v>1</v>
      </c>
      <c r="E767" s="78">
        <v>0</v>
      </c>
      <c r="F767" s="104" t="s">
        <v>54</v>
      </c>
      <c r="G767" s="104" t="s">
        <v>107</v>
      </c>
      <c r="H767" s="104" t="s">
        <v>45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15">
        <v>0</v>
      </c>
      <c r="O767" s="6">
        <v>0</v>
      </c>
    </row>
    <row r="768" spans="1:15" x14ac:dyDescent="0.25">
      <c r="A768" s="12">
        <v>2021</v>
      </c>
      <c r="B768" s="8" t="s">
        <v>16</v>
      </c>
      <c r="C768" s="13">
        <v>1</v>
      </c>
      <c r="D768" s="13">
        <v>0</v>
      </c>
      <c r="E768" s="78">
        <v>0</v>
      </c>
      <c r="F768" s="104" t="s">
        <v>54</v>
      </c>
      <c r="G768" s="104" t="s">
        <v>107</v>
      </c>
      <c r="H768" s="104" t="s">
        <v>109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</row>
    <row r="769" spans="1:15" x14ac:dyDescent="0.25">
      <c r="A769" s="12">
        <v>2021</v>
      </c>
      <c r="B769" s="8" t="s">
        <v>16</v>
      </c>
      <c r="C769" s="13">
        <v>1</v>
      </c>
      <c r="D769" s="13">
        <v>0</v>
      </c>
      <c r="E769" s="78">
        <v>0</v>
      </c>
      <c r="F769" s="104" t="s">
        <v>54</v>
      </c>
      <c r="G769" s="104" t="s">
        <v>107</v>
      </c>
      <c r="H769" s="104" t="s">
        <v>49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</row>
    <row r="770" spans="1:15" x14ac:dyDescent="0.25">
      <c r="A770" s="12">
        <v>2021</v>
      </c>
      <c r="B770" s="8" t="s">
        <v>16</v>
      </c>
      <c r="C770" s="13">
        <v>1</v>
      </c>
      <c r="D770" s="13">
        <v>1</v>
      </c>
      <c r="E770" s="78">
        <v>1</v>
      </c>
      <c r="F770" s="104" t="s">
        <v>54</v>
      </c>
      <c r="G770" s="104" t="s">
        <v>110</v>
      </c>
      <c r="H770" s="104" t="s">
        <v>41</v>
      </c>
      <c r="I770" s="15">
        <v>5416.6147339999989</v>
      </c>
      <c r="J770" s="15">
        <v>0</v>
      </c>
      <c r="K770" s="15">
        <v>0</v>
      </c>
      <c r="L770" s="15">
        <v>0</v>
      </c>
      <c r="M770" s="15">
        <v>19.496317000001</v>
      </c>
      <c r="N770" s="15">
        <v>5436.1110509999999</v>
      </c>
      <c r="O770" s="6">
        <v>0</v>
      </c>
    </row>
    <row r="771" spans="1:15" x14ac:dyDescent="0.25">
      <c r="A771" s="12">
        <v>2021</v>
      </c>
      <c r="B771" s="8" t="s">
        <v>16</v>
      </c>
      <c r="C771" s="13">
        <v>1</v>
      </c>
      <c r="D771" s="13">
        <v>0</v>
      </c>
      <c r="E771" s="78">
        <v>0</v>
      </c>
      <c r="F771" s="104" t="s">
        <v>54</v>
      </c>
      <c r="G771" s="104" t="s">
        <v>110</v>
      </c>
      <c r="H771" s="104" t="s">
        <v>57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6">
        <v>0</v>
      </c>
    </row>
    <row r="772" spans="1:15" x14ac:dyDescent="0.25">
      <c r="A772" s="12">
        <v>2021</v>
      </c>
      <c r="B772" s="8" t="s">
        <v>16</v>
      </c>
      <c r="C772" s="13">
        <v>1</v>
      </c>
      <c r="D772" s="13">
        <v>1</v>
      </c>
      <c r="E772" s="78">
        <v>1</v>
      </c>
      <c r="F772" s="104" t="s">
        <v>54</v>
      </c>
      <c r="G772" s="104" t="s">
        <v>110</v>
      </c>
      <c r="H772" s="104" t="s">
        <v>108</v>
      </c>
      <c r="I772" s="15">
        <v>59.156586000000004</v>
      </c>
      <c r="J772" s="15">
        <v>0</v>
      </c>
      <c r="K772" s="15">
        <v>0</v>
      </c>
      <c r="L772" s="15">
        <v>0</v>
      </c>
      <c r="M772" s="15">
        <v>-0.12930400000000475</v>
      </c>
      <c r="N772" s="15">
        <v>59.027282</v>
      </c>
      <c r="O772" s="6">
        <v>0</v>
      </c>
    </row>
    <row r="773" spans="1:15" x14ac:dyDescent="0.25">
      <c r="A773" s="12">
        <v>2021</v>
      </c>
      <c r="B773" s="8" t="s">
        <v>16</v>
      </c>
      <c r="C773" s="13">
        <v>1</v>
      </c>
      <c r="D773" s="13">
        <v>1</v>
      </c>
      <c r="E773" s="78">
        <v>1</v>
      </c>
      <c r="F773" s="104" t="s">
        <v>54</v>
      </c>
      <c r="G773" s="104" t="s">
        <v>110</v>
      </c>
      <c r="H773" s="104" t="s">
        <v>97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6">
        <v>0</v>
      </c>
    </row>
    <row r="774" spans="1:15" x14ac:dyDescent="0.25">
      <c r="A774" s="12">
        <v>2021</v>
      </c>
      <c r="B774" s="8" t="s">
        <v>16</v>
      </c>
      <c r="C774" s="13">
        <v>1</v>
      </c>
      <c r="D774" s="13">
        <v>1</v>
      </c>
      <c r="E774" s="78">
        <v>1</v>
      </c>
      <c r="F774" s="104" t="s">
        <v>54</v>
      </c>
      <c r="G774" s="104" t="s">
        <v>110</v>
      </c>
      <c r="H774" s="104" t="s">
        <v>98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15">
        <v>0</v>
      </c>
      <c r="O774" s="6">
        <v>0</v>
      </c>
    </row>
    <row r="775" spans="1:15" x14ac:dyDescent="0.25">
      <c r="A775" s="12">
        <v>2021</v>
      </c>
      <c r="B775" s="8" t="s">
        <v>16</v>
      </c>
      <c r="C775" s="13">
        <v>1</v>
      </c>
      <c r="D775" s="13">
        <v>1</v>
      </c>
      <c r="E775" s="78">
        <v>0</v>
      </c>
      <c r="F775" s="104" t="s">
        <v>54</v>
      </c>
      <c r="G775" s="104" t="s">
        <v>110</v>
      </c>
      <c r="H775" s="104" t="s">
        <v>59</v>
      </c>
      <c r="I775" s="15">
        <v>97.405926999999991</v>
      </c>
      <c r="J775" s="15">
        <v>0</v>
      </c>
      <c r="K775" s="15">
        <v>0</v>
      </c>
      <c r="L775" s="15">
        <v>0</v>
      </c>
      <c r="M775" s="15">
        <v>0.45526300000000219</v>
      </c>
      <c r="N775" s="15">
        <v>97.861189999999993</v>
      </c>
      <c r="O775" s="6">
        <v>0</v>
      </c>
    </row>
    <row r="776" spans="1:15" x14ac:dyDescent="0.25">
      <c r="A776" s="12">
        <v>2021</v>
      </c>
      <c r="B776" s="8" t="s">
        <v>16</v>
      </c>
      <c r="C776" s="13">
        <v>1</v>
      </c>
      <c r="D776" s="13">
        <v>1</v>
      </c>
      <c r="E776" s="78">
        <v>0</v>
      </c>
      <c r="F776" s="104" t="s">
        <v>54</v>
      </c>
      <c r="G776" s="104" t="s">
        <v>110</v>
      </c>
      <c r="H776" s="104" t="s">
        <v>45</v>
      </c>
      <c r="I776" s="15">
        <v>37.407650000000004</v>
      </c>
      <c r="J776" s="15">
        <v>0</v>
      </c>
      <c r="K776" s="15">
        <v>0</v>
      </c>
      <c r="L776" s="15">
        <v>0</v>
      </c>
      <c r="M776" s="15">
        <v>0</v>
      </c>
      <c r="N776" s="15">
        <v>37.407650000000004</v>
      </c>
      <c r="O776" s="6">
        <v>0</v>
      </c>
    </row>
    <row r="777" spans="1:15" x14ac:dyDescent="0.25">
      <c r="A777" s="12">
        <v>2021</v>
      </c>
      <c r="B777" s="8" t="s">
        <v>16</v>
      </c>
      <c r="C777" s="13">
        <v>1</v>
      </c>
      <c r="D777" s="13">
        <v>0</v>
      </c>
      <c r="E777" s="78">
        <v>0</v>
      </c>
      <c r="F777" s="104" t="s">
        <v>54</v>
      </c>
      <c r="G777" s="104" t="s">
        <v>110</v>
      </c>
      <c r="H777" s="104" t="s">
        <v>109</v>
      </c>
      <c r="I777" s="15">
        <v>0</v>
      </c>
      <c r="J777" s="15">
        <v>0</v>
      </c>
      <c r="K777" s="15">
        <v>0</v>
      </c>
      <c r="L777" s="15">
        <v>0</v>
      </c>
      <c r="M777" s="15">
        <v>0</v>
      </c>
      <c r="N777" s="15">
        <v>0</v>
      </c>
      <c r="O777" s="6">
        <v>0</v>
      </c>
    </row>
    <row r="778" spans="1:15" x14ac:dyDescent="0.25">
      <c r="A778" s="12">
        <v>2021</v>
      </c>
      <c r="B778" s="8" t="s">
        <v>16</v>
      </c>
      <c r="C778" s="13">
        <v>1</v>
      </c>
      <c r="D778" s="13">
        <v>0</v>
      </c>
      <c r="E778" s="78">
        <v>0</v>
      </c>
      <c r="F778" s="104" t="s">
        <v>54</v>
      </c>
      <c r="G778" s="104" t="s">
        <v>110</v>
      </c>
      <c r="H778" s="104" t="s">
        <v>49</v>
      </c>
      <c r="I778" s="15">
        <v>9.8629700000000007</v>
      </c>
      <c r="J778" s="15">
        <v>0</v>
      </c>
      <c r="K778" s="15">
        <v>0</v>
      </c>
      <c r="L778" s="15">
        <v>0</v>
      </c>
      <c r="M778" s="15">
        <v>0</v>
      </c>
      <c r="N778" s="15">
        <v>9.8629700000000007</v>
      </c>
      <c r="O778" s="6">
        <v>0</v>
      </c>
    </row>
    <row r="779" spans="1:15" x14ac:dyDescent="0.25">
      <c r="A779" s="12">
        <v>2021</v>
      </c>
      <c r="B779" s="8" t="s">
        <v>16</v>
      </c>
      <c r="C779" s="13">
        <v>1</v>
      </c>
      <c r="D779" s="13">
        <v>1</v>
      </c>
      <c r="E779" s="78">
        <v>1</v>
      </c>
      <c r="F779" s="104" t="s">
        <v>75</v>
      </c>
      <c r="G779" s="104" t="s">
        <v>111</v>
      </c>
      <c r="H779" s="104" t="s">
        <v>41</v>
      </c>
      <c r="I779" s="15">
        <v>0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  <c r="O779" s="6">
        <v>0</v>
      </c>
    </row>
    <row r="780" spans="1:15" x14ac:dyDescent="0.25">
      <c r="A780" s="12">
        <v>2021</v>
      </c>
      <c r="B780" s="8" t="s">
        <v>16</v>
      </c>
      <c r="C780" s="13">
        <v>1</v>
      </c>
      <c r="D780" s="13">
        <v>1</v>
      </c>
      <c r="E780" s="78">
        <v>1</v>
      </c>
      <c r="F780" s="104" t="s">
        <v>75</v>
      </c>
      <c r="G780" s="104" t="s">
        <v>112</v>
      </c>
      <c r="H780" s="104" t="s">
        <v>41</v>
      </c>
      <c r="I780" s="15">
        <v>0</v>
      </c>
      <c r="J780" s="15">
        <v>0</v>
      </c>
      <c r="K780" s="15">
        <v>0</v>
      </c>
      <c r="L780" s="15">
        <v>0</v>
      </c>
      <c r="M780" s="15">
        <v>0</v>
      </c>
      <c r="N780" s="15">
        <v>0</v>
      </c>
      <c r="O780" s="6">
        <v>0</v>
      </c>
    </row>
    <row r="781" spans="1:15" x14ac:dyDescent="0.25">
      <c r="A781" s="12">
        <v>2021</v>
      </c>
      <c r="B781" s="8" t="s">
        <v>16</v>
      </c>
      <c r="C781" s="13">
        <v>1</v>
      </c>
      <c r="D781" s="13">
        <v>1</v>
      </c>
      <c r="E781" s="78">
        <v>0</v>
      </c>
      <c r="F781" s="104" t="s">
        <v>75</v>
      </c>
      <c r="G781" s="104" t="s">
        <v>113</v>
      </c>
      <c r="H781" s="104" t="s">
        <v>114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15">
        <v>0</v>
      </c>
      <c r="O781" s="6">
        <v>0</v>
      </c>
    </row>
    <row r="782" spans="1:15" x14ac:dyDescent="0.25">
      <c r="A782" s="12">
        <v>2021</v>
      </c>
      <c r="B782" s="8" t="s">
        <v>16</v>
      </c>
      <c r="C782" s="13">
        <v>1</v>
      </c>
      <c r="D782" s="13">
        <v>1</v>
      </c>
      <c r="E782" s="78">
        <v>1</v>
      </c>
      <c r="F782" s="104" t="s">
        <v>75</v>
      </c>
      <c r="G782" s="104" t="s">
        <v>115</v>
      </c>
      <c r="H782" s="104" t="s">
        <v>41</v>
      </c>
      <c r="I782" s="15">
        <v>0</v>
      </c>
      <c r="J782" s="15">
        <v>0</v>
      </c>
      <c r="K782" s="15">
        <v>0</v>
      </c>
      <c r="L782" s="15">
        <v>0</v>
      </c>
      <c r="M782" s="15">
        <v>0</v>
      </c>
      <c r="N782" s="15">
        <v>0</v>
      </c>
      <c r="O782" s="6">
        <v>0</v>
      </c>
    </row>
    <row r="783" spans="1:15" x14ac:dyDescent="0.25">
      <c r="A783" s="12">
        <v>2021</v>
      </c>
      <c r="B783" s="8" t="s">
        <v>16</v>
      </c>
      <c r="C783" s="13">
        <v>1</v>
      </c>
      <c r="D783" s="13">
        <v>1</v>
      </c>
      <c r="E783" s="78">
        <v>1</v>
      </c>
      <c r="F783" s="104" t="s">
        <v>75</v>
      </c>
      <c r="G783" s="104" t="s">
        <v>116</v>
      </c>
      <c r="H783" s="104" t="s">
        <v>41</v>
      </c>
      <c r="I783" s="15">
        <v>0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6">
        <v>0</v>
      </c>
    </row>
    <row r="784" spans="1:15" x14ac:dyDescent="0.25">
      <c r="A784" s="12">
        <v>2021</v>
      </c>
      <c r="B784" s="8" t="s">
        <v>16</v>
      </c>
      <c r="C784" s="13">
        <v>1</v>
      </c>
      <c r="D784" s="13">
        <v>1</v>
      </c>
      <c r="E784" s="78">
        <v>1</v>
      </c>
      <c r="F784" s="104" t="s">
        <v>75</v>
      </c>
      <c r="G784" s="104" t="s">
        <v>117</v>
      </c>
      <c r="H784" s="104" t="s">
        <v>41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6">
        <v>0</v>
      </c>
    </row>
    <row r="785" spans="1:15" x14ac:dyDescent="0.25">
      <c r="A785" s="12">
        <v>2021</v>
      </c>
      <c r="B785" s="8" t="s">
        <v>16</v>
      </c>
      <c r="C785" s="13">
        <v>1</v>
      </c>
      <c r="D785" s="13">
        <v>1</v>
      </c>
      <c r="E785" s="78">
        <v>0</v>
      </c>
      <c r="F785" s="104" t="s">
        <v>75</v>
      </c>
      <c r="G785" s="104" t="s">
        <v>113</v>
      </c>
      <c r="H785" s="104" t="s">
        <v>118</v>
      </c>
      <c r="I785" s="15">
        <v>81800</v>
      </c>
      <c r="J785" s="15">
        <v>0</v>
      </c>
      <c r="K785" s="15">
        <v>23500</v>
      </c>
      <c r="L785" s="15">
        <v>315.27084000000002</v>
      </c>
      <c r="M785" s="15">
        <v>0</v>
      </c>
      <c r="N785" s="15">
        <v>58300</v>
      </c>
      <c r="O785" s="6">
        <v>0</v>
      </c>
    </row>
    <row r="786" spans="1:15" x14ac:dyDescent="0.25">
      <c r="A786" s="12">
        <v>2021</v>
      </c>
      <c r="B786" s="8" t="s">
        <v>16</v>
      </c>
      <c r="C786" s="13">
        <v>1</v>
      </c>
      <c r="D786" s="13">
        <v>1</v>
      </c>
      <c r="E786" s="78">
        <v>1</v>
      </c>
      <c r="F786" s="104" t="s">
        <v>75</v>
      </c>
      <c r="G786" s="104" t="s">
        <v>119</v>
      </c>
      <c r="H786" s="104" t="s">
        <v>41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</row>
    <row r="787" spans="1:15" x14ac:dyDescent="0.25">
      <c r="A787" s="12">
        <v>2021</v>
      </c>
      <c r="B787" s="8" t="s">
        <v>16</v>
      </c>
      <c r="C787" s="13">
        <v>1</v>
      </c>
      <c r="D787" s="13">
        <v>1</v>
      </c>
      <c r="E787" s="78">
        <v>1</v>
      </c>
      <c r="F787" s="104" t="s">
        <v>75</v>
      </c>
      <c r="G787" s="104" t="s">
        <v>120</v>
      </c>
      <c r="H787" s="104" t="s">
        <v>41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</row>
    <row r="788" spans="1:15" x14ac:dyDescent="0.25">
      <c r="A788" s="12">
        <v>2021</v>
      </c>
      <c r="B788" s="8" t="s">
        <v>16</v>
      </c>
      <c r="C788" s="13">
        <v>1</v>
      </c>
      <c r="D788" s="13">
        <v>1</v>
      </c>
      <c r="E788" s="78">
        <v>1</v>
      </c>
      <c r="F788" s="104" t="s">
        <v>75</v>
      </c>
      <c r="G788" s="104" t="s">
        <v>121</v>
      </c>
      <c r="H788" s="104" t="s">
        <v>41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</row>
    <row r="789" spans="1:15" x14ac:dyDescent="0.25">
      <c r="A789" s="12">
        <v>2021</v>
      </c>
      <c r="B789" s="8" t="s">
        <v>16</v>
      </c>
      <c r="C789" s="13">
        <v>1</v>
      </c>
      <c r="D789" s="13">
        <v>1</v>
      </c>
      <c r="E789" s="78">
        <v>1</v>
      </c>
      <c r="F789" s="104" t="s">
        <v>75</v>
      </c>
      <c r="G789" s="104" t="s">
        <v>122</v>
      </c>
      <c r="H789" s="104" t="s">
        <v>41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</row>
    <row r="790" spans="1:15" x14ac:dyDescent="0.25">
      <c r="A790" s="12">
        <v>2021</v>
      </c>
      <c r="B790" s="8" t="s">
        <v>16</v>
      </c>
      <c r="C790" s="13">
        <v>1</v>
      </c>
      <c r="D790" s="13">
        <v>1</v>
      </c>
      <c r="E790" s="78">
        <v>1</v>
      </c>
      <c r="F790" s="104" t="s">
        <v>75</v>
      </c>
      <c r="G790" s="104" t="s">
        <v>123</v>
      </c>
      <c r="H790" s="104" t="s">
        <v>41</v>
      </c>
      <c r="I790" s="15">
        <v>400000</v>
      </c>
      <c r="J790" s="15">
        <v>0</v>
      </c>
      <c r="K790" s="15">
        <v>0</v>
      </c>
      <c r="L790" s="15">
        <v>7.5</v>
      </c>
      <c r="M790" s="15">
        <v>0</v>
      </c>
      <c r="N790" s="15">
        <v>400000</v>
      </c>
      <c r="O790" s="6">
        <v>0</v>
      </c>
    </row>
    <row r="791" spans="1:15" x14ac:dyDescent="0.25">
      <c r="A791" s="12">
        <v>2021</v>
      </c>
      <c r="B791" s="8" t="s">
        <v>16</v>
      </c>
      <c r="C791" s="13">
        <v>1</v>
      </c>
      <c r="D791" s="13">
        <v>1</v>
      </c>
      <c r="E791" s="78">
        <v>1</v>
      </c>
      <c r="F791" s="104" t="s">
        <v>75</v>
      </c>
      <c r="G791" s="104" t="s">
        <v>124</v>
      </c>
      <c r="H791" s="104" t="s">
        <v>41</v>
      </c>
      <c r="I791" s="15">
        <v>1004941.992</v>
      </c>
      <c r="J791" s="15">
        <v>0</v>
      </c>
      <c r="K791" s="15">
        <v>0</v>
      </c>
      <c r="L791" s="15">
        <v>12.5</v>
      </c>
      <c r="M791" s="15">
        <v>0</v>
      </c>
      <c r="N791" s="15">
        <v>1004941.992</v>
      </c>
      <c r="O791" s="6">
        <v>0</v>
      </c>
    </row>
    <row r="792" spans="1:15" x14ac:dyDescent="0.25">
      <c r="A792" s="12">
        <v>2021</v>
      </c>
      <c r="B792" s="8" t="s">
        <v>16</v>
      </c>
      <c r="C792" s="13">
        <v>1</v>
      </c>
      <c r="D792" s="13">
        <v>1</v>
      </c>
      <c r="E792" s="78">
        <v>1</v>
      </c>
      <c r="F792" s="104" t="s">
        <v>75</v>
      </c>
      <c r="G792" s="104" t="s">
        <v>125</v>
      </c>
      <c r="H792" s="104" t="s">
        <v>41</v>
      </c>
      <c r="I792" s="15">
        <v>3403135.2069999999</v>
      </c>
      <c r="J792" s="15">
        <v>0</v>
      </c>
      <c r="K792" s="15">
        <v>0</v>
      </c>
      <c r="L792" s="15">
        <v>12.5</v>
      </c>
      <c r="M792" s="15">
        <v>0</v>
      </c>
      <c r="N792" s="15">
        <v>3403135.2069999999</v>
      </c>
      <c r="O792" s="6">
        <v>0</v>
      </c>
    </row>
    <row r="793" spans="1:15" x14ac:dyDescent="0.25">
      <c r="A793" s="12">
        <v>2021</v>
      </c>
      <c r="B793" s="8" t="s">
        <v>16</v>
      </c>
      <c r="C793" s="13">
        <v>1</v>
      </c>
      <c r="D793" s="13">
        <v>1</v>
      </c>
      <c r="E793" s="78">
        <v>1</v>
      </c>
      <c r="F793" s="104" t="s">
        <v>75</v>
      </c>
      <c r="G793" s="104" t="s">
        <v>126</v>
      </c>
      <c r="H793" s="104" t="s">
        <v>41</v>
      </c>
      <c r="I793" s="15">
        <v>18147.628199999999</v>
      </c>
      <c r="J793" s="15">
        <v>0</v>
      </c>
      <c r="K793" s="15">
        <v>0</v>
      </c>
      <c r="L793" s="15">
        <v>0</v>
      </c>
      <c r="M793" s="15">
        <v>0</v>
      </c>
      <c r="N793" s="15">
        <v>18147.628199999999</v>
      </c>
      <c r="O793" s="6">
        <v>0</v>
      </c>
    </row>
    <row r="794" spans="1:15" x14ac:dyDescent="0.25">
      <c r="A794" s="12">
        <v>2021</v>
      </c>
      <c r="B794" s="8" t="s">
        <v>16</v>
      </c>
      <c r="C794" s="13">
        <v>1</v>
      </c>
      <c r="D794" s="13">
        <v>1</v>
      </c>
      <c r="E794" s="78">
        <v>1</v>
      </c>
      <c r="F794" s="104" t="s">
        <v>75</v>
      </c>
      <c r="G794" s="104" t="s">
        <v>127</v>
      </c>
      <c r="H794" s="104" t="s">
        <v>41</v>
      </c>
      <c r="I794" s="15">
        <v>18796.4738</v>
      </c>
      <c r="J794" s="15">
        <v>0</v>
      </c>
      <c r="K794" s="15">
        <v>0</v>
      </c>
      <c r="L794" s="15">
        <v>0</v>
      </c>
      <c r="M794" s="15">
        <v>0</v>
      </c>
      <c r="N794" s="15">
        <v>18796.4738</v>
      </c>
      <c r="O794" s="6">
        <v>0</v>
      </c>
    </row>
    <row r="795" spans="1:15" x14ac:dyDescent="0.25">
      <c r="A795" s="12">
        <v>2021</v>
      </c>
      <c r="B795" s="8" t="s">
        <v>16</v>
      </c>
      <c r="C795" s="13">
        <v>1</v>
      </c>
      <c r="D795" s="13">
        <v>1</v>
      </c>
      <c r="E795" s="78">
        <v>1</v>
      </c>
      <c r="F795" s="104" t="s">
        <v>75</v>
      </c>
      <c r="G795" s="104" t="s">
        <v>128</v>
      </c>
      <c r="H795" s="104" t="s">
        <v>41</v>
      </c>
      <c r="I795" s="15">
        <v>60204.123200000002</v>
      </c>
      <c r="J795" s="15">
        <v>0</v>
      </c>
      <c r="K795" s="15">
        <v>0</v>
      </c>
      <c r="L795" s="15">
        <v>0</v>
      </c>
      <c r="M795" s="15">
        <v>0</v>
      </c>
      <c r="N795" s="15">
        <v>60204.123200000002</v>
      </c>
      <c r="O795" s="6">
        <v>0</v>
      </c>
    </row>
    <row r="796" spans="1:15" x14ac:dyDescent="0.25">
      <c r="A796" s="12">
        <v>2021</v>
      </c>
      <c r="B796" s="8" t="s">
        <v>16</v>
      </c>
      <c r="C796" s="13">
        <v>1</v>
      </c>
      <c r="D796" s="13">
        <v>1</v>
      </c>
      <c r="E796" s="78">
        <v>1</v>
      </c>
      <c r="F796" s="104" t="s">
        <v>75</v>
      </c>
      <c r="G796" s="104" t="s">
        <v>129</v>
      </c>
      <c r="H796" s="104" t="s">
        <v>41</v>
      </c>
      <c r="I796" s="15">
        <v>9062.8785000000007</v>
      </c>
      <c r="J796" s="15">
        <v>0</v>
      </c>
      <c r="K796" s="15">
        <v>0</v>
      </c>
      <c r="L796" s="15">
        <v>6.0902500000000002</v>
      </c>
      <c r="M796" s="15">
        <v>0</v>
      </c>
      <c r="N796" s="15">
        <v>9062.8785000000007</v>
      </c>
      <c r="O796" s="6">
        <v>0</v>
      </c>
    </row>
    <row r="797" spans="1:15" x14ac:dyDescent="0.25">
      <c r="A797" s="12">
        <v>2021</v>
      </c>
      <c r="B797" s="8" t="s">
        <v>16</v>
      </c>
      <c r="C797" s="13">
        <v>1</v>
      </c>
      <c r="D797" s="13">
        <v>1</v>
      </c>
      <c r="E797" s="78">
        <v>1</v>
      </c>
      <c r="F797" s="104" t="s">
        <v>75</v>
      </c>
      <c r="G797" s="104" t="s">
        <v>130</v>
      </c>
      <c r="H797" s="104" t="s">
        <v>41</v>
      </c>
      <c r="I797" s="15">
        <v>27410.992699999999</v>
      </c>
      <c r="J797" s="15">
        <v>0</v>
      </c>
      <c r="K797" s="15">
        <v>0</v>
      </c>
      <c r="L797" s="15">
        <v>8.1090300000000006</v>
      </c>
      <c r="M797" s="15">
        <v>0</v>
      </c>
      <c r="N797" s="15">
        <v>27410.992699999999</v>
      </c>
      <c r="O797" s="6">
        <v>0</v>
      </c>
    </row>
    <row r="798" spans="1:15" x14ac:dyDescent="0.25">
      <c r="A798" s="12">
        <v>2021</v>
      </c>
      <c r="B798" s="8" t="s">
        <v>16</v>
      </c>
      <c r="C798" s="13">
        <v>1</v>
      </c>
      <c r="D798" s="13">
        <v>1</v>
      </c>
      <c r="E798" s="78">
        <v>1</v>
      </c>
      <c r="F798" s="104" t="s">
        <v>75</v>
      </c>
      <c r="G798" s="104" t="s">
        <v>131</v>
      </c>
      <c r="H798" s="104" t="s">
        <v>41</v>
      </c>
      <c r="I798" s="15">
        <v>14059.536400000001</v>
      </c>
      <c r="J798" s="15">
        <v>0</v>
      </c>
      <c r="K798" s="15">
        <v>0</v>
      </c>
      <c r="L798" s="15">
        <v>0</v>
      </c>
      <c r="M798" s="15">
        <v>0</v>
      </c>
      <c r="N798" s="15">
        <v>14059.536400000001</v>
      </c>
      <c r="O798" s="6">
        <v>0</v>
      </c>
    </row>
    <row r="799" spans="1:15" x14ac:dyDescent="0.25">
      <c r="A799" s="12">
        <v>2021</v>
      </c>
      <c r="B799" s="8" t="s">
        <v>16</v>
      </c>
      <c r="C799" s="13">
        <v>1</v>
      </c>
      <c r="D799" s="13">
        <v>1</v>
      </c>
      <c r="E799" s="78">
        <v>1</v>
      </c>
      <c r="F799" s="104" t="s">
        <v>75</v>
      </c>
      <c r="G799" s="104" t="s">
        <v>132</v>
      </c>
      <c r="H799" s="104" t="s">
        <v>41</v>
      </c>
      <c r="I799" s="15">
        <v>28758.805399999997</v>
      </c>
      <c r="J799" s="15">
        <v>0</v>
      </c>
      <c r="K799" s="15">
        <v>0</v>
      </c>
      <c r="L799" s="15">
        <v>7.5</v>
      </c>
      <c r="M799" s="15">
        <v>0</v>
      </c>
      <c r="N799" s="15">
        <v>28758.805399999997</v>
      </c>
      <c r="O799" s="6">
        <v>0</v>
      </c>
    </row>
    <row r="800" spans="1:15" x14ac:dyDescent="0.25">
      <c r="A800" s="12">
        <v>2021</v>
      </c>
      <c r="B800" s="8" t="s">
        <v>16</v>
      </c>
      <c r="C800" s="13">
        <v>1</v>
      </c>
      <c r="D800" s="13">
        <v>1</v>
      </c>
      <c r="E800" s="78">
        <v>1</v>
      </c>
      <c r="F800" s="104" t="s">
        <v>75</v>
      </c>
      <c r="G800" s="104" t="s">
        <v>133</v>
      </c>
      <c r="H800" s="104" t="s">
        <v>41</v>
      </c>
      <c r="I800" s="15">
        <v>50274.598399999995</v>
      </c>
      <c r="J800" s="15">
        <v>0</v>
      </c>
      <c r="K800" s="15">
        <v>0</v>
      </c>
      <c r="L800" s="15">
        <v>8.1090300000000006</v>
      </c>
      <c r="M800" s="15">
        <v>0</v>
      </c>
      <c r="N800" s="15">
        <v>50274.598399999995</v>
      </c>
      <c r="O800" s="6">
        <v>0</v>
      </c>
    </row>
    <row r="801" spans="1:15" x14ac:dyDescent="0.25">
      <c r="A801" s="12">
        <v>2021</v>
      </c>
      <c r="B801" s="8" t="s">
        <v>16</v>
      </c>
      <c r="C801" s="13">
        <v>1</v>
      </c>
      <c r="D801" s="13">
        <v>1</v>
      </c>
      <c r="E801" s="78">
        <v>1</v>
      </c>
      <c r="F801" s="104" t="s">
        <v>75</v>
      </c>
      <c r="G801" s="104" t="s">
        <v>134</v>
      </c>
      <c r="H801" s="104" t="s">
        <v>41</v>
      </c>
      <c r="I801" s="15">
        <v>29438.635200000001</v>
      </c>
      <c r="J801" s="15">
        <v>0</v>
      </c>
      <c r="K801" s="15">
        <v>0</v>
      </c>
      <c r="L801" s="15">
        <v>8.1090300000000006</v>
      </c>
      <c r="M801" s="15">
        <v>0</v>
      </c>
      <c r="N801" s="15">
        <v>29438.635200000001</v>
      </c>
      <c r="O801" s="6">
        <v>0</v>
      </c>
    </row>
    <row r="802" spans="1:15" x14ac:dyDescent="0.25">
      <c r="A802" s="12">
        <v>2021</v>
      </c>
      <c r="B802" s="8" t="s">
        <v>16</v>
      </c>
      <c r="C802" s="13">
        <v>1</v>
      </c>
      <c r="D802" s="13">
        <v>1</v>
      </c>
      <c r="E802" s="78">
        <v>1</v>
      </c>
      <c r="F802" s="104" t="s">
        <v>75</v>
      </c>
      <c r="G802" s="104" t="s">
        <v>135</v>
      </c>
      <c r="H802" s="104" t="s">
        <v>41</v>
      </c>
      <c r="I802" s="15">
        <v>14259.1111</v>
      </c>
      <c r="J802" s="15">
        <v>0</v>
      </c>
      <c r="K802" s="15">
        <v>0</v>
      </c>
      <c r="L802" s="15">
        <v>0</v>
      </c>
      <c r="M802" s="15">
        <v>0</v>
      </c>
      <c r="N802" s="15">
        <v>14259.1111</v>
      </c>
      <c r="O802" s="6">
        <v>0</v>
      </c>
    </row>
    <row r="803" spans="1:15" x14ac:dyDescent="0.25">
      <c r="A803" s="12">
        <v>2021</v>
      </c>
      <c r="B803" s="8" t="s">
        <v>16</v>
      </c>
      <c r="C803" s="13">
        <v>1</v>
      </c>
      <c r="D803" s="13">
        <v>1</v>
      </c>
      <c r="E803" s="78">
        <v>1</v>
      </c>
      <c r="F803" s="104" t="s">
        <v>75</v>
      </c>
      <c r="G803" s="104" t="s">
        <v>136</v>
      </c>
      <c r="H803" s="104" t="s">
        <v>41</v>
      </c>
      <c r="I803" s="15">
        <v>3701423.8650000002</v>
      </c>
      <c r="J803" s="15">
        <v>0</v>
      </c>
      <c r="K803" s="15">
        <v>0</v>
      </c>
      <c r="L803" s="15">
        <v>12.5</v>
      </c>
      <c r="M803" s="15">
        <v>0</v>
      </c>
      <c r="N803" s="15">
        <v>3701423.8650000002</v>
      </c>
      <c r="O803" s="6">
        <v>0</v>
      </c>
    </row>
    <row r="804" spans="1:15" x14ac:dyDescent="0.25">
      <c r="A804" s="12">
        <v>2021</v>
      </c>
      <c r="B804" s="8" t="s">
        <v>16</v>
      </c>
      <c r="C804" s="13">
        <v>1</v>
      </c>
      <c r="D804" s="13">
        <v>1</v>
      </c>
      <c r="E804" s="78">
        <v>1</v>
      </c>
      <c r="F804" s="104" t="s">
        <v>75</v>
      </c>
      <c r="G804" s="104" t="s">
        <v>137</v>
      </c>
      <c r="H804" s="104" t="s">
        <v>41</v>
      </c>
      <c r="I804" s="15">
        <v>8458864.7760000005</v>
      </c>
      <c r="J804" s="15">
        <v>0</v>
      </c>
      <c r="K804" s="15">
        <v>0</v>
      </c>
      <c r="L804" s="15">
        <v>12.5</v>
      </c>
      <c r="M804" s="15">
        <v>0</v>
      </c>
      <c r="N804" s="15">
        <v>8458864.7760000005</v>
      </c>
      <c r="O804" s="6">
        <v>0</v>
      </c>
    </row>
    <row r="805" spans="1:15" x14ac:dyDescent="0.25">
      <c r="A805" s="12">
        <v>2021</v>
      </c>
      <c r="B805" s="8" t="s">
        <v>16</v>
      </c>
      <c r="C805" s="13">
        <v>1</v>
      </c>
      <c r="D805" s="13">
        <v>1</v>
      </c>
      <c r="E805" s="78">
        <v>0</v>
      </c>
      <c r="F805" s="104" t="s">
        <v>138</v>
      </c>
      <c r="G805" s="104" t="s">
        <v>139</v>
      </c>
      <c r="H805" s="104" t="s">
        <v>140</v>
      </c>
      <c r="I805" s="15">
        <v>512673.98781999998</v>
      </c>
      <c r="J805" s="15">
        <v>0</v>
      </c>
      <c r="K805" s="15">
        <v>2326.1456799999578</v>
      </c>
      <c r="L805" s="15">
        <v>0</v>
      </c>
      <c r="M805" s="15">
        <v>0</v>
      </c>
      <c r="N805" s="15">
        <v>510347.84214000002</v>
      </c>
      <c r="O805" s="6">
        <v>0</v>
      </c>
    </row>
    <row r="806" spans="1:15" x14ac:dyDescent="0.25">
      <c r="A806" s="12">
        <v>2021</v>
      </c>
      <c r="B806" s="8" t="s">
        <v>16</v>
      </c>
      <c r="C806" s="13">
        <v>1</v>
      </c>
      <c r="D806" s="13">
        <v>1</v>
      </c>
      <c r="E806" s="78">
        <v>0</v>
      </c>
      <c r="F806" s="104" t="s">
        <v>141</v>
      </c>
      <c r="G806" s="104" t="s">
        <v>142</v>
      </c>
      <c r="H806" s="104" t="s">
        <v>143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</row>
    <row r="807" spans="1:15" x14ac:dyDescent="0.25">
      <c r="A807" s="12">
        <v>2021</v>
      </c>
      <c r="B807" s="8" t="s">
        <v>16</v>
      </c>
      <c r="C807" s="13">
        <v>1</v>
      </c>
      <c r="D807" s="13">
        <v>1</v>
      </c>
      <c r="E807" s="78">
        <v>0</v>
      </c>
      <c r="F807" s="104" t="s">
        <v>141</v>
      </c>
      <c r="G807" s="104" t="s">
        <v>142</v>
      </c>
      <c r="H807" s="104" t="s">
        <v>143</v>
      </c>
      <c r="I807" s="15">
        <v>0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  <c r="O807" s="6">
        <v>0</v>
      </c>
    </row>
    <row r="808" spans="1:15" x14ac:dyDescent="0.25">
      <c r="A808" s="12">
        <v>2021</v>
      </c>
      <c r="B808" s="8" t="s">
        <v>16</v>
      </c>
      <c r="C808" s="13">
        <v>1</v>
      </c>
      <c r="D808" s="13">
        <v>1</v>
      </c>
      <c r="E808" s="78">
        <v>0</v>
      </c>
      <c r="F808" s="104" t="s">
        <v>141</v>
      </c>
      <c r="G808" s="104" t="s">
        <v>142</v>
      </c>
      <c r="H808" s="104" t="s">
        <v>143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6">
        <v>0</v>
      </c>
    </row>
    <row r="809" spans="1:15" x14ac:dyDescent="0.25">
      <c r="A809" s="12">
        <v>2021</v>
      </c>
      <c r="B809" s="8" t="s">
        <v>16</v>
      </c>
      <c r="C809" s="13">
        <v>1</v>
      </c>
      <c r="D809" s="13">
        <v>1</v>
      </c>
      <c r="E809" s="78">
        <v>0</v>
      </c>
      <c r="F809" s="104" t="s">
        <v>141</v>
      </c>
      <c r="G809" s="104" t="s">
        <v>144</v>
      </c>
      <c r="H809" s="104" t="s">
        <v>143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15">
        <v>0</v>
      </c>
      <c r="O809" s="6">
        <v>0</v>
      </c>
    </row>
    <row r="810" spans="1:15" x14ac:dyDescent="0.25">
      <c r="A810" s="12">
        <v>2021</v>
      </c>
      <c r="B810" s="8" t="s">
        <v>16</v>
      </c>
      <c r="C810" s="13">
        <v>1</v>
      </c>
      <c r="D810" s="13">
        <v>1</v>
      </c>
      <c r="E810" s="78">
        <v>0</v>
      </c>
      <c r="F810" s="104" t="s">
        <v>141</v>
      </c>
      <c r="G810" s="104" t="s">
        <v>144</v>
      </c>
      <c r="H810" s="104" t="s">
        <v>143</v>
      </c>
      <c r="I810" s="15">
        <v>0</v>
      </c>
      <c r="J810" s="15">
        <v>0</v>
      </c>
      <c r="K810" s="15">
        <v>0</v>
      </c>
      <c r="L810" s="15">
        <v>0</v>
      </c>
      <c r="M810" s="15">
        <v>0</v>
      </c>
      <c r="N810" s="15">
        <v>0</v>
      </c>
      <c r="O810" s="6">
        <v>0</v>
      </c>
    </row>
    <row r="811" spans="1:15" x14ac:dyDescent="0.25">
      <c r="A811" s="12">
        <v>2021</v>
      </c>
      <c r="B811" s="8" t="s">
        <v>16</v>
      </c>
      <c r="C811" s="13">
        <v>1</v>
      </c>
      <c r="D811" s="13">
        <v>1</v>
      </c>
      <c r="E811" s="78">
        <v>0</v>
      </c>
      <c r="F811" s="104" t="s">
        <v>141</v>
      </c>
      <c r="G811" s="104" t="s">
        <v>145</v>
      </c>
      <c r="H811" s="104" t="s">
        <v>143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</row>
    <row r="812" spans="1:15" x14ac:dyDescent="0.25">
      <c r="A812" s="12">
        <v>2021</v>
      </c>
      <c r="B812" s="8" t="s">
        <v>16</v>
      </c>
      <c r="C812" s="13">
        <v>1</v>
      </c>
      <c r="D812" s="13">
        <v>1</v>
      </c>
      <c r="E812" s="78">
        <v>0</v>
      </c>
      <c r="F812" s="104" t="s">
        <v>141</v>
      </c>
      <c r="G812" s="104" t="s">
        <v>146</v>
      </c>
      <c r="H812" s="104" t="s">
        <v>143</v>
      </c>
      <c r="I812" s="15">
        <v>16666.666666665813</v>
      </c>
      <c r="J812" s="15">
        <v>0</v>
      </c>
      <c r="K812" s="15">
        <v>2083.3333333333721</v>
      </c>
      <c r="L812" s="15">
        <v>101.25948999999673</v>
      </c>
      <c r="M812" s="15">
        <v>0</v>
      </c>
      <c r="N812" s="15">
        <v>14583.333333332441</v>
      </c>
      <c r="O812" s="6">
        <v>0</v>
      </c>
    </row>
    <row r="813" spans="1:15" x14ac:dyDescent="0.25">
      <c r="A813" s="12">
        <v>2021</v>
      </c>
      <c r="B813" s="8" t="s">
        <v>16</v>
      </c>
      <c r="C813" s="13">
        <v>1</v>
      </c>
      <c r="D813" s="13">
        <v>1</v>
      </c>
      <c r="E813" s="78">
        <v>0</v>
      </c>
      <c r="F813" s="104" t="s">
        <v>141</v>
      </c>
      <c r="G813" s="104" t="s">
        <v>147</v>
      </c>
      <c r="H813" s="104" t="s">
        <v>143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</row>
    <row r="814" spans="1:15" x14ac:dyDescent="0.25">
      <c r="A814" s="12">
        <v>2021</v>
      </c>
      <c r="B814" s="8" t="s">
        <v>16</v>
      </c>
      <c r="C814" s="13">
        <v>1</v>
      </c>
      <c r="D814" s="13">
        <v>0</v>
      </c>
      <c r="E814" s="78">
        <v>0</v>
      </c>
      <c r="F814" s="104" t="s">
        <v>148</v>
      </c>
      <c r="G814" s="104" t="s">
        <v>149</v>
      </c>
      <c r="H814" s="104" t="s">
        <v>150</v>
      </c>
      <c r="I814" s="15">
        <v>94039</v>
      </c>
      <c r="J814" s="15">
        <v>0</v>
      </c>
      <c r="K814" s="15">
        <v>46954</v>
      </c>
      <c r="L814" s="15">
        <v>254</v>
      </c>
      <c r="M814" s="15">
        <v>120</v>
      </c>
      <c r="N814" s="15">
        <v>47205</v>
      </c>
      <c r="O814" s="6">
        <v>0</v>
      </c>
    </row>
    <row r="815" spans="1:15" x14ac:dyDescent="0.25">
      <c r="A815" s="12">
        <v>2021</v>
      </c>
      <c r="B815" s="8" t="s">
        <v>16</v>
      </c>
      <c r="C815" s="13">
        <v>1</v>
      </c>
      <c r="D815" s="13">
        <v>0</v>
      </c>
      <c r="E815" s="78">
        <v>0</v>
      </c>
      <c r="F815" s="104" t="s">
        <v>148</v>
      </c>
      <c r="G815" s="104" t="s">
        <v>151</v>
      </c>
      <c r="H815" s="104" t="s">
        <v>150</v>
      </c>
      <c r="I815" s="15">
        <v>414584</v>
      </c>
      <c r="J815" s="15">
        <v>0</v>
      </c>
      <c r="K815" s="15">
        <v>0</v>
      </c>
      <c r="L815" s="15">
        <v>60</v>
      </c>
      <c r="M815" s="15">
        <v>1638</v>
      </c>
      <c r="N815" s="15">
        <v>416222</v>
      </c>
      <c r="O815" s="6">
        <v>0</v>
      </c>
    </row>
    <row r="816" spans="1:15" x14ac:dyDescent="0.25">
      <c r="A816" s="12"/>
      <c r="B816" s="8"/>
      <c r="C816" s="13"/>
      <c r="D816" s="13"/>
      <c r="E816" s="78"/>
      <c r="F816" s="104"/>
      <c r="G816" s="104"/>
      <c r="H816" s="104"/>
      <c r="I816" s="15"/>
      <c r="J816" s="15"/>
      <c r="K816" s="15"/>
      <c r="L816" s="15"/>
      <c r="M816" s="15"/>
      <c r="N816" s="15"/>
      <c r="O816" s="6"/>
    </row>
    <row r="817" spans="9:15" s="63" customFormat="1" ht="15" customHeight="1" x14ac:dyDescent="0.25">
      <c r="I817" s="64">
        <f t="shared" ref="I817:O817" si="0">SUBTOTAL(9,I6:I816)</f>
        <v>226466184.24965265</v>
      </c>
      <c r="J817" s="64">
        <f t="shared" si="0"/>
        <v>811567.30559999985</v>
      </c>
      <c r="K817" s="64">
        <f t="shared" si="0"/>
        <v>826623.975851667</v>
      </c>
      <c r="L817" s="64">
        <f t="shared" si="0"/>
        <v>401737.61850700004</v>
      </c>
      <c r="M817" s="64">
        <f t="shared" si="0"/>
        <v>26593.480107996951</v>
      </c>
      <c r="N817" s="64">
        <f t="shared" si="0"/>
        <v>226485203.05950874</v>
      </c>
      <c r="O817" s="64">
        <f t="shared" si="0"/>
        <v>1608.7646199999999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171</v>
      </c>
      <c r="B1" s="126"/>
    </row>
    <row r="2" spans="1:2" s="2" customFormat="1" x14ac:dyDescent="0.25">
      <c r="A2" s="126" t="s">
        <v>172</v>
      </c>
      <c r="B2" s="126"/>
    </row>
    <row r="3" spans="1:2" s="2" customFormat="1" x14ac:dyDescent="0.25">
      <c r="A3" s="126" t="s">
        <v>23</v>
      </c>
      <c r="B3" s="126"/>
    </row>
    <row r="5" spans="1:2" ht="20.100000000000001" customHeight="1" x14ac:dyDescent="0.25">
      <c r="A5" s="55" t="s">
        <v>173</v>
      </c>
      <c r="B5" s="55" t="s">
        <v>174</v>
      </c>
    </row>
    <row r="6" spans="1:2" ht="20.100000000000001" customHeight="1" x14ac:dyDescent="0.25">
      <c r="A6" s="32" t="s">
        <v>175</v>
      </c>
      <c r="B6" s="54">
        <v>490200</v>
      </c>
    </row>
    <row r="7" spans="1:2" ht="20.100000000000001" customHeight="1" x14ac:dyDescent="0.25">
      <c r="A7" s="32" t="s">
        <v>176</v>
      </c>
      <c r="B7" s="82">
        <v>525728.62959333241</v>
      </c>
    </row>
    <row r="8" spans="1:2" ht="20.100000000000001" customHeight="1" x14ac:dyDescent="0.25">
      <c r="A8" s="32" t="s">
        <v>177</v>
      </c>
      <c r="B8" s="54">
        <v>7400</v>
      </c>
    </row>
    <row r="9" spans="1:2" ht="20.100000000000001" customHeight="1" x14ac:dyDescent="0.25">
      <c r="A9" s="32" t="s">
        <v>178</v>
      </c>
      <c r="B9" s="10">
        <v>185000</v>
      </c>
    </row>
    <row r="10" spans="1:2" ht="20.100000000000001" customHeight="1" x14ac:dyDescent="0.25">
      <c r="A10" s="32" t="s">
        <v>179</v>
      </c>
      <c r="B10" s="10">
        <v>0</v>
      </c>
    </row>
    <row r="11" spans="1:2" ht="20.100000000000001" customHeight="1" x14ac:dyDescent="0.25">
      <c r="A11" s="32" t="s">
        <v>180</v>
      </c>
      <c r="B11" s="10">
        <v>2208770.143253</v>
      </c>
    </row>
    <row r="12" spans="1:2" ht="20.100000000000001" customHeight="1" x14ac:dyDescent="0.25">
      <c r="A12" s="47" t="s">
        <v>181</v>
      </c>
      <c r="B12" s="35">
        <f>SUM(B6:B11)</f>
        <v>3417098.7728463323</v>
      </c>
    </row>
    <row r="14" spans="1:2" x14ac:dyDescent="0.25">
      <c r="A14" s="101" t="s">
        <v>182</v>
      </c>
    </row>
    <row r="15" spans="1:2" x14ac:dyDescent="0.25">
      <c r="A15" s="34" t="s">
        <v>183</v>
      </c>
    </row>
    <row r="16" spans="1:2" x14ac:dyDescent="0.25">
      <c r="A16" s="34" t="s">
        <v>184</v>
      </c>
    </row>
    <row r="17" spans="1:1" x14ac:dyDescent="0.25">
      <c r="A17" s="34" t="s">
        <v>185</v>
      </c>
    </row>
    <row r="18" spans="1:1" x14ac:dyDescent="0.25">
      <c r="A18" s="34" t="s">
        <v>186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showGridLines="0" topLeftCell="C1" zoomScale="70" zoomScaleNormal="70" workbookViewId="0">
      <pane ySplit="4" topLeftCell="A51" activePane="bottomLeft" state="frozen"/>
      <selection activeCell="A14" sqref="A14"/>
      <selection pane="bottomLeft" activeCell="O73" sqref="O73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2" width="20.28515625" style="87" customWidth="1"/>
    <col min="13" max="13" width="22" style="87" customWidth="1"/>
    <col min="14" max="14" width="16.7109375" style="87" customWidth="1"/>
    <col min="15" max="15" width="21.42578125" style="87" bestFit="1" customWidth="1"/>
    <col min="16" max="16384" width="11.7109375" style="87"/>
  </cols>
  <sheetData>
    <row r="1" spans="1:15" s="8" customFormat="1" ht="33" customHeight="1" x14ac:dyDescent="0.25">
      <c r="A1" s="122" t="s">
        <v>152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" customFormat="1" x14ac:dyDescent="0.25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s="8" customFormat="1" x14ac:dyDescent="0.25">
      <c r="A3" s="122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s="76" customFormat="1" ht="49.5" customHeight="1" x14ac:dyDescent="0.25">
      <c r="A4" s="7" t="s">
        <v>24</v>
      </c>
      <c r="B4" s="105" t="s">
        <v>25</v>
      </c>
      <c r="C4" s="11" t="s">
        <v>153</v>
      </c>
      <c r="D4" s="11" t="s">
        <v>154</v>
      </c>
      <c r="E4" s="11" t="s">
        <v>155</v>
      </c>
      <c r="F4" s="7" t="s">
        <v>156</v>
      </c>
      <c r="G4" s="7" t="s">
        <v>157</v>
      </c>
      <c r="H4" s="7" t="s">
        <v>158</v>
      </c>
      <c r="I4" s="105" t="s">
        <v>29</v>
      </c>
      <c r="J4" s="105" t="s">
        <v>159</v>
      </c>
      <c r="K4" s="40" t="s">
        <v>32</v>
      </c>
      <c r="L4" s="40" t="s">
        <v>33</v>
      </c>
      <c r="M4" s="77" t="s">
        <v>34</v>
      </c>
      <c r="N4" s="40" t="s">
        <v>160</v>
      </c>
      <c r="O4" s="40" t="s">
        <v>37</v>
      </c>
    </row>
    <row r="5" spans="1:15" x14ac:dyDescent="0.25">
      <c r="A5" s="12">
        <v>2021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1509021.9153129</v>
      </c>
      <c r="L5" s="15">
        <v>26367.50303</v>
      </c>
      <c r="M5" s="15">
        <v>28048.109239100002</v>
      </c>
      <c r="N5" s="15">
        <v>10703.689840000001</v>
      </c>
      <c r="O5" s="15">
        <v>1507376.1466037999</v>
      </c>
    </row>
    <row r="6" spans="1:15" x14ac:dyDescent="0.25">
      <c r="A6" s="12">
        <v>2021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268326.18907999998</v>
      </c>
      <c r="L6" s="15">
        <v>387.48935</v>
      </c>
      <c r="M6" s="15">
        <v>1774.1723500000001</v>
      </c>
      <c r="N6" s="15">
        <v>1018.87553</v>
      </c>
      <c r="O6" s="15">
        <v>266975.33002000005</v>
      </c>
    </row>
    <row r="7" spans="1:15" x14ac:dyDescent="0.25">
      <c r="A7" s="12">
        <v>2021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1363421.5837428998</v>
      </c>
      <c r="L7" s="15">
        <v>25980.01368</v>
      </c>
      <c r="M7" s="15">
        <v>26273.936889100001</v>
      </c>
      <c r="N7" s="15">
        <v>9684.8143099999998</v>
      </c>
      <c r="O7" s="15">
        <v>1363126.6740937999</v>
      </c>
    </row>
    <row r="8" spans="1:15" x14ac:dyDescent="0.25">
      <c r="A8" s="12">
        <v>2021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1030366.6368500001</v>
      </c>
      <c r="L8" s="15">
        <v>0</v>
      </c>
      <c r="M8" s="15">
        <v>18589.132799999999</v>
      </c>
      <c r="N8" s="15">
        <v>8509.7240200000033</v>
      </c>
      <c r="O8" s="15">
        <v>1011777.5040500001</v>
      </c>
    </row>
    <row r="9" spans="1:15" x14ac:dyDescent="0.25">
      <c r="A9" s="12">
        <v>2021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13667427.908710001</v>
      </c>
      <c r="L9" s="15">
        <v>0</v>
      </c>
      <c r="M9" s="15">
        <v>351352.21246000001</v>
      </c>
      <c r="N9" s="15">
        <v>36239.545059999997</v>
      </c>
      <c r="O9" s="15">
        <v>13316075.696250001</v>
      </c>
    </row>
    <row r="10" spans="1:15" x14ac:dyDescent="0.25">
      <c r="A10" s="12">
        <v>2021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4217730.9948099991</v>
      </c>
      <c r="L10" s="15">
        <v>0</v>
      </c>
      <c r="M10" s="15">
        <v>336619.62177999999</v>
      </c>
      <c r="N10" s="15">
        <v>6155.1174899999996</v>
      </c>
      <c r="O10" s="15">
        <v>3881111.3730299999</v>
      </c>
    </row>
    <row r="11" spans="1:15" x14ac:dyDescent="0.25">
      <c r="A11" s="12">
        <v>2021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13656921.432570001</v>
      </c>
      <c r="L11" s="15">
        <v>0</v>
      </c>
      <c r="M11" s="15">
        <v>351352.21246000001</v>
      </c>
      <c r="N11" s="15">
        <v>36047.532709999999</v>
      </c>
      <c r="O11" s="15">
        <v>13305569.220110001</v>
      </c>
    </row>
    <row r="12" spans="1:15" x14ac:dyDescent="0.25">
      <c r="A12" s="12">
        <v>2021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708316.95136999944</v>
      </c>
      <c r="L12" s="15">
        <v>0</v>
      </c>
      <c r="M12" s="15">
        <v>0</v>
      </c>
      <c r="N12" s="15">
        <v>0</v>
      </c>
      <c r="O12" s="15">
        <v>1969570.1590400001</v>
      </c>
    </row>
    <row r="13" spans="1:15" x14ac:dyDescent="0.25">
      <c r="A13" s="12">
        <v>2021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299420.60153999954</v>
      </c>
      <c r="L13" s="15">
        <v>0</v>
      </c>
      <c r="M13" s="15">
        <v>0</v>
      </c>
      <c r="N13" s="15">
        <v>0</v>
      </c>
      <c r="O13" s="15">
        <v>677990.61122999992</v>
      </c>
    </row>
    <row r="14" spans="1:15" x14ac:dyDescent="0.25">
      <c r="A14" s="12">
        <v>2021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385143.17745999957</v>
      </c>
      <c r="L14" s="15">
        <v>0</v>
      </c>
      <c r="M14" s="15">
        <v>0</v>
      </c>
      <c r="N14" s="15">
        <v>0</v>
      </c>
      <c r="O14" s="15">
        <v>773935.69553999999</v>
      </c>
    </row>
    <row r="15" spans="1:15" x14ac:dyDescent="0.25">
      <c r="A15" s="12">
        <v>2021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600612.95009999943</v>
      </c>
      <c r="L15" s="15">
        <v>0</v>
      </c>
      <c r="M15" s="15">
        <v>0</v>
      </c>
      <c r="N15" s="15">
        <v>0</v>
      </c>
      <c r="O15" s="15">
        <v>1803423.9672600001</v>
      </c>
    </row>
    <row r="16" spans="1:15" x14ac:dyDescent="0.25">
      <c r="A16" s="12">
        <v>2021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381065.84318999993</v>
      </c>
      <c r="L16" s="15">
        <v>0</v>
      </c>
      <c r="M16" s="15">
        <v>0</v>
      </c>
      <c r="N16" s="15">
        <v>0</v>
      </c>
      <c r="O16" s="15">
        <v>381065.84318999993</v>
      </c>
    </row>
    <row r="17" spans="1:15" x14ac:dyDescent="0.25">
      <c r="A17" s="12">
        <v>2021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17</v>
      </c>
      <c r="K17" s="15">
        <v>500000</v>
      </c>
      <c r="L17" s="15">
        <v>0</v>
      </c>
      <c r="M17" s="15">
        <v>0</v>
      </c>
      <c r="N17" s="15">
        <v>0</v>
      </c>
      <c r="O17" s="15">
        <v>500000</v>
      </c>
    </row>
    <row r="18" spans="1:15" x14ac:dyDescent="0.25">
      <c r="A18" s="12">
        <v>2021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1507376.1466037999</v>
      </c>
      <c r="L18" s="15">
        <v>59110.588499999998</v>
      </c>
      <c r="M18" s="15">
        <v>50561.378100000002</v>
      </c>
      <c r="N18" s="15">
        <v>10856.21862</v>
      </c>
      <c r="O18" s="15">
        <v>1515937.1617838</v>
      </c>
    </row>
    <row r="19" spans="1:15" x14ac:dyDescent="0.25">
      <c r="A19" s="12">
        <v>2021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266975.33002000005</v>
      </c>
      <c r="L19" s="15">
        <v>12416.88961</v>
      </c>
      <c r="M19" s="15">
        <v>1761.86933</v>
      </c>
      <c r="N19" s="15">
        <v>1065.48145</v>
      </c>
      <c r="O19" s="15">
        <v>277656.29556000006</v>
      </c>
    </row>
    <row r="20" spans="1:15" x14ac:dyDescent="0.25">
      <c r="A20" s="12">
        <v>2021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1363126.6740937999</v>
      </c>
      <c r="L20" s="15">
        <v>46693.69889</v>
      </c>
      <c r="M20" s="15">
        <v>48799.50877</v>
      </c>
      <c r="N20" s="15">
        <v>9790.7371700000003</v>
      </c>
      <c r="O20" s="15">
        <v>1361006.7237338</v>
      </c>
    </row>
    <row r="21" spans="1:15" x14ac:dyDescent="0.25">
      <c r="A21" s="12">
        <v>2021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1011777.5040500001</v>
      </c>
      <c r="L21" s="15">
        <v>0</v>
      </c>
      <c r="M21" s="15">
        <v>3027.2162499999999</v>
      </c>
      <c r="N21" s="15">
        <v>6425.4495100000031</v>
      </c>
      <c r="O21" s="15">
        <v>1008750.2878000002</v>
      </c>
    </row>
    <row r="22" spans="1:15" x14ac:dyDescent="0.25">
      <c r="A22" s="12">
        <v>2021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13316075.696250001</v>
      </c>
      <c r="L22" s="15">
        <v>0</v>
      </c>
      <c r="M22" s="15">
        <v>63087.098510000011</v>
      </c>
      <c r="N22" s="15">
        <v>66891.78764000001</v>
      </c>
      <c r="O22" s="15">
        <v>13252988.59774</v>
      </c>
    </row>
    <row r="23" spans="1:15" x14ac:dyDescent="0.25">
      <c r="A23" s="12">
        <v>2021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3881111.3730299999</v>
      </c>
      <c r="L23" s="15">
        <v>0</v>
      </c>
      <c r="M23" s="15">
        <v>0</v>
      </c>
      <c r="N23" s="15">
        <v>26788.205470000001</v>
      </c>
      <c r="O23" s="15">
        <v>3881111.3730299999</v>
      </c>
    </row>
    <row r="24" spans="1:15" x14ac:dyDescent="0.25">
      <c r="A24" s="12">
        <v>2021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13305569.220110001</v>
      </c>
      <c r="L24" s="15">
        <v>0</v>
      </c>
      <c r="M24" s="15">
        <v>63087.098510000011</v>
      </c>
      <c r="N24" s="15">
        <v>66776.129360000006</v>
      </c>
      <c r="O24" s="15">
        <v>13242482.1216</v>
      </c>
    </row>
    <row r="25" spans="1:15" x14ac:dyDescent="0.25">
      <c r="A25" s="12">
        <v>2021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1969570.1590400001</v>
      </c>
      <c r="L25" s="15">
        <v>0</v>
      </c>
      <c r="M25" s="15">
        <v>0</v>
      </c>
      <c r="N25" s="15">
        <v>0</v>
      </c>
      <c r="O25" s="15">
        <v>1511908.78003</v>
      </c>
    </row>
    <row r="26" spans="1:15" x14ac:dyDescent="0.25">
      <c r="A26" s="12">
        <v>2021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677990.61122999992</v>
      </c>
      <c r="L26" s="15">
        <v>0</v>
      </c>
      <c r="M26" s="15">
        <v>0</v>
      </c>
      <c r="N26" s="15">
        <v>0</v>
      </c>
      <c r="O26" s="15">
        <v>396797.33649999998</v>
      </c>
    </row>
    <row r="27" spans="1:15" x14ac:dyDescent="0.25">
      <c r="A27" s="12">
        <v>2021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773935.69553999999</v>
      </c>
      <c r="L27" s="15">
        <v>0</v>
      </c>
      <c r="M27" s="15">
        <v>0</v>
      </c>
      <c r="N27" s="15">
        <v>0</v>
      </c>
      <c r="O27" s="15">
        <v>487764.65957000002</v>
      </c>
    </row>
    <row r="28" spans="1:15" x14ac:dyDescent="0.25">
      <c r="A28" s="12">
        <v>2021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1803423.9672600001</v>
      </c>
      <c r="L28" s="15">
        <v>0</v>
      </c>
      <c r="M28" s="15">
        <v>0</v>
      </c>
      <c r="N28" s="15">
        <v>0</v>
      </c>
      <c r="O28" s="15">
        <v>1356576.21276</v>
      </c>
    </row>
    <row r="29" spans="1:15" x14ac:dyDescent="0.25">
      <c r="A29" s="12">
        <v>2021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381065.84318999993</v>
      </c>
      <c r="L29" s="15">
        <v>0</v>
      </c>
      <c r="M29" s="15">
        <v>0</v>
      </c>
      <c r="N29" s="15">
        <v>0</v>
      </c>
      <c r="O29" s="15">
        <v>381065.84318999993</v>
      </c>
    </row>
    <row r="30" spans="1:15" x14ac:dyDescent="0.25">
      <c r="A30" s="12">
        <v>2021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17</v>
      </c>
      <c r="K30" s="15">
        <v>500000</v>
      </c>
      <c r="L30" s="15">
        <v>0</v>
      </c>
      <c r="M30" s="15">
        <v>0</v>
      </c>
      <c r="N30" s="15">
        <v>0</v>
      </c>
      <c r="O30" s="15">
        <v>500000</v>
      </c>
    </row>
    <row r="31" spans="1:15" x14ac:dyDescent="0.25">
      <c r="A31" s="12">
        <v>2021</v>
      </c>
      <c r="B31" s="8" t="s">
        <v>14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1515937.1617838</v>
      </c>
      <c r="L31" s="15">
        <v>96144.034570000003</v>
      </c>
      <c r="M31" s="15">
        <v>67170.974300000002</v>
      </c>
      <c r="N31" s="15">
        <v>12306.09424</v>
      </c>
      <c r="O31" s="15">
        <v>1544967.6370938001</v>
      </c>
    </row>
    <row r="32" spans="1:15" x14ac:dyDescent="0.25">
      <c r="A32" s="12">
        <v>2021</v>
      </c>
      <c r="B32" s="8" t="s">
        <v>14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277656.29556000006</v>
      </c>
      <c r="L32" s="15">
        <v>197.77679000000001</v>
      </c>
      <c r="M32" s="15">
        <v>3030.57809</v>
      </c>
      <c r="N32" s="15">
        <v>1294.2809099999997</v>
      </c>
      <c r="O32" s="15">
        <v>274865.78240000003</v>
      </c>
    </row>
    <row r="33" spans="1:15" x14ac:dyDescent="0.25">
      <c r="A33" s="12">
        <v>2021</v>
      </c>
      <c r="B33" s="8" t="s">
        <v>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1361006.7237338</v>
      </c>
      <c r="L33" s="15">
        <v>95946.25778</v>
      </c>
      <c r="M33" s="15">
        <v>64140.396209999999</v>
      </c>
      <c r="N33" s="15">
        <v>11011.813330000001</v>
      </c>
      <c r="O33" s="15">
        <v>1392827.7122038</v>
      </c>
    </row>
    <row r="34" spans="1:15" x14ac:dyDescent="0.25">
      <c r="A34" s="12">
        <v>2021</v>
      </c>
      <c r="B34" s="8" t="s">
        <v>14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1008750.2878000002</v>
      </c>
      <c r="L34" s="15">
        <v>0</v>
      </c>
      <c r="M34" s="15">
        <v>1009.1950000000001</v>
      </c>
      <c r="N34" s="15">
        <v>3020.0162200000032</v>
      </c>
      <c r="O34" s="15">
        <v>1007741.0928000001</v>
      </c>
    </row>
    <row r="35" spans="1:15" x14ac:dyDescent="0.25">
      <c r="A35" s="12">
        <v>2021</v>
      </c>
      <c r="B35" s="8" t="s">
        <v>14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13252988.59774</v>
      </c>
      <c r="L35" s="15">
        <v>0</v>
      </c>
      <c r="M35" s="15">
        <v>218685.39040999999</v>
      </c>
      <c r="N35" s="15">
        <v>61517.632359999996</v>
      </c>
      <c r="O35" s="15">
        <v>13034303.20733</v>
      </c>
    </row>
    <row r="36" spans="1:15" x14ac:dyDescent="0.25">
      <c r="A36" s="12">
        <v>2021</v>
      </c>
      <c r="B36" s="8" t="s">
        <v>14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3881111.3730299999</v>
      </c>
      <c r="L36" s="15">
        <v>0</v>
      </c>
      <c r="M36" s="15">
        <v>50234.143750000003</v>
      </c>
      <c r="N36" s="15">
        <v>17626.256729999997</v>
      </c>
      <c r="O36" s="15">
        <v>3830877.2292799996</v>
      </c>
    </row>
    <row r="37" spans="1:15" x14ac:dyDescent="0.25">
      <c r="A37" s="12">
        <v>2021</v>
      </c>
      <c r="B37" s="8" t="s">
        <v>14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13242482.1216</v>
      </c>
      <c r="L37" s="15">
        <v>0</v>
      </c>
      <c r="M37" s="15">
        <v>218685.39040999999</v>
      </c>
      <c r="N37" s="15">
        <v>61517.632359999996</v>
      </c>
      <c r="O37" s="15">
        <v>13023796.73119</v>
      </c>
    </row>
    <row r="38" spans="1:15" x14ac:dyDescent="0.25">
      <c r="A38" s="12">
        <v>2021</v>
      </c>
      <c r="B38" s="8" t="s">
        <v>14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1511908.78003</v>
      </c>
      <c r="L38" s="15">
        <v>0</v>
      </c>
      <c r="M38" s="15">
        <v>0</v>
      </c>
      <c r="N38" s="15">
        <v>0</v>
      </c>
      <c r="O38" s="15">
        <v>1329530.0244500001</v>
      </c>
    </row>
    <row r="39" spans="1:15" x14ac:dyDescent="0.25">
      <c r="A39" s="12">
        <v>2021</v>
      </c>
      <c r="B39" s="8" t="s">
        <v>14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396797.33649999998</v>
      </c>
      <c r="L39" s="15">
        <v>0</v>
      </c>
      <c r="M39" s="15">
        <v>0</v>
      </c>
      <c r="N39" s="15">
        <v>0</v>
      </c>
      <c r="O39" s="15">
        <v>359166.42670000001</v>
      </c>
    </row>
    <row r="40" spans="1:15" x14ac:dyDescent="0.25">
      <c r="A40" s="12">
        <v>2021</v>
      </c>
      <c r="B40" s="8" t="s">
        <v>14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487764.65957000002</v>
      </c>
      <c r="L40" s="15">
        <v>0</v>
      </c>
      <c r="M40" s="15">
        <v>0</v>
      </c>
      <c r="N40" s="15">
        <v>0</v>
      </c>
      <c r="O40" s="15">
        <v>450133.74976999999</v>
      </c>
    </row>
    <row r="41" spans="1:15" x14ac:dyDescent="0.25">
      <c r="A41" s="12">
        <v>2021</v>
      </c>
      <c r="B41" s="8" t="s">
        <v>14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1356576.21276</v>
      </c>
      <c r="L41" s="15">
        <v>0</v>
      </c>
      <c r="M41" s="15">
        <v>0</v>
      </c>
      <c r="N41" s="15">
        <v>0</v>
      </c>
      <c r="O41" s="15">
        <v>1178636.0599700001</v>
      </c>
    </row>
    <row r="42" spans="1:15" x14ac:dyDescent="0.25">
      <c r="A42" s="12">
        <v>2021</v>
      </c>
      <c r="B42" s="8" t="s">
        <v>14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381065.84318999993</v>
      </c>
      <c r="L42" s="15">
        <v>0</v>
      </c>
      <c r="M42" s="15">
        <v>0</v>
      </c>
      <c r="N42" s="15">
        <v>0</v>
      </c>
      <c r="O42" s="15">
        <v>381065.84318999993</v>
      </c>
    </row>
    <row r="43" spans="1:15" x14ac:dyDescent="0.25">
      <c r="A43" s="12">
        <v>2021</v>
      </c>
      <c r="B43" s="8" t="s">
        <v>14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17</v>
      </c>
      <c r="K43" s="15">
        <v>500000</v>
      </c>
      <c r="L43" s="15">
        <v>0</v>
      </c>
      <c r="M43" s="15">
        <v>0</v>
      </c>
      <c r="N43" s="15">
        <v>7407.625</v>
      </c>
      <c r="O43" s="15">
        <v>500000</v>
      </c>
    </row>
    <row r="44" spans="1:15" x14ac:dyDescent="0.25">
      <c r="A44" s="12">
        <v>2021</v>
      </c>
      <c r="B44" s="8" t="s">
        <v>15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1544967.6370938001</v>
      </c>
      <c r="L44" s="15">
        <v>27066.59662</v>
      </c>
      <c r="M44" s="15">
        <v>24246.516740000003</v>
      </c>
      <c r="N44" s="15">
        <v>11541.998160000001</v>
      </c>
      <c r="O44" s="15">
        <v>1547787.7169537998</v>
      </c>
    </row>
    <row r="45" spans="1:15" x14ac:dyDescent="0.25">
      <c r="A45" s="12">
        <v>2021</v>
      </c>
      <c r="B45" s="8" t="s">
        <v>15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274865.78240000003</v>
      </c>
      <c r="L45" s="15">
        <v>1929.1792</v>
      </c>
      <c r="M45" s="15">
        <v>2197.4163199999998</v>
      </c>
      <c r="N45" s="15">
        <v>1131.1265199999998</v>
      </c>
      <c r="O45" s="15">
        <v>274597.54527</v>
      </c>
    </row>
    <row r="46" spans="1:15" x14ac:dyDescent="0.25">
      <c r="A46" s="12">
        <v>2021</v>
      </c>
      <c r="B46" s="8" t="s">
        <v>15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1392827.7122038</v>
      </c>
      <c r="L46" s="15">
        <v>25137.417420000002</v>
      </c>
      <c r="M46" s="15">
        <v>22049.100420000002</v>
      </c>
      <c r="N46" s="15">
        <v>10410.871640000001</v>
      </c>
      <c r="O46" s="15">
        <v>1395916.0291937999</v>
      </c>
    </row>
    <row r="47" spans="1:15" x14ac:dyDescent="0.25">
      <c r="A47" s="12">
        <v>2021</v>
      </c>
      <c r="B47" s="8" t="s">
        <v>15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1007741.0928000001</v>
      </c>
      <c r="L47" s="15">
        <v>79793.718689999994</v>
      </c>
      <c r="M47" s="15">
        <v>2519.9375</v>
      </c>
      <c r="N47" s="15">
        <v>3178.7507200000036</v>
      </c>
      <c r="O47" s="15">
        <v>1085014.8739899998</v>
      </c>
    </row>
    <row r="48" spans="1:15" x14ac:dyDescent="0.25">
      <c r="A48" s="12">
        <v>2021</v>
      </c>
      <c r="B48" s="8" t="s">
        <v>15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13034303.20733</v>
      </c>
      <c r="L48" s="15">
        <v>436061.11131999997</v>
      </c>
      <c r="M48" s="15">
        <v>56723.462140000003</v>
      </c>
      <c r="N48" s="15">
        <v>123297.41419</v>
      </c>
      <c r="O48" s="15">
        <v>13413640.856509998</v>
      </c>
    </row>
    <row r="49" spans="1:15" x14ac:dyDescent="0.25">
      <c r="A49" s="12">
        <v>2021</v>
      </c>
      <c r="B49" s="8" t="s">
        <v>15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3830877.2292799996</v>
      </c>
      <c r="L49" s="15">
        <v>137919.14672999998</v>
      </c>
      <c r="M49" s="15">
        <v>0</v>
      </c>
      <c r="N49" s="15">
        <v>6191.9217099999996</v>
      </c>
      <c r="O49" s="15">
        <v>3968796.3760099993</v>
      </c>
    </row>
    <row r="50" spans="1:15" x14ac:dyDescent="0.25">
      <c r="A50" s="12">
        <v>2021</v>
      </c>
      <c r="B50" s="8" t="s">
        <v>15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13023796.73119</v>
      </c>
      <c r="L50" s="15">
        <v>436061.11131999997</v>
      </c>
      <c r="M50" s="15">
        <v>56723.462140000003</v>
      </c>
      <c r="N50" s="15">
        <v>123287.77827</v>
      </c>
      <c r="O50" s="15">
        <v>13403134.380369999</v>
      </c>
    </row>
    <row r="51" spans="1:15" x14ac:dyDescent="0.25">
      <c r="A51" s="12">
        <v>2021</v>
      </c>
      <c r="B51" s="8" t="s">
        <v>15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1329530.0244500001</v>
      </c>
      <c r="L51" s="15">
        <v>0</v>
      </c>
      <c r="M51" s="15">
        <v>0</v>
      </c>
      <c r="N51" s="15">
        <v>0</v>
      </c>
      <c r="O51" s="15">
        <v>1182133.8533700001</v>
      </c>
    </row>
    <row r="52" spans="1:15" x14ac:dyDescent="0.25">
      <c r="A52" s="12">
        <v>2021</v>
      </c>
      <c r="B52" s="8" t="s">
        <v>15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359166.42670000001</v>
      </c>
      <c r="L52" s="15">
        <v>0</v>
      </c>
      <c r="M52" s="15">
        <v>0</v>
      </c>
      <c r="N52" s="15">
        <v>0</v>
      </c>
      <c r="O52" s="15">
        <v>314508.62545999995</v>
      </c>
    </row>
    <row r="53" spans="1:15" x14ac:dyDescent="0.25">
      <c r="A53" s="12">
        <v>2021</v>
      </c>
      <c r="B53" s="8" t="s">
        <v>15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450133.74976999999</v>
      </c>
      <c r="L53" s="15">
        <v>0</v>
      </c>
      <c r="M53" s="15">
        <v>0</v>
      </c>
      <c r="N53" s="15">
        <v>0</v>
      </c>
      <c r="O53" s="15">
        <v>403488.48501999996</v>
      </c>
    </row>
    <row r="54" spans="1:15" x14ac:dyDescent="0.25">
      <c r="A54" s="12">
        <v>2021</v>
      </c>
      <c r="B54" s="8" t="s">
        <v>15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1178636.0599700001</v>
      </c>
      <c r="L54" s="15">
        <v>0</v>
      </c>
      <c r="M54" s="15">
        <v>0</v>
      </c>
      <c r="N54" s="15">
        <v>0</v>
      </c>
      <c r="O54" s="15">
        <v>1050133.51177</v>
      </c>
    </row>
    <row r="55" spans="1:15" x14ac:dyDescent="0.25">
      <c r="A55" s="12">
        <v>2021</v>
      </c>
      <c r="B55" s="8" t="s">
        <v>15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381065.84318999993</v>
      </c>
      <c r="L55" s="15">
        <v>0</v>
      </c>
      <c r="M55" s="15">
        <v>0</v>
      </c>
      <c r="N55" s="15">
        <v>0</v>
      </c>
      <c r="O55" s="15">
        <v>381065.84318999993</v>
      </c>
    </row>
    <row r="56" spans="1:15" x14ac:dyDescent="0.25">
      <c r="A56" s="12">
        <v>2021</v>
      </c>
      <c r="B56" s="8" t="s">
        <v>15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17</v>
      </c>
      <c r="K56" s="15">
        <v>500000</v>
      </c>
      <c r="L56" s="15">
        <v>0</v>
      </c>
      <c r="M56" s="15">
        <v>0</v>
      </c>
      <c r="N56" s="15">
        <v>0</v>
      </c>
      <c r="O56" s="15">
        <v>500000</v>
      </c>
    </row>
    <row r="57" spans="1:15" x14ac:dyDescent="0.25">
      <c r="A57" s="12">
        <v>2021</v>
      </c>
      <c r="B57" s="8" t="s">
        <v>16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1547787.7169537998</v>
      </c>
      <c r="L57" s="15">
        <v>45112.501990000004</v>
      </c>
      <c r="M57" s="15">
        <v>51480.286679999997</v>
      </c>
      <c r="N57" s="15">
        <v>12647.15451</v>
      </c>
      <c r="O57" s="15">
        <v>1541419.9322637997</v>
      </c>
    </row>
    <row r="58" spans="1:15" x14ac:dyDescent="0.25">
      <c r="A58" s="12">
        <v>2021</v>
      </c>
      <c r="B58" s="8" t="s">
        <v>16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274597.54527</v>
      </c>
      <c r="L58" s="15">
        <v>3432.0534700000003</v>
      </c>
      <c r="M58" s="15">
        <v>12197.103229999999</v>
      </c>
      <c r="N58" s="15">
        <v>1819.1856900000002</v>
      </c>
      <c r="O58" s="15">
        <v>265832.49551000004</v>
      </c>
    </row>
    <row r="59" spans="1:15" x14ac:dyDescent="0.25">
      <c r="A59" s="12">
        <v>2021</v>
      </c>
      <c r="B59" s="8" t="s">
        <v>16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1395916.0291937999</v>
      </c>
      <c r="L59" s="15">
        <v>41680.448519999998</v>
      </c>
      <c r="M59" s="15">
        <v>49510.338240000005</v>
      </c>
      <c r="N59" s="15">
        <v>11441.598110000001</v>
      </c>
      <c r="O59" s="15">
        <v>1388086.1394737998</v>
      </c>
    </row>
    <row r="60" spans="1:15" x14ac:dyDescent="0.25">
      <c r="A60" s="12">
        <v>2021</v>
      </c>
      <c r="B60" s="8" t="s">
        <v>16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1085014.8739899998</v>
      </c>
      <c r="L60" s="15">
        <v>110284.60059999999</v>
      </c>
      <c r="M60" s="15">
        <v>2163.4512199999999</v>
      </c>
      <c r="N60" s="15">
        <v>3765.2592800000029</v>
      </c>
      <c r="O60" s="15">
        <v>1193136.0233699996</v>
      </c>
    </row>
    <row r="61" spans="1:15" x14ac:dyDescent="0.25">
      <c r="A61" s="12">
        <v>2021</v>
      </c>
      <c r="B61" s="8" t="s">
        <v>16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13413640.856509998</v>
      </c>
      <c r="L61" s="15">
        <v>215475.2113</v>
      </c>
      <c r="M61" s="15">
        <v>130445.43184</v>
      </c>
      <c r="N61" s="15">
        <v>55071.842589999993</v>
      </c>
      <c r="O61" s="15">
        <v>13498670.63597</v>
      </c>
    </row>
    <row r="62" spans="1:15" x14ac:dyDescent="0.25">
      <c r="A62" s="12">
        <v>2021</v>
      </c>
      <c r="B62" s="8" t="s">
        <v>16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3968796.3760099993</v>
      </c>
      <c r="L62" s="15">
        <v>81770.242230000003</v>
      </c>
      <c r="M62" s="15">
        <v>0</v>
      </c>
      <c r="N62" s="15">
        <v>17463.203079999999</v>
      </c>
      <c r="O62" s="15">
        <v>4050566.6182399993</v>
      </c>
    </row>
    <row r="63" spans="1:15" x14ac:dyDescent="0.25">
      <c r="A63" s="12">
        <v>2021</v>
      </c>
      <c r="B63" s="8" t="s">
        <v>16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13403134.380369999</v>
      </c>
      <c r="L63" s="15">
        <v>215475.2113</v>
      </c>
      <c r="M63" s="15">
        <v>130445.43184</v>
      </c>
      <c r="N63" s="15">
        <v>55071.842589999993</v>
      </c>
      <c r="O63" s="15">
        <v>13488164.15983</v>
      </c>
    </row>
    <row r="64" spans="1:15" x14ac:dyDescent="0.25">
      <c r="A64" s="12">
        <v>2021</v>
      </c>
      <c r="B64" s="8" t="s">
        <v>16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1182133.8533700001</v>
      </c>
      <c r="L64" s="15">
        <v>0</v>
      </c>
      <c r="M64" s="15">
        <v>0</v>
      </c>
      <c r="N64" s="15">
        <v>0</v>
      </c>
      <c r="O64" s="15">
        <v>568174.54874000011</v>
      </c>
    </row>
    <row r="65" spans="1:17" x14ac:dyDescent="0.25">
      <c r="A65" s="12">
        <v>2021</v>
      </c>
      <c r="B65" s="8" t="s">
        <v>16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314508.62545999995</v>
      </c>
      <c r="L65" s="15">
        <v>0</v>
      </c>
      <c r="M65" s="15">
        <v>0</v>
      </c>
      <c r="N65" s="15">
        <v>0</v>
      </c>
      <c r="O65" s="15">
        <v>61006.368140000166</v>
      </c>
    </row>
    <row r="66" spans="1:17" x14ac:dyDescent="0.25">
      <c r="A66" s="12">
        <v>2021</v>
      </c>
      <c r="B66" s="8" t="s">
        <v>16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403488.48501999996</v>
      </c>
      <c r="L66" s="15">
        <v>0</v>
      </c>
      <c r="M66" s="15">
        <v>0</v>
      </c>
      <c r="N66" s="15">
        <v>0</v>
      </c>
      <c r="O66" s="15">
        <v>142526.13844000018</v>
      </c>
    </row>
    <row r="67" spans="1:17" x14ac:dyDescent="0.25">
      <c r="A67" s="12">
        <v>2021</v>
      </c>
      <c r="B67" s="8" t="s">
        <v>16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1050133.51177</v>
      </c>
      <c r="L67" s="15">
        <v>0</v>
      </c>
      <c r="M67" s="15">
        <v>0</v>
      </c>
      <c r="N67" s="15">
        <v>0</v>
      </c>
      <c r="O67" s="15">
        <v>442271.51082000008</v>
      </c>
    </row>
    <row r="68" spans="1:17" x14ac:dyDescent="0.25">
      <c r="A68" s="12">
        <v>2021</v>
      </c>
      <c r="B68" s="8" t="s">
        <v>16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381065.84318999993</v>
      </c>
      <c r="L68" s="15">
        <v>0</v>
      </c>
      <c r="M68" s="15">
        <v>0</v>
      </c>
      <c r="N68" s="15">
        <v>13337.30451</v>
      </c>
      <c r="O68" s="15">
        <v>381065.84318999993</v>
      </c>
    </row>
    <row r="69" spans="1:17" x14ac:dyDescent="0.25">
      <c r="A69" s="12">
        <v>2021</v>
      </c>
      <c r="B69" s="8" t="s">
        <v>16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17</v>
      </c>
      <c r="K69" s="15">
        <v>500000</v>
      </c>
      <c r="L69" s="15">
        <v>0</v>
      </c>
      <c r="M69" s="15">
        <v>0</v>
      </c>
      <c r="N69" s="15">
        <v>0</v>
      </c>
      <c r="O69" s="15">
        <v>500000</v>
      </c>
    </row>
    <row r="70" spans="1:17" x14ac:dyDescent="0.25">
      <c r="A70" s="12"/>
      <c r="B70" s="8"/>
      <c r="C70" s="86"/>
      <c r="D70" s="86"/>
      <c r="E70" s="86"/>
      <c r="F70" s="86"/>
      <c r="G70" s="86"/>
      <c r="H70" s="86"/>
      <c r="K70" s="15"/>
      <c r="L70" s="15"/>
      <c r="M70" s="15"/>
      <c r="N70" s="15"/>
      <c r="O70" s="15"/>
    </row>
    <row r="71" spans="1:17" x14ac:dyDescent="0.25">
      <c r="A71" s="12"/>
      <c r="B71" s="8"/>
      <c r="C71" s="86"/>
      <c r="D71" s="86"/>
      <c r="E71" s="86"/>
      <c r="F71" s="86"/>
      <c r="G71" s="86"/>
      <c r="H71" s="86"/>
      <c r="K71" s="15"/>
      <c r="L71" s="15"/>
      <c r="M71" s="15"/>
      <c r="N71" s="15"/>
      <c r="O71" s="15"/>
    </row>
    <row r="72" spans="1:17" x14ac:dyDescent="0.25">
      <c r="A72" s="12"/>
      <c r="B72" s="8"/>
      <c r="C72" s="86"/>
      <c r="D72" s="86"/>
      <c r="E72" s="86"/>
      <c r="F72" s="86"/>
      <c r="G72" s="86"/>
      <c r="H72" s="86"/>
      <c r="K72" s="15"/>
      <c r="L72" s="15"/>
      <c r="M72" s="15"/>
      <c r="N72" s="15"/>
      <c r="O72" s="15"/>
    </row>
    <row r="73" spans="1:17" s="63" customFormat="1" ht="15" customHeight="1" x14ac:dyDescent="0.25">
      <c r="I73" s="64"/>
      <c r="J73" s="64"/>
      <c r="K73" s="64">
        <f>SUBTOTAL(9,K5:K72)</f>
        <v>195747949.39193621</v>
      </c>
      <c r="L73" s="64">
        <f>SUBTOTAL(9,L5:L72)</f>
        <v>2220442.8029100001</v>
      </c>
      <c r="M73" s="64">
        <f>SUBTOTAL(9,M5:M72)</f>
        <v>2507991.5739282006</v>
      </c>
      <c r="N73" s="64">
        <f>SUBTOTAL(9,N5:N72)</f>
        <v>922311.91090000013</v>
      </c>
      <c r="O73" s="64">
        <f>SUBTOTAL(9,O5:O72)</f>
        <v>194681093.62118807</v>
      </c>
      <c r="P73" s="64"/>
      <c r="Q73" s="64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zoomScale="80" zoomScaleNormal="80" workbookViewId="0">
      <pane ySplit="5" topLeftCell="A12" activePane="bottomLeft" state="frozen"/>
      <selection sqref="A1:XFD1949"/>
      <selection pane="bottomLeft" activeCell="G21" sqref="G21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19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22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24</v>
      </c>
      <c r="B5" s="70" t="s">
        <v>25</v>
      </c>
      <c r="C5" s="70" t="s">
        <v>161</v>
      </c>
      <c r="D5" s="70" t="s">
        <v>162</v>
      </c>
      <c r="E5" s="70" t="s">
        <v>163</v>
      </c>
      <c r="F5" s="70" t="s">
        <v>164</v>
      </c>
      <c r="G5" s="70" t="s">
        <v>165</v>
      </c>
    </row>
    <row r="6" spans="1:7" ht="15" customHeight="1" x14ac:dyDescent="0.25">
      <c r="A6" s="14">
        <v>2021</v>
      </c>
      <c r="B6" s="71" t="s">
        <v>166</v>
      </c>
      <c r="C6" s="79">
        <v>102561.09299999999</v>
      </c>
      <c r="D6" s="72">
        <v>45200.852382395649</v>
      </c>
      <c r="E6" s="72">
        <v>18685.865349133801</v>
      </c>
      <c r="F6" s="72">
        <f>+E6+D6</f>
        <v>63886.717731529454</v>
      </c>
      <c r="G6" s="73">
        <f>+F6/C6</f>
        <v>0.62291377619707566</v>
      </c>
    </row>
    <row r="7" spans="1:7" ht="15" customHeight="1" x14ac:dyDescent="0.25">
      <c r="A7" s="14">
        <v>2021</v>
      </c>
      <c r="B7" s="71" t="s">
        <v>167</v>
      </c>
      <c r="C7" s="79">
        <v>102561.09299999999</v>
      </c>
      <c r="D7" s="72">
        <v>45252.993591205333</v>
      </c>
      <c r="E7" s="72">
        <v>18170.650670543797</v>
      </c>
      <c r="F7" s="72">
        <f t="shared" ref="F7:F10" si="0">+E7+D7</f>
        <v>63423.644261749127</v>
      </c>
      <c r="G7" s="73">
        <f t="shared" ref="G7:G10" si="1">+F7/C7</f>
        <v>0.61839867737904408</v>
      </c>
    </row>
    <row r="8" spans="1:7" ht="15" customHeight="1" x14ac:dyDescent="0.25">
      <c r="A8" s="14">
        <v>2021</v>
      </c>
      <c r="B8" s="71" t="s">
        <v>168</v>
      </c>
      <c r="C8" s="79">
        <v>102561.09299999999</v>
      </c>
      <c r="D8" s="72">
        <v>45228.387529486994</v>
      </c>
      <c r="E8" s="72">
        <v>17797.607804863797</v>
      </c>
      <c r="F8" s="72">
        <f t="shared" si="0"/>
        <v>63025.995334350795</v>
      </c>
      <c r="G8" s="73">
        <f t="shared" si="1"/>
        <v>0.61452148656753103</v>
      </c>
    </row>
    <row r="9" spans="1:7" x14ac:dyDescent="0.25">
      <c r="A9" s="14">
        <v>2021</v>
      </c>
      <c r="B9" s="71" t="s">
        <v>169</v>
      </c>
      <c r="C9" s="79">
        <v>102561.09299999999</v>
      </c>
      <c r="D9" s="72">
        <v>45415.042219314659</v>
      </c>
      <c r="E9" s="72">
        <v>18109.6431440138</v>
      </c>
      <c r="F9" s="72">
        <f t="shared" si="0"/>
        <v>63524.685363328463</v>
      </c>
      <c r="G9" s="73">
        <f t="shared" si="1"/>
        <v>0.61938385702781529</v>
      </c>
    </row>
    <row r="10" spans="1:7" x14ac:dyDescent="0.25">
      <c r="A10" s="14">
        <v>2021</v>
      </c>
      <c r="B10" s="71" t="s">
        <v>170</v>
      </c>
      <c r="C10" s="79">
        <v>102561.09299999999</v>
      </c>
      <c r="D10" s="72">
        <v>45387.927337106332</v>
      </c>
      <c r="E10" s="72">
        <v>17682.466983533799</v>
      </c>
      <c r="F10" s="72">
        <f t="shared" si="0"/>
        <v>63070.394320640131</v>
      </c>
      <c r="G10" s="73">
        <f t="shared" si="1"/>
        <v>0.61495438938662772</v>
      </c>
    </row>
    <row r="11" spans="1:7" ht="12" customHeight="1" x14ac:dyDescent="0.25">
      <c r="A11" s="14"/>
      <c r="B11" s="71"/>
      <c r="C11" s="79"/>
      <c r="D11" s="72"/>
      <c r="E11" s="72"/>
      <c r="F11" s="72"/>
      <c r="G11" s="73"/>
    </row>
    <row r="12" spans="1:7" ht="27.75" customHeight="1" x14ac:dyDescent="0.25">
      <c r="A12" s="123" t="s">
        <v>20</v>
      </c>
      <c r="B12" s="123"/>
      <c r="C12" s="123"/>
      <c r="D12" s="123"/>
      <c r="E12" s="123"/>
      <c r="F12" s="123"/>
      <c r="G12" s="123"/>
    </row>
    <row r="13" spans="1:7" ht="15" customHeight="1" x14ac:dyDescent="0.25">
      <c r="A13" s="123" t="s">
        <v>22</v>
      </c>
      <c r="B13" s="123"/>
      <c r="C13" s="123"/>
      <c r="D13" s="123"/>
      <c r="E13" s="123"/>
      <c r="F13" s="123"/>
      <c r="G13" s="123"/>
    </row>
    <row r="14" spans="1:7" ht="15" customHeight="1" x14ac:dyDescent="0.25">
      <c r="A14" s="123" t="s">
        <v>10</v>
      </c>
      <c r="B14" s="123"/>
      <c r="C14" s="123"/>
      <c r="D14" s="123"/>
      <c r="E14" s="123"/>
      <c r="F14" s="123"/>
      <c r="G14" s="123"/>
    </row>
    <row r="16" spans="1:7" ht="35.25" customHeight="1" x14ac:dyDescent="0.25">
      <c r="A16" s="70" t="s">
        <v>24</v>
      </c>
      <c r="B16" s="70" t="s">
        <v>25</v>
      </c>
      <c r="C16" s="70" t="s">
        <v>161</v>
      </c>
      <c r="D16" s="70" t="s">
        <v>162</v>
      </c>
      <c r="E16" s="70" t="s">
        <v>163</v>
      </c>
      <c r="F16" s="70" t="s">
        <v>164</v>
      </c>
      <c r="G16" s="70" t="s">
        <v>165</v>
      </c>
    </row>
    <row r="17" spans="1:7" ht="15" customHeight="1" x14ac:dyDescent="0.25">
      <c r="A17" s="14">
        <v>2021</v>
      </c>
      <c r="B17" s="71" t="s">
        <v>166</v>
      </c>
      <c r="C17" s="79">
        <v>102561.09299999999</v>
      </c>
      <c r="D17" s="72">
        <v>45200.852382395649</v>
      </c>
      <c r="E17" s="72">
        <v>1689.7681152800001</v>
      </c>
      <c r="F17" s="72">
        <f t="shared" ref="F17:F21" si="2">+E17+D17</f>
        <v>46890.620497675649</v>
      </c>
      <c r="G17" s="73">
        <f t="shared" ref="G17:G21" si="3">+F17/C17</f>
        <v>0.45719696549719541</v>
      </c>
    </row>
    <row r="18" spans="1:7" ht="15" customHeight="1" x14ac:dyDescent="0.25">
      <c r="A18" s="14">
        <v>2021</v>
      </c>
      <c r="B18" s="71" t="s">
        <v>167</v>
      </c>
      <c r="C18" s="79">
        <v>102561.09299999999</v>
      </c>
      <c r="D18" s="72">
        <v>45252.993591205333</v>
      </c>
      <c r="E18" s="72">
        <v>1405.5476243000001</v>
      </c>
      <c r="F18" s="72">
        <f t="shared" si="2"/>
        <v>46658.541215505335</v>
      </c>
      <c r="G18" s="73">
        <f t="shared" si="3"/>
        <v>0.45493412609697265</v>
      </c>
    </row>
    <row r="19" spans="1:7" ht="15" customHeight="1" x14ac:dyDescent="0.25">
      <c r="A19" s="14">
        <v>2021</v>
      </c>
      <c r="B19" s="71" t="s">
        <v>168</v>
      </c>
      <c r="C19" s="79">
        <v>102561.09299999999</v>
      </c>
      <c r="D19" s="72">
        <v>45228.387529486994</v>
      </c>
      <c r="E19" s="72">
        <v>1366.9075195</v>
      </c>
      <c r="F19" s="72">
        <f t="shared" si="2"/>
        <v>46595.295048986991</v>
      </c>
      <c r="G19" s="73">
        <f t="shared" si="3"/>
        <v>0.45431745787836908</v>
      </c>
    </row>
    <row r="20" spans="1:7" x14ac:dyDescent="0.25">
      <c r="A20" s="14">
        <v>2021</v>
      </c>
      <c r="B20" s="71" t="s">
        <v>169</v>
      </c>
      <c r="C20" s="79">
        <v>102561.09299999999</v>
      </c>
      <c r="D20" s="72">
        <v>45415.042219314659</v>
      </c>
      <c r="E20" s="72">
        <v>1399.5234994499997</v>
      </c>
      <c r="F20" s="72">
        <f t="shared" si="2"/>
        <v>46814.565718764658</v>
      </c>
      <c r="G20" s="73">
        <f t="shared" si="3"/>
        <v>0.45645540964315445</v>
      </c>
    </row>
    <row r="21" spans="1:7" x14ac:dyDescent="0.25">
      <c r="A21" s="14">
        <v>2021</v>
      </c>
      <c r="B21" s="71" t="s">
        <v>170</v>
      </c>
      <c r="C21" s="79">
        <v>102561.09299999999</v>
      </c>
      <c r="D21" s="72">
        <v>45387.927337106332</v>
      </c>
      <c r="E21" s="72">
        <v>1254.1423915099997</v>
      </c>
      <c r="F21" s="72">
        <f t="shared" si="2"/>
        <v>46642.069728616334</v>
      </c>
      <c r="G21" s="73">
        <f t="shared" si="3"/>
        <v>0.45477352438722873</v>
      </c>
    </row>
    <row r="22" spans="1:7" x14ac:dyDescent="0.25">
      <c r="A22" s="14"/>
      <c r="B22" s="71"/>
      <c r="C22" s="79"/>
      <c r="D22" s="72"/>
      <c r="E22" s="72"/>
      <c r="F22" s="72"/>
      <c r="G22" s="73"/>
    </row>
    <row r="23" spans="1:7" x14ac:dyDescent="0.25">
      <c r="A23" s="43" t="s">
        <v>9</v>
      </c>
    </row>
    <row r="24" spans="1:7" ht="12.75" customHeight="1" x14ac:dyDescent="0.25">
      <c r="A24" s="36" t="s">
        <v>11</v>
      </c>
    </row>
    <row r="25" spans="1:7" x14ac:dyDescent="0.25">
      <c r="A25" s="36" t="s">
        <v>361</v>
      </c>
    </row>
    <row r="26" spans="1:7" x14ac:dyDescent="0.25">
      <c r="A26" s="36" t="s">
        <v>12</v>
      </c>
    </row>
    <row r="27" spans="1:7" x14ac:dyDescent="0.25">
      <c r="A27" s="36" t="s">
        <v>18</v>
      </c>
    </row>
  </sheetData>
  <mergeCells count="6">
    <mergeCell ref="A14:G14"/>
    <mergeCell ref="A1:G1"/>
    <mergeCell ref="A2:G2"/>
    <mergeCell ref="A3:G3"/>
    <mergeCell ref="A12:G12"/>
    <mergeCell ref="A13:G13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6" activePane="bottomLeft" state="frozen"/>
      <selection sqref="A1:XFD1949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332</v>
      </c>
      <c r="B1" s="124"/>
      <c r="C1" s="124"/>
      <c r="D1" s="124"/>
      <c r="E1" s="124"/>
    </row>
    <row r="2" spans="1:5" x14ac:dyDescent="0.25">
      <c r="A2" s="124" t="s">
        <v>22</v>
      </c>
      <c r="B2" s="124"/>
      <c r="C2" s="124"/>
      <c r="D2" s="124"/>
      <c r="E2" s="124"/>
    </row>
    <row r="3" spans="1:5" x14ac:dyDescent="0.25">
      <c r="A3" s="124" t="s">
        <v>308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333</v>
      </c>
      <c r="B5" s="110" t="s">
        <v>334</v>
      </c>
      <c r="C5" s="110" t="s">
        <v>335</v>
      </c>
      <c r="D5" s="110" t="s">
        <v>181</v>
      </c>
      <c r="E5" s="110" t="s">
        <v>309</v>
      </c>
    </row>
    <row r="6" spans="1:5" ht="18" customHeight="1" x14ac:dyDescent="0.25">
      <c r="A6" s="2" t="s">
        <v>336</v>
      </c>
      <c r="B6" s="112">
        <v>20656.282780999998</v>
      </c>
      <c r="C6" s="17">
        <v>128.87522100000001</v>
      </c>
      <c r="D6" s="17">
        <v>20785.158001999996</v>
      </c>
      <c r="E6" s="113">
        <v>4.5794463905839892E-4</v>
      </c>
    </row>
    <row r="7" spans="1:5" ht="18" customHeight="1" x14ac:dyDescent="0.25">
      <c r="A7" s="2" t="s">
        <v>337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338</v>
      </c>
      <c r="B8" s="112">
        <v>23218.948339000002</v>
      </c>
      <c r="C8" s="17">
        <v>0</v>
      </c>
      <c r="D8" s="17">
        <v>23218.948339000002</v>
      </c>
      <c r="E8" s="113">
        <v>5.1156661476404628E-4</v>
      </c>
    </row>
    <row r="9" spans="1:5" ht="18" customHeight="1" x14ac:dyDescent="0.25">
      <c r="A9" s="37" t="s">
        <v>339</v>
      </c>
      <c r="B9" s="112">
        <v>4510.13832</v>
      </c>
      <c r="C9" s="17">
        <v>0</v>
      </c>
      <c r="D9" s="17">
        <v>4510.13832</v>
      </c>
      <c r="E9" s="113">
        <v>9.9368677633199459E-5</v>
      </c>
    </row>
    <row r="10" spans="1:5" ht="18" customHeight="1" x14ac:dyDescent="0.25">
      <c r="A10" s="2" t="s">
        <v>340</v>
      </c>
      <c r="B10" s="112">
        <v>56124.084097000006</v>
      </c>
      <c r="C10" s="17">
        <v>0</v>
      </c>
      <c r="D10" s="17">
        <v>56124.084097000006</v>
      </c>
      <c r="E10" s="113">
        <v>1.2365421245203339E-3</v>
      </c>
    </row>
    <row r="11" spans="1:5" ht="18" customHeight="1" x14ac:dyDescent="0.25">
      <c r="A11" s="37" t="s">
        <v>341</v>
      </c>
      <c r="B11" s="112">
        <v>0</v>
      </c>
      <c r="C11" s="17">
        <v>117.404527</v>
      </c>
      <c r="D11" s="17">
        <v>117.404527</v>
      </c>
      <c r="E11" s="113">
        <v>2.5866906441444264E-6</v>
      </c>
    </row>
    <row r="12" spans="1:5" ht="18" customHeight="1" x14ac:dyDescent="0.25">
      <c r="A12" s="2" t="s">
        <v>342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343</v>
      </c>
      <c r="B13" s="112">
        <v>443177.069258</v>
      </c>
      <c r="C13" s="17">
        <v>110.573313</v>
      </c>
      <c r="D13" s="17">
        <v>443287.64257099997</v>
      </c>
      <c r="E13" s="113">
        <v>9.7666421134105352E-3</v>
      </c>
    </row>
    <row r="14" spans="1:5" ht="18" customHeight="1" x14ac:dyDescent="0.25">
      <c r="A14" s="2" t="s">
        <v>344</v>
      </c>
      <c r="B14" s="112">
        <v>5566.6849599999996</v>
      </c>
      <c r="C14" s="17">
        <v>1253.6833710000001</v>
      </c>
      <c r="D14" s="10">
        <v>6820.3683309999997</v>
      </c>
      <c r="E14" s="113">
        <v>1.5026833634291322E-4</v>
      </c>
    </row>
    <row r="15" spans="1:5" ht="18" customHeight="1" x14ac:dyDescent="0.25">
      <c r="A15" s="2" t="s">
        <v>345</v>
      </c>
      <c r="B15" s="112">
        <v>704997.08630000008</v>
      </c>
      <c r="C15" s="17">
        <v>579.578169</v>
      </c>
      <c r="D15" s="10">
        <v>705576.66446900007</v>
      </c>
      <c r="E15" s="113">
        <v>1.5545470037186843E-2</v>
      </c>
    </row>
    <row r="16" spans="1:5" ht="18" customHeight="1" x14ac:dyDescent="0.25">
      <c r="A16" s="2" t="s">
        <v>346</v>
      </c>
      <c r="B16" s="112">
        <v>0</v>
      </c>
      <c r="C16" s="17">
        <v>753.48451999999997</v>
      </c>
      <c r="D16" s="10">
        <v>753.48451999999997</v>
      </c>
      <c r="E16" s="113">
        <v>1.6600989827178077E-5</v>
      </c>
    </row>
    <row r="17" spans="1:5" ht="18" customHeight="1" x14ac:dyDescent="0.25">
      <c r="A17" s="2" t="s">
        <v>347</v>
      </c>
      <c r="B17" s="112">
        <v>12831.278568</v>
      </c>
      <c r="C17" s="17">
        <v>1219.13986</v>
      </c>
      <c r="D17" s="10">
        <v>14050.418427999999</v>
      </c>
      <c r="E17" s="113">
        <v>3.0956290036432784E-4</v>
      </c>
    </row>
    <row r="18" spans="1:5" ht="18" customHeight="1" x14ac:dyDescent="0.25">
      <c r="A18" s="37" t="s">
        <v>348</v>
      </c>
      <c r="B18" s="112">
        <v>75700.918799999999</v>
      </c>
      <c r="C18" s="17">
        <v>1069.380991</v>
      </c>
      <c r="D18" s="10">
        <v>76770.299790999998</v>
      </c>
      <c r="E18" s="113">
        <v>1.6914255462870057E-3</v>
      </c>
    </row>
    <row r="19" spans="1:5" ht="18" customHeight="1" x14ac:dyDescent="0.25">
      <c r="A19" s="2" t="s">
        <v>349</v>
      </c>
      <c r="B19" s="112">
        <v>457230.76</v>
      </c>
      <c r="C19" s="17">
        <v>0</v>
      </c>
      <c r="D19" s="10">
        <v>457230.76</v>
      </c>
      <c r="E19" s="113">
        <v>1.0073840926994627E-2</v>
      </c>
    </row>
    <row r="20" spans="1:5" ht="18" customHeight="1" x14ac:dyDescent="0.25">
      <c r="A20" s="15" t="s">
        <v>350</v>
      </c>
      <c r="B20" s="112">
        <v>1.9999999999999999E-6</v>
      </c>
      <c r="C20" s="17">
        <v>0</v>
      </c>
      <c r="D20" s="10">
        <v>1.9999999999999999E-6</v>
      </c>
      <c r="E20" s="113">
        <v>4.406458098748486E-14</v>
      </c>
    </row>
    <row r="21" spans="1:5" ht="18" customHeight="1" x14ac:dyDescent="0.25">
      <c r="A21" s="2" t="s">
        <v>351</v>
      </c>
      <c r="B21" s="112">
        <v>83830.815386999995</v>
      </c>
      <c r="C21" s="17">
        <v>0</v>
      </c>
      <c r="D21" s="10">
        <v>83830.815386999995</v>
      </c>
      <c r="E21" s="113">
        <v>1.8469848769336766E-3</v>
      </c>
    </row>
    <row r="22" spans="1:5" ht="18" customHeight="1" x14ac:dyDescent="0.25">
      <c r="A22" s="2" t="s">
        <v>352</v>
      </c>
      <c r="B22" s="112">
        <v>5255890.5321979998</v>
      </c>
      <c r="C22" s="17">
        <v>0</v>
      </c>
      <c r="D22" s="10">
        <v>5255890.5321979998</v>
      </c>
      <c r="E22" s="113">
        <v>0.11579930700869683</v>
      </c>
    </row>
    <row r="23" spans="1:5" ht="18" customHeight="1" x14ac:dyDescent="0.25">
      <c r="A23" s="2" t="s">
        <v>353</v>
      </c>
      <c r="B23" s="112">
        <v>123889.10408</v>
      </c>
      <c r="C23" s="17">
        <v>408.15025400000002</v>
      </c>
      <c r="D23" s="10">
        <v>124297.254334</v>
      </c>
      <c r="E23" s="113">
        <v>2.7385532150612734E-3</v>
      </c>
    </row>
    <row r="24" spans="1:5" ht="18" customHeight="1" x14ac:dyDescent="0.25">
      <c r="A24" s="2" t="s">
        <v>354</v>
      </c>
      <c r="B24" s="112">
        <v>91378.192340000009</v>
      </c>
      <c r="C24" s="17">
        <v>0</v>
      </c>
      <c r="D24" s="10">
        <v>91378.192340000009</v>
      </c>
      <c r="E24" s="113">
        <v>2.0132708784279495E-3</v>
      </c>
    </row>
    <row r="25" spans="1:5" ht="18" customHeight="1" x14ac:dyDescent="0.25">
      <c r="A25" s="18" t="s">
        <v>355</v>
      </c>
      <c r="B25" s="102">
        <f>SUM(B6:B24)</f>
        <v>7359001.8954299996</v>
      </c>
      <c r="C25" s="102">
        <f>SUM(C6:C24)</f>
        <v>5640.2702260000005</v>
      </c>
      <c r="D25" s="102">
        <f>SUM(D6:D24)</f>
        <v>7364642.1656559994</v>
      </c>
      <c r="E25" s="100">
        <f t="shared" ref="E25" si="0">+D25/$D$32</f>
        <v>0.16225993557619733</v>
      </c>
    </row>
    <row r="26" spans="1:5" ht="18" customHeight="1" x14ac:dyDescent="0.25">
      <c r="A26" s="114" t="s">
        <v>70</v>
      </c>
      <c r="B26" s="19">
        <v>19233842.962076996</v>
      </c>
      <c r="C26" s="19">
        <v>0</v>
      </c>
      <c r="D26" s="19">
        <v>19233842.962076996</v>
      </c>
      <c r="E26" s="20">
        <v>0.42376561545150371</v>
      </c>
    </row>
    <row r="27" spans="1:5" ht="18" customHeight="1" x14ac:dyDescent="0.25">
      <c r="A27" s="114" t="s">
        <v>75</v>
      </c>
      <c r="B27" s="19">
        <v>17801084.0339</v>
      </c>
      <c r="C27" s="19">
        <v>0</v>
      </c>
      <c r="D27" s="19">
        <v>17801084.0339</v>
      </c>
      <c r="E27" s="20">
        <v>0.39219865453840513</v>
      </c>
    </row>
    <row r="28" spans="1:5" ht="18" customHeight="1" x14ac:dyDescent="0.25">
      <c r="A28" s="114" t="s">
        <v>148</v>
      </c>
      <c r="B28" s="19">
        <v>463427</v>
      </c>
      <c r="C28" s="19">
        <v>0</v>
      </c>
      <c r="D28" s="19">
        <v>463427</v>
      </c>
      <c r="E28" s="20">
        <v>1.0210358286643573E-2</v>
      </c>
    </row>
    <row r="29" spans="1:5" ht="18" customHeight="1" x14ac:dyDescent="0.25">
      <c r="A29" s="114" t="s">
        <v>138</v>
      </c>
      <c r="B29" s="19">
        <v>510347.84214000002</v>
      </c>
      <c r="C29" s="19">
        <v>0</v>
      </c>
      <c r="D29" s="19">
        <v>510347.84214000002</v>
      </c>
      <c r="E29" s="20">
        <v>1.1244131910883085E-2</v>
      </c>
    </row>
    <row r="30" spans="1:5" ht="18" customHeight="1" x14ac:dyDescent="0.25">
      <c r="A30" s="114" t="s">
        <v>141</v>
      </c>
      <c r="B30" s="19">
        <v>14583.333333332441</v>
      </c>
      <c r="C30" s="19">
        <v>0</v>
      </c>
      <c r="D30" s="19">
        <v>14583.333333332441</v>
      </c>
      <c r="E30" s="20">
        <v>3.2130423636705745E-4</v>
      </c>
    </row>
    <row r="31" spans="1:5" ht="18" customHeight="1" x14ac:dyDescent="0.25">
      <c r="A31" s="18" t="s">
        <v>356</v>
      </c>
      <c r="B31" s="29">
        <f>SUM(B26:B30)</f>
        <v>38023285.171450332</v>
      </c>
      <c r="C31" s="29">
        <f t="shared" ref="C31" si="1">SUM(C26:C30)</f>
        <v>0</v>
      </c>
      <c r="D31" s="29">
        <f>SUM(D26:D30)</f>
        <v>38023285.171450332</v>
      </c>
      <c r="E31" s="100">
        <f t="shared" ref="E31:E32" si="2">+D31/$D$32</f>
        <v>0.83774006442380267</v>
      </c>
    </row>
    <row r="32" spans="1:5" x14ac:dyDescent="0.25">
      <c r="A32" s="21" t="s">
        <v>357</v>
      </c>
      <c r="B32" s="110">
        <f>+B25+B31</f>
        <v>45382287.06688033</v>
      </c>
      <c r="C32" s="110">
        <f>+C25+C31</f>
        <v>5640.2702260000005</v>
      </c>
      <c r="D32" s="110">
        <f>+D25+D31</f>
        <v>45387927.337106332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358</v>
      </c>
      <c r="B35" s="22"/>
      <c r="C35" s="22"/>
      <c r="D35" s="22"/>
      <c r="E35" s="22"/>
    </row>
    <row r="36" spans="1:5" s="28" customFormat="1" x14ac:dyDescent="0.2">
      <c r="A36" s="17" t="s">
        <v>359</v>
      </c>
      <c r="B36" s="22"/>
      <c r="C36" s="22"/>
      <c r="D36" s="22"/>
      <c r="E36" s="22"/>
    </row>
    <row r="37" spans="1:5" s="28" customFormat="1" x14ac:dyDescent="0.2">
      <c r="A37" s="17" t="s">
        <v>360</v>
      </c>
      <c r="B37" s="22"/>
      <c r="C37" s="22"/>
      <c r="D37" s="22"/>
      <c r="E37" s="22"/>
    </row>
    <row r="38" spans="1:5" s="28" customFormat="1" x14ac:dyDescent="0.2">
      <c r="A38" s="17" t="s">
        <v>18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XFD1949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307</v>
      </c>
      <c r="B1" s="125"/>
      <c r="C1" s="125"/>
      <c r="D1" s="25"/>
    </row>
    <row r="2" spans="1:8" ht="15.75" customHeight="1" x14ac:dyDescent="0.25">
      <c r="A2" s="125" t="s">
        <v>22</v>
      </c>
      <c r="B2" s="125"/>
      <c r="C2" s="125"/>
      <c r="D2" s="25"/>
    </row>
    <row r="3" spans="1:8" ht="15.75" customHeight="1" x14ac:dyDescent="0.25">
      <c r="A3" s="125" t="s">
        <v>308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173</v>
      </c>
      <c r="B5" s="83" t="s">
        <v>181</v>
      </c>
      <c r="C5" s="106" t="s">
        <v>309</v>
      </c>
      <c r="D5" s="25"/>
    </row>
    <row r="6" spans="1:8" ht="20.100000000000001" customHeight="1" x14ac:dyDescent="0.25">
      <c r="A6" s="16" t="s">
        <v>310</v>
      </c>
      <c r="B6" s="36">
        <v>37989326.164099336</v>
      </c>
      <c r="C6" s="90">
        <v>0.60233214923260947</v>
      </c>
      <c r="D6" s="25"/>
      <c r="E6" s="25"/>
      <c r="F6" s="25"/>
      <c r="H6" s="25"/>
    </row>
    <row r="7" spans="1:8" ht="20.100000000000001" customHeight="1" x14ac:dyDescent="0.25">
      <c r="A7" s="16" t="s">
        <v>311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312</v>
      </c>
      <c r="B8" s="36">
        <v>198944.08517899999</v>
      </c>
      <c r="C8" s="90">
        <v>3.1543180809620285E-3</v>
      </c>
      <c r="D8" s="25"/>
      <c r="E8" s="25"/>
      <c r="F8" s="25"/>
    </row>
    <row r="9" spans="1:8" ht="20.100000000000001" customHeight="1" x14ac:dyDescent="0.25">
      <c r="A9" s="16" t="s">
        <v>313</v>
      </c>
      <c r="B9" s="36">
        <v>21290.357811000002</v>
      </c>
      <c r="C9" s="90">
        <v>3.3756500241243322E-4</v>
      </c>
      <c r="D9" s="25"/>
      <c r="E9" s="25"/>
      <c r="F9" s="25"/>
    </row>
    <row r="10" spans="1:8" ht="20.100000000000001" customHeight="1" x14ac:dyDescent="0.25">
      <c r="A10" s="16" t="s">
        <v>314</v>
      </c>
      <c r="B10" s="36">
        <v>6261832.7773979995</v>
      </c>
      <c r="C10" s="90">
        <v>9.9283234944811186E-2</v>
      </c>
      <c r="D10" s="25"/>
      <c r="E10" s="25"/>
      <c r="F10" s="25"/>
    </row>
    <row r="11" spans="1:8" ht="20.100000000000001" customHeight="1" x14ac:dyDescent="0.25">
      <c r="A11" s="16" t="s">
        <v>315</v>
      </c>
      <c r="B11" s="36">
        <v>306.85420400000004</v>
      </c>
      <c r="C11" s="90">
        <v>4.8652653484295769E-6</v>
      </c>
      <c r="D11" s="25"/>
      <c r="E11" s="25"/>
      <c r="F11" s="25"/>
    </row>
    <row r="12" spans="1:8" ht="20.100000000000001" customHeight="1" x14ac:dyDescent="0.25">
      <c r="A12" s="16" t="s">
        <v>316</v>
      </c>
      <c r="B12" s="36">
        <v>267.83199000000002</v>
      </c>
      <c r="C12" s="90">
        <v>4.2465564530702568E-6</v>
      </c>
      <c r="D12" s="25"/>
      <c r="E12" s="25"/>
      <c r="F12" s="25"/>
    </row>
    <row r="13" spans="1:8" ht="20.100000000000001" customHeight="1" x14ac:dyDescent="0.25">
      <c r="A13" s="16" t="s">
        <v>317</v>
      </c>
      <c r="B13" s="36">
        <v>83830.815386999995</v>
      </c>
      <c r="C13" s="90">
        <v>1.3291626965389988E-3</v>
      </c>
      <c r="D13" s="25"/>
      <c r="E13" s="25"/>
      <c r="F13" s="25"/>
    </row>
    <row r="14" spans="1:8" ht="20.100000000000001" customHeight="1" x14ac:dyDescent="0.25">
      <c r="A14" s="16" t="s">
        <v>318</v>
      </c>
      <c r="B14" s="36">
        <v>740339.77604799997</v>
      </c>
      <c r="C14" s="90">
        <v>1.1738308980347055E-2</v>
      </c>
      <c r="D14" s="25"/>
      <c r="E14" s="25"/>
      <c r="F14" s="25"/>
    </row>
    <row r="15" spans="1:8" ht="20.100000000000001" customHeight="1" x14ac:dyDescent="0.25">
      <c r="A15" s="16" t="s">
        <v>319</v>
      </c>
      <c r="B15" s="36">
        <v>91788.675000000003</v>
      </c>
      <c r="C15" s="90">
        <v>1.4553369451498998E-3</v>
      </c>
      <c r="D15" s="25"/>
      <c r="E15" s="25"/>
      <c r="F15" s="25"/>
    </row>
    <row r="16" spans="1:8" ht="20.100000000000001" customHeight="1" x14ac:dyDescent="0.25">
      <c r="A16" s="16" t="s">
        <v>320</v>
      </c>
      <c r="B16" s="36">
        <v>-9.7E-5</v>
      </c>
      <c r="C16" s="90">
        <v>-1.5379640645160231E-12</v>
      </c>
      <c r="D16" s="36"/>
      <c r="E16" s="25"/>
      <c r="F16" s="25"/>
    </row>
    <row r="17" spans="1:7" ht="20.100000000000001" customHeight="1" x14ac:dyDescent="0.25">
      <c r="A17" s="16" t="s">
        <v>321</v>
      </c>
      <c r="B17" s="36">
        <v>8.6999999999999987E-5</v>
      </c>
      <c r="C17" s="90">
        <v>1.3794110681741648E-12</v>
      </c>
      <c r="E17" s="25"/>
      <c r="F17" s="25"/>
    </row>
    <row r="18" spans="1:7" ht="20.100000000000001" customHeight="1" x14ac:dyDescent="0.25">
      <c r="A18" s="50" t="s">
        <v>322</v>
      </c>
      <c r="B18" s="51">
        <f>SUM(B6:B17)</f>
        <v>45387927.337106332</v>
      </c>
      <c r="C18" s="52">
        <f t="shared" ref="C18" si="0">+B18/$B$23</f>
        <v>0.71963918770447399</v>
      </c>
      <c r="D18" s="25"/>
      <c r="E18" s="25"/>
      <c r="F18" s="25"/>
      <c r="G18" s="25"/>
    </row>
    <row r="19" spans="1:7" ht="20.100000000000001" customHeight="1" x14ac:dyDescent="0.25">
      <c r="A19" s="16" t="s">
        <v>323</v>
      </c>
      <c r="B19" s="36">
        <v>17682466.9835338</v>
      </c>
      <c r="C19" s="90">
        <v>0.28036081229552606</v>
      </c>
      <c r="D19" s="25"/>
      <c r="E19" s="25"/>
      <c r="F19" s="25"/>
    </row>
    <row r="20" spans="1:7" ht="20.100000000000001" customHeight="1" x14ac:dyDescent="0.25">
      <c r="A20" s="16" t="s">
        <v>324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325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326</v>
      </c>
      <c r="B22" s="51">
        <f>SUM(B19:B21)</f>
        <v>17682466.9835338</v>
      </c>
      <c r="C22" s="52">
        <f t="shared" ref="C22:C23" si="1">+B22/$B$23</f>
        <v>0.28036081229552606</v>
      </c>
      <c r="D22" s="25"/>
      <c r="E22" s="25"/>
    </row>
    <row r="23" spans="1:7" ht="20.100000000000001" customHeight="1" x14ac:dyDescent="0.25">
      <c r="A23" s="56" t="s">
        <v>327</v>
      </c>
      <c r="B23" s="27">
        <f>+B18+B22</f>
        <v>63070394.320640132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182</v>
      </c>
      <c r="B25" s="91"/>
      <c r="C25" s="1"/>
      <c r="D25" s="25"/>
    </row>
    <row r="26" spans="1:7" x14ac:dyDescent="0.25">
      <c r="A26" s="89" t="s">
        <v>328</v>
      </c>
      <c r="B26" s="39"/>
      <c r="C26" s="39"/>
      <c r="D26" s="25"/>
    </row>
    <row r="27" spans="1:7" x14ac:dyDescent="0.25">
      <c r="A27" s="17" t="s">
        <v>329</v>
      </c>
      <c r="B27" s="1"/>
      <c r="C27" s="1"/>
      <c r="D27" s="25"/>
    </row>
    <row r="28" spans="1:7" x14ac:dyDescent="0.25">
      <c r="A28" s="17" t="s">
        <v>330</v>
      </c>
      <c r="B28" s="1"/>
      <c r="C28" s="1"/>
      <c r="D28" s="25"/>
    </row>
    <row r="29" spans="1:7" x14ac:dyDescent="0.25">
      <c r="A29" s="17" t="s">
        <v>331</v>
      </c>
      <c r="B29" s="1"/>
      <c r="C29" s="1"/>
      <c r="D29" s="25"/>
    </row>
    <row r="30" spans="1:7" x14ac:dyDescent="0.25">
      <c r="A30" s="17" t="s">
        <v>227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XFD1949"/>
      <selection pane="topRight" sqref="A1:XFD1949"/>
      <selection pane="bottomLeft" sqref="A1:XFD1949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228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229</v>
      </c>
      <c r="B5" s="127" t="s">
        <v>230</v>
      </c>
      <c r="C5" s="127" t="s">
        <v>231</v>
      </c>
      <c r="D5" s="127"/>
      <c r="E5" s="127"/>
      <c r="F5" s="127"/>
      <c r="G5" s="127"/>
      <c r="H5" s="127" t="s">
        <v>232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233</v>
      </c>
      <c r="D6" s="120" t="s">
        <v>234</v>
      </c>
      <c r="E6" s="120" t="s">
        <v>235</v>
      </c>
      <c r="F6" s="120" t="s">
        <v>236</v>
      </c>
      <c r="G6" s="120" t="s">
        <v>237</v>
      </c>
      <c r="H6" s="120" t="s">
        <v>238</v>
      </c>
      <c r="I6" s="120" t="s">
        <v>74</v>
      </c>
      <c r="J6" s="120" t="s">
        <v>79</v>
      </c>
      <c r="K6" s="120" t="s">
        <v>90</v>
      </c>
      <c r="L6" s="120" t="s">
        <v>239</v>
      </c>
      <c r="M6" s="120" t="s">
        <v>240</v>
      </c>
      <c r="N6" s="120" t="s">
        <v>241</v>
      </c>
      <c r="O6" s="120" t="s">
        <v>242</v>
      </c>
      <c r="P6" s="120" t="s">
        <v>243</v>
      </c>
      <c r="Q6" s="120" t="s">
        <v>237</v>
      </c>
    </row>
    <row r="7" spans="1:17" x14ac:dyDescent="0.25">
      <c r="A7" s="3" t="s">
        <v>244</v>
      </c>
      <c r="B7" s="46">
        <f>+G7+Q7</f>
        <v>45387927.337106332</v>
      </c>
      <c r="C7" s="3">
        <f t="shared" ref="C7:Q7" si="0">+C8+C14+C17+C49+C51+C54</f>
        <v>5234437.669369</v>
      </c>
      <c r="D7" s="3">
        <f t="shared" si="0"/>
        <v>2191462.240979</v>
      </c>
      <c r="E7" s="3">
        <f t="shared" si="0"/>
        <v>20628177.518087331</v>
      </c>
      <c r="F7" s="3">
        <f t="shared" si="0"/>
        <v>441479.41177500004</v>
      </c>
      <c r="G7" s="3">
        <f t="shared" si="0"/>
        <v>28495556.84021033</v>
      </c>
      <c r="H7" s="3">
        <f t="shared" si="0"/>
        <v>28000.991936999999</v>
      </c>
      <c r="I7" s="3">
        <f t="shared" si="0"/>
        <v>6237523.017</v>
      </c>
      <c r="J7" s="3">
        <f t="shared" si="0"/>
        <v>136733.19186399999</v>
      </c>
      <c r="K7" s="3">
        <f t="shared" si="0"/>
        <v>789.60464999999999</v>
      </c>
      <c r="L7" s="3">
        <f t="shared" si="0"/>
        <v>0</v>
      </c>
      <c r="M7" s="3">
        <f t="shared" si="0"/>
        <v>0</v>
      </c>
      <c r="N7" s="3">
        <f t="shared" si="0"/>
        <v>2091940.7411800001</v>
      </c>
      <c r="O7" s="3">
        <f t="shared" si="0"/>
        <v>7931197.7727009999</v>
      </c>
      <c r="P7" s="3">
        <f t="shared" si="0"/>
        <v>466185.17756400013</v>
      </c>
      <c r="Q7" s="3">
        <f t="shared" si="0"/>
        <v>16892370.496896002</v>
      </c>
    </row>
    <row r="8" spans="1:17" s="108" customFormat="1" x14ac:dyDescent="0.25">
      <c r="A8" s="24" t="s">
        <v>245</v>
      </c>
      <c r="B8" s="46">
        <f>+G8+Q8</f>
        <v>19233842.962076999</v>
      </c>
      <c r="C8" s="24">
        <f>SUM(C9:C13)</f>
        <v>2378139.58769</v>
      </c>
      <c r="D8" s="24">
        <f>SUM(D9:D13)</f>
        <v>1696580.618646</v>
      </c>
      <c r="E8" s="24">
        <f>SUM(E9:E13)</f>
        <v>378655.71986900002</v>
      </c>
      <c r="F8" s="24">
        <f>SUM(F9:F13)</f>
        <v>0</v>
      </c>
      <c r="G8" s="24">
        <f>SUM(C8:F8)</f>
        <v>4453375.9262049999</v>
      </c>
      <c r="H8" s="24">
        <f>SUM(H9:H13)</f>
        <v>28000.991936999999</v>
      </c>
      <c r="I8" s="24">
        <f t="shared" ref="I8:Q8" si="1">SUM(I9:I13)</f>
        <v>6237523.017</v>
      </c>
      <c r="J8" s="24">
        <f t="shared" si="1"/>
        <v>0</v>
      </c>
      <c r="K8" s="24">
        <f t="shared" si="1"/>
        <v>789.60464999999999</v>
      </c>
      <c r="L8" s="24">
        <f t="shared" si="1"/>
        <v>0</v>
      </c>
      <c r="M8" s="24">
        <f t="shared" si="1"/>
        <v>0</v>
      </c>
      <c r="N8" s="24">
        <f t="shared" si="1"/>
        <v>2013940.7411800001</v>
      </c>
      <c r="O8" s="24">
        <f t="shared" si="1"/>
        <v>6485460.1618969999</v>
      </c>
      <c r="P8" s="24">
        <f t="shared" si="1"/>
        <v>14752.519208000002</v>
      </c>
      <c r="Q8" s="24">
        <f t="shared" si="1"/>
        <v>14780467.035872001</v>
      </c>
    </row>
    <row r="9" spans="1:17" s="93" customFormat="1" x14ac:dyDescent="0.25">
      <c r="A9" s="45" t="s">
        <v>246</v>
      </c>
      <c r="B9" s="93">
        <v>2664637.80858</v>
      </c>
      <c r="C9" s="93">
        <v>27128.433730000001</v>
      </c>
      <c r="D9" s="93">
        <v>95951.132175999999</v>
      </c>
      <c r="E9" s="93">
        <v>0</v>
      </c>
      <c r="F9" s="93">
        <v>0</v>
      </c>
      <c r="G9" s="93">
        <v>123079.565906</v>
      </c>
      <c r="H9" s="93">
        <v>0</v>
      </c>
      <c r="I9" s="93">
        <v>0</v>
      </c>
      <c r="J9" s="93">
        <v>0</v>
      </c>
      <c r="K9" s="93">
        <v>789.60464999999999</v>
      </c>
      <c r="L9" s="93">
        <v>0</v>
      </c>
      <c r="M9" s="93">
        <v>0</v>
      </c>
      <c r="N9" s="93">
        <v>0</v>
      </c>
      <c r="O9" s="93">
        <v>2540768.638024</v>
      </c>
      <c r="P9" s="93">
        <v>0</v>
      </c>
      <c r="Q9" s="93">
        <v>2541558.2426740001</v>
      </c>
    </row>
    <row r="10" spans="1:17" s="53" customFormat="1" x14ac:dyDescent="0.25">
      <c r="A10" s="53" t="s">
        <v>247</v>
      </c>
      <c r="B10" s="93">
        <v>6307786.1767640002</v>
      </c>
      <c r="C10" s="93">
        <v>2340785.487797</v>
      </c>
      <c r="D10" s="93">
        <v>1600629.4864700001</v>
      </c>
      <c r="E10" s="93">
        <v>378655.71986900002</v>
      </c>
      <c r="F10" s="93">
        <v>0</v>
      </c>
      <c r="G10" s="93">
        <v>4320070.6941360002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1972962.9634200002</v>
      </c>
      <c r="O10" s="93">
        <v>0</v>
      </c>
      <c r="P10" s="93">
        <v>14752.519208000002</v>
      </c>
      <c r="Q10" s="93">
        <v>1987715.4826280002</v>
      </c>
    </row>
    <row r="11" spans="1:17" s="93" customFormat="1" x14ac:dyDescent="0.25">
      <c r="A11" s="93" t="s">
        <v>248</v>
      </c>
      <c r="B11" s="93">
        <v>3944691.5238729999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3944691.5238729999</v>
      </c>
      <c r="P11" s="93">
        <v>0</v>
      </c>
      <c r="Q11" s="93">
        <v>3944691.5238729999</v>
      </c>
    </row>
    <row r="12" spans="1:17" s="93" customFormat="1" x14ac:dyDescent="0.25">
      <c r="A12" s="93" t="s">
        <v>249</v>
      </c>
      <c r="B12" s="93">
        <v>6237523.017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6237523.017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6237523.017</v>
      </c>
    </row>
    <row r="13" spans="1:17" s="93" customFormat="1" x14ac:dyDescent="0.25">
      <c r="A13" s="45" t="s">
        <v>250</v>
      </c>
      <c r="B13" s="93">
        <v>79204.435859999998</v>
      </c>
      <c r="C13" s="93">
        <v>10225.666163</v>
      </c>
      <c r="D13" s="93">
        <v>0</v>
      </c>
      <c r="E13" s="93">
        <v>0</v>
      </c>
      <c r="F13" s="93">
        <v>0</v>
      </c>
      <c r="G13" s="93">
        <v>10225.666163</v>
      </c>
      <c r="H13" s="93">
        <v>28000.991936999999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40977.777759999997</v>
      </c>
      <c r="O13" s="93">
        <v>0</v>
      </c>
      <c r="P13" s="93">
        <v>0</v>
      </c>
      <c r="Q13" s="93">
        <v>68978.769696999996</v>
      </c>
    </row>
    <row r="14" spans="1:17" s="38" customFormat="1" x14ac:dyDescent="0.25">
      <c r="A14" s="24" t="s">
        <v>251</v>
      </c>
      <c r="B14" s="46">
        <f t="shared" ref="B14" si="2">+G14+Q14</f>
        <v>6110816.0445280001</v>
      </c>
      <c r="C14" s="24">
        <f>SUM(C15:C16)</f>
        <v>671030.709149</v>
      </c>
      <c r="D14" s="24">
        <f>SUM(D15:D16)</f>
        <v>170152.61233100001</v>
      </c>
      <c r="E14" s="24">
        <f>SUM(E15:E16)</f>
        <v>4001101.8339849999</v>
      </c>
      <c r="F14" s="24">
        <f>SUM(F15:F16)</f>
        <v>7.7500000000000008E-4</v>
      </c>
      <c r="G14" s="24">
        <f t="shared" ref="G14" si="3">SUM(C14:F14)</f>
        <v>4842285.1562400004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98333.33333400001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833772.51993699989</v>
      </c>
      <c r="P14" s="24">
        <f t="shared" si="4"/>
        <v>336425.0350170001</v>
      </c>
      <c r="Q14" s="24">
        <f t="shared" si="4"/>
        <v>1268530.8882879999</v>
      </c>
    </row>
    <row r="15" spans="1:17" s="93" customFormat="1" x14ac:dyDescent="0.25">
      <c r="A15" s="45" t="s">
        <v>252</v>
      </c>
      <c r="B15" s="93">
        <v>6105175.7743020002</v>
      </c>
      <c r="C15" s="93">
        <v>669667.61078400002</v>
      </c>
      <c r="D15" s="93">
        <v>169262.09579000002</v>
      </c>
      <c r="E15" s="93">
        <v>4001101.8339729998</v>
      </c>
      <c r="F15" s="93">
        <v>7.8700000000000005E-4</v>
      </c>
      <c r="G15" s="93">
        <v>4840031.5413340004</v>
      </c>
      <c r="H15" s="93">
        <v>0</v>
      </c>
      <c r="I15" s="93">
        <v>0</v>
      </c>
      <c r="J15" s="93">
        <v>98333.33333400001</v>
      </c>
      <c r="K15" s="93">
        <v>0</v>
      </c>
      <c r="L15" s="93">
        <v>0</v>
      </c>
      <c r="M15" s="93">
        <v>0</v>
      </c>
      <c r="N15" s="93">
        <v>0</v>
      </c>
      <c r="O15" s="93">
        <v>831407.62104699994</v>
      </c>
      <c r="P15" s="93">
        <v>335403.2785870001</v>
      </c>
      <c r="Q15" s="93">
        <v>1265144.232968</v>
      </c>
    </row>
    <row r="16" spans="1:17" s="93" customFormat="1" x14ac:dyDescent="0.25">
      <c r="A16" s="45" t="s">
        <v>253</v>
      </c>
      <c r="B16" s="93">
        <v>5640.2702260000005</v>
      </c>
      <c r="C16" s="93">
        <v>1363.0983650000001</v>
      </c>
      <c r="D16" s="93">
        <v>890.51654100000007</v>
      </c>
      <c r="E16" s="93">
        <v>1.2E-5</v>
      </c>
      <c r="F16" s="93">
        <v>-1.2E-5</v>
      </c>
      <c r="G16" s="93">
        <v>2253.6149060000002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2364.8988899999999</v>
      </c>
      <c r="P16" s="93">
        <v>1021.7564299999999</v>
      </c>
      <c r="Q16" s="93">
        <v>3386.6553199999998</v>
      </c>
    </row>
    <row r="17" spans="1:17" s="38" customFormat="1" x14ac:dyDescent="0.25">
      <c r="A17" s="24" t="s">
        <v>254</v>
      </c>
      <c r="B17" s="46">
        <f t="shared" ref="B17" si="5">+G17+Q17</f>
        <v>19054910.155027997</v>
      </c>
      <c r="C17" s="24">
        <f>SUM(C18:C48)</f>
        <v>1211492.53039</v>
      </c>
      <c r="D17" s="24">
        <f>SUM(D18:D48)</f>
        <v>324729.01000200002</v>
      </c>
      <c r="E17" s="24">
        <f>SUM(E18:E48)</f>
        <v>16233836.630899999</v>
      </c>
      <c r="F17" s="24">
        <f>SUM(F18:F48)</f>
        <v>441479.41100000002</v>
      </c>
      <c r="G17" s="24">
        <f t="shared" ref="G17" si="6">SUM(C17:F17)</f>
        <v>18211537.582291998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38399.858529999998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78000</v>
      </c>
      <c r="O17" s="24">
        <f t="shared" si="7"/>
        <v>611965.09086699993</v>
      </c>
      <c r="P17" s="24">
        <f t="shared" si="7"/>
        <v>115007.62333900001</v>
      </c>
      <c r="Q17" s="24">
        <f t="shared" si="7"/>
        <v>843372.57273599994</v>
      </c>
    </row>
    <row r="18" spans="1:17" s="93" customFormat="1" x14ac:dyDescent="0.25">
      <c r="A18" s="45" t="s">
        <v>255</v>
      </c>
      <c r="B18" s="53">
        <v>1253826.1211279999</v>
      </c>
      <c r="C18" s="93">
        <v>206550.53838999997</v>
      </c>
      <c r="D18" s="93">
        <v>216246.010002</v>
      </c>
      <c r="E18" s="93">
        <v>0</v>
      </c>
      <c r="F18" s="93">
        <v>0</v>
      </c>
      <c r="G18" s="93">
        <v>422796.54839199997</v>
      </c>
      <c r="H18" s="93">
        <v>0</v>
      </c>
      <c r="I18" s="93">
        <v>0</v>
      </c>
      <c r="J18" s="93">
        <v>38399.858529999998</v>
      </c>
      <c r="K18" s="93">
        <v>0</v>
      </c>
      <c r="L18" s="93">
        <v>0</v>
      </c>
      <c r="M18" s="93">
        <v>0</v>
      </c>
      <c r="N18" s="93">
        <v>78000</v>
      </c>
      <c r="O18" s="93">
        <v>599622.09086699993</v>
      </c>
      <c r="P18" s="93">
        <v>115007.62333900001</v>
      </c>
      <c r="Q18" s="93">
        <v>831029.57273599994</v>
      </c>
    </row>
    <row r="19" spans="1:17" s="93" customFormat="1" x14ac:dyDescent="0.25">
      <c r="A19" s="93" t="s">
        <v>256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257</v>
      </c>
      <c r="B20" s="93">
        <v>441479.41100000002</v>
      </c>
      <c r="C20" s="93">
        <v>0</v>
      </c>
      <c r="D20" s="93">
        <v>0</v>
      </c>
      <c r="E20" s="93">
        <v>0</v>
      </c>
      <c r="F20" s="93">
        <v>441479.41100000002</v>
      </c>
      <c r="G20" s="93">
        <v>441479.41100000002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258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259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260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261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262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263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264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265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266</v>
      </c>
      <c r="B29" s="93">
        <v>58300</v>
      </c>
      <c r="C29" s="93">
        <v>0</v>
      </c>
      <c r="D29" s="93">
        <v>58300</v>
      </c>
      <c r="E29" s="93">
        <v>0</v>
      </c>
      <c r="F29" s="93">
        <v>0</v>
      </c>
      <c r="G29" s="93">
        <v>58300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267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268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269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270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271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272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273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274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275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276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277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278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279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280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281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282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283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284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285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286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287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288</v>
      </c>
      <c r="B51" s="24">
        <f t="shared" ref="B51" si="10">+G51+Q51</f>
        <v>524931.17547333241</v>
      </c>
      <c r="C51" s="46">
        <f>SUM(C52:C53)</f>
        <v>510347.84214000002</v>
      </c>
      <c r="D51" s="46">
        <f>SUM(D52:D53)</f>
        <v>0</v>
      </c>
      <c r="E51" s="46">
        <f>SUM(E52:E53)</f>
        <v>14583.333333332441</v>
      </c>
      <c r="F51" s="46">
        <f>SUM(F52:F53)</f>
        <v>0</v>
      </c>
      <c r="G51" s="46">
        <f t="shared" ref="G51" si="11">SUM(C51:F51)</f>
        <v>524931.17547333241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289</v>
      </c>
      <c r="B52" s="93">
        <v>510347.84214000002</v>
      </c>
      <c r="C52" s="94">
        <v>510347.84214000002</v>
      </c>
      <c r="D52" s="94">
        <v>0</v>
      </c>
      <c r="E52" s="94">
        <v>0</v>
      </c>
      <c r="F52" s="94">
        <v>0</v>
      </c>
      <c r="G52" s="94">
        <v>510347.84214000002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290</v>
      </c>
      <c r="B53" s="93">
        <v>14583.333333332441</v>
      </c>
      <c r="C53" s="94">
        <v>0</v>
      </c>
      <c r="D53" s="94">
        <v>0</v>
      </c>
      <c r="E53" s="93">
        <v>14583.333333332441</v>
      </c>
      <c r="F53" s="94">
        <v>0</v>
      </c>
      <c r="G53" s="94">
        <v>14583.333333332441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291</v>
      </c>
      <c r="B54" s="24">
        <f t="shared" ref="B54" si="14">+G54+Q54</f>
        <v>463427</v>
      </c>
      <c r="C54" s="24">
        <f>SUM(C55)</f>
        <v>463427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463427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292</v>
      </c>
      <c r="B55" s="93">
        <v>463427</v>
      </c>
      <c r="C55" s="93">
        <v>463427</v>
      </c>
      <c r="D55" s="93">
        <v>0</v>
      </c>
      <c r="E55" s="93">
        <v>0</v>
      </c>
      <c r="F55" s="93">
        <v>0</v>
      </c>
      <c r="G55" s="94">
        <v>463427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293</v>
      </c>
      <c r="B56" s="46">
        <f>+G56+Q56</f>
        <v>17682466.983533796</v>
      </c>
      <c r="C56" s="46">
        <f>+C57+C61+C64</f>
        <v>2799526.8132437994</v>
      </c>
      <c r="D56" s="46">
        <f>+D57+D61+D64</f>
        <v>3668336.7372099999</v>
      </c>
      <c r="E56" s="46">
        <f>+E57+E61+E64</f>
        <v>9906099.5881399959</v>
      </c>
      <c r="F56" s="46">
        <f>+F57+F61+F64</f>
        <v>1308503.8449399997</v>
      </c>
      <c r="G56" s="46">
        <f>SUM(C56:F56)</f>
        <v>17682466.983533796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294</v>
      </c>
      <c r="B57" s="46">
        <f>+G57+Q57</f>
        <v>14691806.659339996</v>
      </c>
      <c r="C57" s="46">
        <f>SUM(C58:C60)</f>
        <v>689932.3322399999</v>
      </c>
      <c r="D57" s="46">
        <f>SUM(D58:D60)</f>
        <v>3668336.7372099999</v>
      </c>
      <c r="E57" s="46">
        <f>SUM(E58:E60)</f>
        <v>9025033.7449499965</v>
      </c>
      <c r="F57" s="46">
        <f>SUM(F58:F60)</f>
        <v>1308503.8449399997</v>
      </c>
      <c r="G57" s="46">
        <f>SUM(C57:F57)</f>
        <v>14691806.659339996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295</v>
      </c>
      <c r="B58" s="93">
        <v>14620447.422449995</v>
      </c>
      <c r="C58" s="93">
        <v>618573.09534999996</v>
      </c>
      <c r="D58" s="93">
        <v>3668336.7372099999</v>
      </c>
      <c r="E58" s="93">
        <v>9025033.7449499965</v>
      </c>
      <c r="F58" s="93">
        <v>1308503.8449399997</v>
      </c>
      <c r="G58" s="93">
        <v>14620447.422449995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296</v>
      </c>
      <c r="B59" s="93">
        <v>71359.23689</v>
      </c>
      <c r="C59" s="97">
        <v>71359.23689</v>
      </c>
      <c r="D59" s="97">
        <v>0</v>
      </c>
      <c r="E59" s="97">
        <v>0</v>
      </c>
      <c r="F59" s="97">
        <v>0</v>
      </c>
      <c r="G59" s="93">
        <v>71359.23689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297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298</v>
      </c>
      <c r="B61" s="46">
        <f>+G61+Q61</f>
        <v>2041419.9322637997</v>
      </c>
      <c r="C61" s="46">
        <f>SUM(C62:C63)</f>
        <v>1541419.9322637997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2041419.9322637997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299</v>
      </c>
      <c r="B62" s="93">
        <v>1541419.9322637997</v>
      </c>
      <c r="C62" s="97">
        <v>1541419.9322637997</v>
      </c>
      <c r="D62" s="97">
        <v>0</v>
      </c>
      <c r="E62" s="95">
        <v>0</v>
      </c>
      <c r="F62" s="95">
        <v>0</v>
      </c>
      <c r="G62" s="93">
        <v>1541419.9322637997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300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301</v>
      </c>
      <c r="B64" s="46">
        <f>+G64+Q64</f>
        <v>949240.39193000004</v>
      </c>
      <c r="C64" s="46">
        <f>SUM(C65:C66)</f>
        <v>568174.54874000011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3">SUM(C64:F64)</f>
        <v>949240.39193000004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302</v>
      </c>
      <c r="B65" s="93">
        <v>568174.54874000011</v>
      </c>
      <c r="C65" s="97">
        <v>568174.54874000011</v>
      </c>
      <c r="D65" s="97">
        <v>0</v>
      </c>
      <c r="E65" s="97">
        <v>0</v>
      </c>
      <c r="F65" s="97">
        <v>0</v>
      </c>
      <c r="G65" s="93">
        <v>568174.54874000011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303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181</v>
      </c>
      <c r="B67" s="120">
        <f>+B56+B7</f>
        <v>63070394.320640132</v>
      </c>
      <c r="C67" s="120">
        <f>+C7+C56</f>
        <v>8033964.4826127999</v>
      </c>
      <c r="D67" s="120">
        <f>+D7+D56</f>
        <v>5859798.9781889999</v>
      </c>
      <c r="E67" s="120">
        <f>+E7+E56</f>
        <v>30534277.106227327</v>
      </c>
      <c r="F67" s="120">
        <f>+F7+F56</f>
        <v>1749983.2567149997</v>
      </c>
      <c r="G67" s="120">
        <f>SUM(C67:F67)</f>
        <v>46178023.823744126</v>
      </c>
      <c r="H67" s="120">
        <f t="shared" ref="H67:P67" si="26">+H7+H56</f>
        <v>28000.991936999999</v>
      </c>
      <c r="I67" s="120">
        <f t="shared" si="26"/>
        <v>6237523.017</v>
      </c>
      <c r="J67" s="120">
        <f t="shared" si="26"/>
        <v>136733.19186399999</v>
      </c>
      <c r="K67" s="120">
        <f t="shared" si="26"/>
        <v>789.60464999999999</v>
      </c>
      <c r="L67" s="120">
        <f t="shared" si="26"/>
        <v>0</v>
      </c>
      <c r="M67" s="120">
        <f t="shared" si="26"/>
        <v>0</v>
      </c>
      <c r="N67" s="120">
        <f t="shared" si="26"/>
        <v>2091940.7411800001</v>
      </c>
      <c r="O67" s="120">
        <f t="shared" si="26"/>
        <v>7931197.7727009999</v>
      </c>
      <c r="P67" s="120">
        <f t="shared" si="26"/>
        <v>466185.17756400013</v>
      </c>
      <c r="Q67" s="120">
        <f t="shared" ref="Q67" si="27">SUM(H67:P67)</f>
        <v>16892370.496895999</v>
      </c>
    </row>
    <row r="68" spans="1:17" x14ac:dyDescent="0.25">
      <c r="B68" s="98"/>
    </row>
    <row r="70" spans="1:17" x14ac:dyDescent="0.25">
      <c r="A70" s="99" t="s">
        <v>182</v>
      </c>
    </row>
    <row r="71" spans="1:17" s="5" customFormat="1" x14ac:dyDescent="0.25">
      <c r="A71" s="36" t="s">
        <v>304</v>
      </c>
      <c r="I71" s="2"/>
    </row>
    <row r="72" spans="1:17" s="5" customFormat="1" x14ac:dyDescent="0.25">
      <c r="A72" s="36" t="s">
        <v>305</v>
      </c>
      <c r="I72" s="2"/>
    </row>
    <row r="73" spans="1:17" s="5" customFormat="1" x14ac:dyDescent="0.25">
      <c r="A73" s="17" t="s">
        <v>306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212</v>
      </c>
      <c r="B1" s="129"/>
      <c r="C1" s="129"/>
      <c r="D1" s="129"/>
      <c r="E1" s="129"/>
    </row>
    <row r="2" spans="1:8" x14ac:dyDescent="0.25">
      <c r="A2" s="129" t="s">
        <v>22</v>
      </c>
      <c r="B2" s="129"/>
      <c r="C2" s="129"/>
      <c r="D2" s="129"/>
      <c r="E2" s="129"/>
    </row>
    <row r="3" spans="1:8" x14ac:dyDescent="0.25">
      <c r="A3" s="129" t="s">
        <v>23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213</v>
      </c>
      <c r="B5" s="27" t="s">
        <v>214</v>
      </c>
      <c r="C5" s="27" t="s">
        <v>215</v>
      </c>
      <c r="D5" s="27" t="s">
        <v>216</v>
      </c>
      <c r="E5" s="27" t="s">
        <v>217</v>
      </c>
    </row>
    <row r="6" spans="1:8" ht="20.100000000000001" customHeight="1" x14ac:dyDescent="0.25">
      <c r="A6" s="92" t="s">
        <v>218</v>
      </c>
      <c r="B6" s="5">
        <v>81519.770300000004</v>
      </c>
      <c r="C6" s="5">
        <v>0</v>
      </c>
      <c r="D6" s="5">
        <v>81519.770300000004</v>
      </c>
      <c r="E6" s="5">
        <v>81519.770300000004</v>
      </c>
      <c r="F6" s="5"/>
    </row>
    <row r="7" spans="1:8" ht="20.100000000000001" customHeight="1" x14ac:dyDescent="0.25">
      <c r="A7" s="92" t="s">
        <v>219</v>
      </c>
      <c r="B7" s="5">
        <v>8357.3225000000057</v>
      </c>
      <c r="C7" s="5">
        <v>0</v>
      </c>
      <c r="D7" s="5">
        <v>0</v>
      </c>
      <c r="E7" s="5">
        <v>8357.3225000000057</v>
      </c>
      <c r="F7" s="5"/>
    </row>
    <row r="8" spans="1:8" ht="20.100000000000001" customHeight="1" x14ac:dyDescent="0.25">
      <c r="A8" s="92" t="s">
        <v>220</v>
      </c>
      <c r="B8" s="5">
        <v>174672.65814999997</v>
      </c>
      <c r="C8" s="5">
        <v>0</v>
      </c>
      <c r="D8" s="5">
        <v>0</v>
      </c>
      <c r="E8" s="5">
        <v>174672.65814999997</v>
      </c>
      <c r="F8" s="5"/>
    </row>
    <row r="9" spans="1:8" ht="20.100000000000001" customHeight="1" x14ac:dyDescent="0.25">
      <c r="A9" s="92" t="s">
        <v>44</v>
      </c>
      <c r="B9" s="5">
        <v>116693.1167399999</v>
      </c>
      <c r="C9" s="5">
        <v>0</v>
      </c>
      <c r="D9" s="5">
        <v>0</v>
      </c>
      <c r="E9" s="5">
        <v>116693.1167399999</v>
      </c>
      <c r="F9" s="5"/>
    </row>
    <row r="10" spans="1:8" ht="20.100000000000001" customHeight="1" x14ac:dyDescent="0.25">
      <c r="A10" s="92" t="s">
        <v>28</v>
      </c>
      <c r="B10" s="5">
        <v>125903.03792000009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221</v>
      </c>
      <c r="B11" s="5">
        <v>61006.368140000166</v>
      </c>
      <c r="C11" s="5">
        <v>61006.368140000166</v>
      </c>
      <c r="D11" s="5">
        <v>61006.368140000166</v>
      </c>
      <c r="E11" s="5">
        <v>61006.368140000166</v>
      </c>
      <c r="F11" s="5"/>
    </row>
    <row r="12" spans="1:8" ht="20.100000000000001" customHeight="1" x14ac:dyDescent="0.25">
      <c r="A12" s="92" t="s">
        <v>222</v>
      </c>
      <c r="B12" s="5">
        <v>22.27499000000002</v>
      </c>
      <c r="C12" s="5">
        <v>0</v>
      </c>
      <c r="D12" s="5">
        <v>0</v>
      </c>
      <c r="E12" s="5">
        <v>22.27499000000002</v>
      </c>
      <c r="F12" s="5"/>
      <c r="H12" s="5"/>
    </row>
    <row r="13" spans="1:8" ht="20.100000000000001" customHeight="1" x14ac:dyDescent="0.25">
      <c r="A13" s="41" t="s">
        <v>181</v>
      </c>
      <c r="B13" s="42">
        <f>SUM(B6:B12)</f>
        <v>568174.54874000011</v>
      </c>
      <c r="C13" s="42">
        <f>SUM(C6:C12)</f>
        <v>61006.368140000166</v>
      </c>
      <c r="D13" s="42">
        <f>SUM(D6:D12)</f>
        <v>142526.13844000018</v>
      </c>
      <c r="E13" s="42">
        <f>SUM(E6:E12)</f>
        <v>442271.51082000008</v>
      </c>
      <c r="F13" s="5"/>
    </row>
    <row r="15" spans="1:8" x14ac:dyDescent="0.25">
      <c r="A15" s="44" t="s">
        <v>182</v>
      </c>
    </row>
    <row r="16" spans="1:8" x14ac:dyDescent="0.25">
      <c r="A16" s="17" t="s">
        <v>223</v>
      </c>
    </row>
    <row r="17" spans="1:1" x14ac:dyDescent="0.25">
      <c r="A17" s="10" t="s">
        <v>224</v>
      </c>
    </row>
    <row r="18" spans="1:1" x14ac:dyDescent="0.25">
      <c r="A18" s="10" t="s">
        <v>225</v>
      </c>
    </row>
    <row r="19" spans="1:1" x14ac:dyDescent="0.25">
      <c r="A19" s="10" t="s">
        <v>226</v>
      </c>
    </row>
    <row r="20" spans="1:1" x14ac:dyDescent="0.25">
      <c r="A20" s="10" t="s">
        <v>227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141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22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23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198</v>
      </c>
      <c r="B5" s="85" t="s">
        <v>199</v>
      </c>
      <c r="C5" s="85" t="s">
        <v>200</v>
      </c>
      <c r="D5" s="85" t="s">
        <v>201</v>
      </c>
      <c r="E5" s="85" t="s">
        <v>202</v>
      </c>
      <c r="F5" s="85" t="s">
        <v>203</v>
      </c>
      <c r="G5" s="85" t="s">
        <v>160</v>
      </c>
      <c r="H5" s="85" t="s">
        <v>204</v>
      </c>
    </row>
    <row r="6" spans="1:8" ht="20.100000000000001" customHeight="1" x14ac:dyDescent="0.25">
      <c r="A6" s="80" t="s">
        <v>145</v>
      </c>
      <c r="B6" s="57" t="s">
        <v>205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146</v>
      </c>
      <c r="B7" s="81" t="s">
        <v>205</v>
      </c>
      <c r="C7" s="57">
        <v>600000</v>
      </c>
      <c r="D7" s="57">
        <v>24999.999999999302</v>
      </c>
      <c r="E7" s="57">
        <v>0</v>
      </c>
      <c r="F7" s="57">
        <v>10416.666666666861</v>
      </c>
      <c r="G7" s="57">
        <v>613.45991999999387</v>
      </c>
      <c r="H7" s="33">
        <v>14583.333333332441</v>
      </c>
    </row>
    <row r="8" spans="1:8" ht="20.100000000000001" customHeight="1" x14ac:dyDescent="0.25">
      <c r="A8" s="80" t="s">
        <v>206</v>
      </c>
      <c r="B8" s="57" t="s">
        <v>207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208</v>
      </c>
      <c r="B9" s="130">
        <v>0</v>
      </c>
      <c r="C9" s="85">
        <f>SUM(C6:C8)</f>
        <v>3400000</v>
      </c>
      <c r="D9" s="35">
        <f>SUM(D6:D8)</f>
        <v>24999.999999999302</v>
      </c>
      <c r="E9" s="35">
        <f t="shared" ref="E9:H9" si="0">SUM(E6:E8)</f>
        <v>0</v>
      </c>
      <c r="F9" s="35">
        <f t="shared" si="0"/>
        <v>10416.666666666861</v>
      </c>
      <c r="G9" s="35">
        <f t="shared" si="0"/>
        <v>613.45991999999387</v>
      </c>
      <c r="H9" s="35">
        <f t="shared" si="0"/>
        <v>14583.333333332441</v>
      </c>
    </row>
    <row r="11" spans="1:8" x14ac:dyDescent="0.25">
      <c r="A11" s="44" t="s">
        <v>182</v>
      </c>
      <c r="B11" s="10"/>
    </row>
    <row r="12" spans="1:8" x14ac:dyDescent="0.25">
      <c r="A12" s="10" t="s">
        <v>209</v>
      </c>
    </row>
    <row r="13" spans="1:8" x14ac:dyDescent="0.25">
      <c r="A13" s="10" t="s">
        <v>210</v>
      </c>
    </row>
    <row r="14" spans="1:8" x14ac:dyDescent="0.25">
      <c r="A14" s="5" t="s">
        <v>211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187</v>
      </c>
      <c r="B1" s="132"/>
    </row>
    <row r="2" spans="1:2" x14ac:dyDescent="0.25">
      <c r="A2" s="132" t="s">
        <v>172</v>
      </c>
      <c r="B2" s="132"/>
    </row>
    <row r="3" spans="1:2" x14ac:dyDescent="0.25">
      <c r="A3" s="132" t="s">
        <v>188</v>
      </c>
      <c r="B3" s="132"/>
    </row>
    <row r="5" spans="1:2" ht="20.100000000000001" customHeight="1" x14ac:dyDescent="0.25">
      <c r="A5" s="83" t="s">
        <v>173</v>
      </c>
      <c r="B5" s="83" t="s">
        <v>174</v>
      </c>
    </row>
    <row r="6" spans="1:2" ht="20.100000000000001" customHeight="1" x14ac:dyDescent="0.25">
      <c r="A6" s="30" t="s">
        <v>189</v>
      </c>
      <c r="B6" s="25">
        <v>2620151.2184799998</v>
      </c>
    </row>
    <row r="7" spans="1:2" ht="20.100000000000001" customHeight="1" x14ac:dyDescent="0.25">
      <c r="A7" s="30" t="s">
        <v>190</v>
      </c>
      <c r="B7" s="25">
        <v>1444353.1911700009</v>
      </c>
    </row>
    <row r="8" spans="1:2" ht="20.100000000000001" customHeight="1" x14ac:dyDescent="0.25">
      <c r="A8" s="30" t="s">
        <v>191</v>
      </c>
      <c r="B8" s="25">
        <v>1237336.6507900001</v>
      </c>
    </row>
    <row r="9" spans="1:2" ht="20.100000000000001" customHeight="1" x14ac:dyDescent="0.25">
      <c r="A9" s="30" t="s">
        <v>192</v>
      </c>
      <c r="B9" s="25">
        <v>1998096.40332</v>
      </c>
    </row>
    <row r="10" spans="1:2" ht="20.100000000000001" customHeight="1" x14ac:dyDescent="0.25">
      <c r="A10" s="48" t="s">
        <v>181</v>
      </c>
      <c r="B10" s="31">
        <f>SUM(B6:B9)</f>
        <v>7299937.4637600016</v>
      </c>
    </row>
    <row r="11" spans="1:2" x14ac:dyDescent="0.25">
      <c r="B11" s="4"/>
    </row>
    <row r="12" spans="1:2" x14ac:dyDescent="0.25">
      <c r="A12" s="44" t="s">
        <v>182</v>
      </c>
    </row>
    <row r="13" spans="1:2" x14ac:dyDescent="0.25">
      <c r="A13" s="8" t="s">
        <v>193</v>
      </c>
    </row>
    <row r="14" spans="1:2" x14ac:dyDescent="0.25">
      <c r="A14" s="49" t="s">
        <v>194</v>
      </c>
    </row>
    <row r="15" spans="1:2" x14ac:dyDescent="0.25">
      <c r="A15" s="4" t="s">
        <v>195</v>
      </c>
    </row>
    <row r="16" spans="1:2" x14ac:dyDescent="0.25">
      <c r="A16" s="4" t="s">
        <v>196</v>
      </c>
    </row>
    <row r="17" spans="1:1" x14ac:dyDescent="0.25">
      <c r="A17" s="4" t="s">
        <v>197</v>
      </c>
    </row>
    <row r="18" spans="1:1" x14ac:dyDescent="0.25">
      <c r="A18" s="4" t="s">
        <v>18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2021</vt:lpstr>
      <vt:lpstr>SALDOS Y MOVIMIENTOS IN 2021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2021-07-21T06:42:06Z</dcterms:modified>
</cp:coreProperties>
</file>