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hidePivotFieldList="1"/>
  <mc:AlternateContent xmlns:mc="http://schemas.openxmlformats.org/markup-compatibility/2006">
    <mc:Choice Requires="x15">
      <x15ac:absPath xmlns:x15ac="http://schemas.microsoft.com/office/spreadsheetml/2010/11/ac" url="D:\Octubre 2021\"/>
    </mc:Choice>
  </mc:AlternateContent>
  <xr:revisionPtr revIDLastSave="0" documentId="13_ncr:1_{818DEACC-EE4F-4F93-8EDA-5C1CE75573F4}" xr6:coauthVersionLast="36" xr6:coauthVersionMax="47" xr10:uidLastSave="{00000000-0000-0000-0000-000000000000}"/>
  <bookViews>
    <workbookView xWindow="0" yWindow="465" windowWidth="28260" windowHeight="16185" tabRatio="930" firstSheet="11" activeTab="19" xr2:uid="{00000000-000D-0000-FFFF-FFFF00000000}"/>
  </bookViews>
  <sheets>
    <sheet name="Plazos y tasas DExterna" sheetId="121" r:id="rId1"/>
    <sheet name="Saldos y Movimientos Ext." sheetId="17" r:id="rId2"/>
    <sheet name="Indicador PIB-Oct." sheetId="87" r:id="rId3"/>
    <sheet name="Acree.SPT AGR (2)" sheetId="109" r:id="rId4"/>
    <sheet name="Acree.SPNF AGR (2)" sheetId="110" r:id="rId5"/>
    <sheet name="Acree.PGE AGR (2)" sheetId="116" r:id="rId6"/>
    <sheet name="Deud. Ext. Acree. SPT AGR-F" sheetId="45" r:id="rId7"/>
    <sheet name="Deud. Ext Acree. SPNF AGR-F" sheetId="58" r:id="rId8"/>
    <sheet name="Deud. Ext Acree PGE AGR.F" sheetId="43" r:id="rId9"/>
    <sheet name="Reporte de Sal. Mov. Ext-F" sheetId="31" r:id="rId10"/>
    <sheet name="SDPPlazosvencerponderados" sheetId="42" r:id="rId11"/>
    <sheet name="SDPT Plazo contractual ponderad" sheetId="41" r:id="rId12"/>
    <sheet name="SDPTasasPonderadas" sheetId="40" r:id="rId13"/>
    <sheet name="Base DInt." sheetId="122" r:id="rId14"/>
    <sheet name="SPNF-CONS (2)" sheetId="118" r:id="rId15"/>
    <sheet name="PGE-CONS (2)" sheetId="119" r:id="rId16"/>
    <sheet name="SPT-CONS (2)" sheetId="120" r:id="rId17"/>
    <sheet name="Programa DI" sheetId="33" r:id="rId18"/>
    <sheet name="Programa DI (2)" sheetId="117" r:id="rId19"/>
    <sheet name="Consolidado DI" sheetId="48" r:id="rId20"/>
  </sheets>
  <externalReferences>
    <externalReference r:id="rId21"/>
  </externalReferences>
  <definedNames>
    <definedName name="_xlnm.Print_Area" localSheetId="19">'Consolidado DI'!$A$1:$L$66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1" i="116" l="1"/>
  <c r="Q472" i="17" l="1"/>
  <c r="S8" i="33" l="1"/>
  <c r="R8" i="33"/>
  <c r="Q8" i="33"/>
  <c r="L302" i="48" l="1"/>
  <c r="AD17" i="42" l="1"/>
  <c r="AF11" i="42"/>
  <c r="AF11" i="41"/>
  <c r="A22" i="40"/>
  <c r="M8" i="33" l="1"/>
  <c r="M10" i="33" s="1"/>
  <c r="N8" i="33"/>
  <c r="P8" i="33"/>
  <c r="O8" i="33"/>
  <c r="T8" i="33" l="1"/>
</calcChain>
</file>

<file path=xl/sharedStrings.xml><?xml version="1.0" encoding="utf-8"?>
<sst xmlns="http://schemas.openxmlformats.org/spreadsheetml/2006/main" count="27256" uniqueCount="3424">
  <si>
    <t xml:space="preserve">BONOS EMITIDOS EN MERCADO NACIONAL CON TENEDORES PRIVADOS </t>
  </si>
  <si>
    <t>BONOS EMITIDOS EN MERCADO NACIONAL CON TENEDORES PÚBLICOS</t>
  </si>
  <si>
    <t>SEGURIDAD SOCIAL</t>
  </si>
  <si>
    <t>No prestamos</t>
  </si>
  <si>
    <t>SPT</t>
  </si>
  <si>
    <t>SPNF</t>
  </si>
  <si>
    <t>PGE</t>
  </si>
  <si>
    <t>Nombre del acreedor</t>
  </si>
  <si>
    <t>Deudor</t>
  </si>
  <si>
    <t>Tipo acreedor</t>
  </si>
  <si>
    <t>MUN. MACHALA</t>
  </si>
  <si>
    <t>BANCO OF CHINA</t>
  </si>
  <si>
    <t>GOBIERNO CENTRAL</t>
  </si>
  <si>
    <t>BANCO OF CHINA 3 CAR</t>
  </si>
  <si>
    <t>BANCO OF CHINA CAÑAR</t>
  </si>
  <si>
    <t>BANK OF CHINA 10CARR</t>
  </si>
  <si>
    <t>ARMADA NAC.</t>
  </si>
  <si>
    <t>BEI</t>
  </si>
  <si>
    <t>ECAPA-G</t>
  </si>
  <si>
    <t>BEI METRO QUITO B</t>
  </si>
  <si>
    <t>BEI USD 72.9 M</t>
  </si>
  <si>
    <t>BEI USD.175.0 M.</t>
  </si>
  <si>
    <t>BEI. EUR 240.0M</t>
  </si>
  <si>
    <t>CITIBANK JAPAN</t>
  </si>
  <si>
    <t>CITI JAPAN- JIBIC</t>
  </si>
  <si>
    <t>CREDIT SUISSE</t>
  </si>
  <si>
    <t>CRDIT SUISSE AG LOND</t>
  </si>
  <si>
    <t>CREDIT SUISSE AG.</t>
  </si>
  <si>
    <t>CREDIT SUISSE CHF100</t>
  </si>
  <si>
    <t>DEUTSCHE BANK ESPAÑA</t>
  </si>
  <si>
    <t>DEUTSCH BANK USD99M</t>
  </si>
  <si>
    <t>DEUTSCHE USD.88.0M</t>
  </si>
  <si>
    <t>DEUTSCHE USD116.7</t>
  </si>
  <si>
    <t>IESS</t>
  </si>
  <si>
    <t>DEUSTCHE BANK USD13</t>
  </si>
  <si>
    <t>DEUSTCHE BANK USD64</t>
  </si>
  <si>
    <t>DEUTSCHE USD.47.0</t>
  </si>
  <si>
    <t>GOLDMAN SACHS</t>
  </si>
  <si>
    <t>NEDHERLAND FINANCE</t>
  </si>
  <si>
    <t>CFN</t>
  </si>
  <si>
    <t>PARIBAS</t>
  </si>
  <si>
    <t>BNP PARIBAS USD 48.6</t>
  </si>
  <si>
    <t>UNICREDIT</t>
  </si>
  <si>
    <t>UNICREDIT BANK 6.0 M</t>
  </si>
  <si>
    <t>UNICREDIT EUR.12.9</t>
  </si>
  <si>
    <t>BANQUE DE FRANCE</t>
  </si>
  <si>
    <t>CLUB PARIS III</t>
  </si>
  <si>
    <t>CLUB PARIS VII</t>
  </si>
  <si>
    <t>CLUB PARIS VIII</t>
  </si>
  <si>
    <t>REPUBLICA II</t>
  </si>
  <si>
    <t>CCC</t>
  </si>
  <si>
    <t>CESCE</t>
  </si>
  <si>
    <t>COFACE</t>
  </si>
  <si>
    <t>DEPT. DEFENSE USA</t>
  </si>
  <si>
    <t>ECGD</t>
  </si>
  <si>
    <t>EEQ</t>
  </si>
  <si>
    <t>EDC - CANADA</t>
  </si>
  <si>
    <t>EXIMBANK JAPON</t>
  </si>
  <si>
    <t>EXIMBANK USA</t>
  </si>
  <si>
    <t>TAME</t>
  </si>
  <si>
    <t>H.M. PAYMASTER</t>
  </si>
  <si>
    <t>HERMES</t>
  </si>
  <si>
    <t>HOUSING GUAR. DEPT.</t>
  </si>
  <si>
    <t>IFTRIC</t>
  </si>
  <si>
    <t>KFW</t>
  </si>
  <si>
    <t>MIN. FINANZ. ISRAEL</t>
  </si>
  <si>
    <t>MITI</t>
  </si>
  <si>
    <t>INOCAR</t>
  </si>
  <si>
    <t>OECF</t>
  </si>
  <si>
    <t>SACE</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</si>
  <si>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</si>
  <si>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</si>
  <si>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</si>
  <si>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</si>
  <si>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</si>
  <si>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</si>
  <si>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</si>
  <si>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</si>
  <si>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</si>
  <si>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</si>
  <si>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</si>
  <si>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</si>
  <si>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</si>
  <si>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</si>
  <si>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</si>
  <si>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</si>
  <si>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</si>
  <si>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</si>
  <si>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</si>
  <si>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</si>
  <si>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</si>
  <si>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</si>
  <si>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</si>
  <si>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BNDES</t>
  </si>
  <si>
    <t>BNDES USD.136.9 M.</t>
  </si>
  <si>
    <t>BNDES USD90.2</t>
  </si>
  <si>
    <t>PL-480 TITULO 1</t>
  </si>
  <si>
    <t>PL-480 TITULO I</t>
  </si>
  <si>
    <t>CREDIT NATIONALE</t>
  </si>
  <si>
    <t>EMETEL</t>
  </si>
  <si>
    <t>434 - OB1  / 1 (2)</t>
  </si>
  <si>
    <t>434 - OD1 / 3 (2)</t>
  </si>
  <si>
    <t>434-OB1</t>
  </si>
  <si>
    <t>509 - OA1 /  2 (2)</t>
  </si>
  <si>
    <t>509-0A1</t>
  </si>
  <si>
    <t>575 OA1 / 4(2)</t>
  </si>
  <si>
    <t>575-0A1</t>
  </si>
  <si>
    <t>637-0B1</t>
  </si>
  <si>
    <t>637-0C1</t>
  </si>
  <si>
    <t>355 - OA1T</t>
  </si>
  <si>
    <t>355 - OB1</t>
  </si>
  <si>
    <t>355-OB1</t>
  </si>
  <si>
    <t>434 - OC1</t>
  </si>
  <si>
    <t>434-OC1</t>
  </si>
  <si>
    <t>544 - OD1</t>
  </si>
  <si>
    <t>544-0D1</t>
  </si>
  <si>
    <t>544-OA1</t>
  </si>
  <si>
    <t>INECEL</t>
  </si>
  <si>
    <t>355-OA1T</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</si>
  <si>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</si>
  <si>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</si>
  <si>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</si>
  <si>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</si>
  <si>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</si>
  <si>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</si>
  <si>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</si>
  <si>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</si>
  <si>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</si>
  <si>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</si>
  <si>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</si>
  <si>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</si>
  <si>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</si>
  <si>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</si>
  <si>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</si>
  <si>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</si>
  <si>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</si>
  <si>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</si>
  <si>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</si>
  <si>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</si>
  <si>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</si>
  <si>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</si>
  <si>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</si>
  <si>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</si>
  <si>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 III</t>
  </si>
  <si>
    <t>G.BELGICA - II</t>
  </si>
  <si>
    <t>G.BELGICA 1</t>
  </si>
  <si>
    <t>G.BELGICA V</t>
  </si>
  <si>
    <t>G.BELGICA-G</t>
  </si>
  <si>
    <t>GOBIERNO DE ITALIA</t>
  </si>
  <si>
    <t>ICO - ESPAÑA</t>
  </si>
  <si>
    <t>013022.0  5)</t>
  </si>
  <si>
    <t>ICO  4) 013016.0</t>
  </si>
  <si>
    <t>ICO 3) 013001.</t>
  </si>
  <si>
    <t>ICO 6) 013025.0</t>
  </si>
  <si>
    <t>ICO  013015.0</t>
  </si>
  <si>
    <t>ICO 013013.0</t>
  </si>
  <si>
    <t>ICO 013014.0</t>
  </si>
  <si>
    <t>ICO 013023.0</t>
  </si>
  <si>
    <t>ICO 013024.1</t>
  </si>
  <si>
    <t>ICO 013026.0</t>
  </si>
  <si>
    <t>ICO EUR23.5</t>
  </si>
  <si>
    <t>ICO USD.183.592.999</t>
  </si>
  <si>
    <t>ICO USD20.0 M.</t>
  </si>
  <si>
    <t>INST.CENTR.CRED.MED.</t>
  </si>
  <si>
    <t>JBIC</t>
  </si>
  <si>
    <t>JBIC - CITI JAPAN</t>
  </si>
  <si>
    <t>JBIC USD.50.0</t>
  </si>
  <si>
    <t>KFW EUR 10.0</t>
  </si>
  <si>
    <t>KFW EUR13'M200266759</t>
  </si>
  <si>
    <t>BNF</t>
  </si>
  <si>
    <t>CON. PROV. TUNGURAHU</t>
  </si>
  <si>
    <t>KFW. 200266015</t>
  </si>
  <si>
    <t>F1547/2</t>
  </si>
  <si>
    <t>EMAPA STO.DOMINGO</t>
  </si>
  <si>
    <t>KFW 9065582</t>
  </si>
  <si>
    <t>F1549-A</t>
  </si>
  <si>
    <t>KFW 8766461</t>
  </si>
  <si>
    <t>KFW F1547/1</t>
  </si>
  <si>
    <t>KFW F1549</t>
  </si>
  <si>
    <t>KFW No. 9466657</t>
  </si>
  <si>
    <t>MUN. BABAHOYO</t>
  </si>
  <si>
    <t>8766461 TERCERA AMPL</t>
  </si>
  <si>
    <t>NATEXIS BANQUE</t>
  </si>
  <si>
    <t>GOB. FRANCIA EUR 6.5</t>
  </si>
  <si>
    <t>GOB.FRANCIA EUR 90.0</t>
  </si>
  <si>
    <t>OECF EC- P6</t>
  </si>
  <si>
    <t>518-T-058-A</t>
  </si>
  <si>
    <t>AID 518-T-058-B</t>
  </si>
  <si>
    <t>AID 518-T-058-C</t>
  </si>
  <si>
    <t>AID 518-U-062-A</t>
  </si>
  <si>
    <t>AID 518-U-062-B</t>
  </si>
  <si>
    <t>AIF</t>
  </si>
  <si>
    <t>0286-EC</t>
  </si>
  <si>
    <t>0425-EC</t>
  </si>
  <si>
    <t>BID</t>
  </si>
  <si>
    <t>596-OC-EC</t>
  </si>
  <si>
    <t>597-OC-EC</t>
  </si>
  <si>
    <t>778-SF-EC</t>
  </si>
  <si>
    <t>843-SF-EC BEDE USD</t>
  </si>
  <si>
    <t>650-OC-EC</t>
  </si>
  <si>
    <t>873-SF-EC</t>
  </si>
  <si>
    <t>CON. PROV. CHIMBORAZ</t>
  </si>
  <si>
    <t>2950/OC-EC</t>
  </si>
  <si>
    <t>CONAFIPS</t>
  </si>
  <si>
    <t>5024/OC-EC</t>
  </si>
  <si>
    <t>DMQ</t>
  </si>
  <si>
    <t>1630-OC-EC</t>
  </si>
  <si>
    <t>1740-OC-EC</t>
  </si>
  <si>
    <t>EMAAP-Q</t>
  </si>
  <si>
    <t>1424-OC-EC</t>
  </si>
  <si>
    <t>1802-OC-EC</t>
  </si>
  <si>
    <t>348-SF-EC</t>
  </si>
  <si>
    <t>539-SF-EC</t>
  </si>
  <si>
    <t>745-SF-EC</t>
  </si>
  <si>
    <t>935-OC-EC/1</t>
  </si>
  <si>
    <t>ESPOL</t>
  </si>
  <si>
    <t>710-SF-EC</t>
  </si>
  <si>
    <t>710-SF-EC  USD</t>
  </si>
  <si>
    <t>710-SF-EC/1</t>
  </si>
  <si>
    <t>ETAPA  EP CUENCA</t>
  </si>
  <si>
    <t>1753-OC-EC</t>
  </si>
  <si>
    <t>592-OC-EC</t>
  </si>
  <si>
    <t>842-SF-EC ETAPA  USD</t>
  </si>
  <si>
    <t>018-CD-EC/1</t>
  </si>
  <si>
    <t>1002-SF-EC</t>
  </si>
  <si>
    <t>1026-OC-EC</t>
  </si>
  <si>
    <t>1056-OC-EC</t>
  </si>
  <si>
    <t>1057-OC-EC</t>
  </si>
  <si>
    <t>1062-OC-EC</t>
  </si>
  <si>
    <t>1078-OC-EC</t>
  </si>
  <si>
    <t>1138-OC-EC</t>
  </si>
  <si>
    <t>1142-OC-EC</t>
  </si>
  <si>
    <t>1261-OC-EC</t>
  </si>
  <si>
    <t>1274-OC-EC</t>
  </si>
  <si>
    <t>1282-OC-EC</t>
  </si>
  <si>
    <t>1358-OC-EC</t>
  </si>
  <si>
    <t>1373-OC-EC</t>
  </si>
  <si>
    <t>1376-OC-EC</t>
  </si>
  <si>
    <t>1416-OC-EC</t>
  </si>
  <si>
    <t>1420-OC-EC</t>
  </si>
  <si>
    <t>1466-OC-EC</t>
  </si>
  <si>
    <t>1524-OC-EC</t>
  </si>
  <si>
    <t>1531-OC-EC</t>
  </si>
  <si>
    <t>1707-OC-EC</t>
  </si>
  <si>
    <t>1754-OC-EC</t>
  </si>
  <si>
    <t>1791-OC-EC</t>
  </si>
  <si>
    <t>1923-BL-OC/EC</t>
  </si>
  <si>
    <t>1923-BL-SF-EC</t>
  </si>
  <si>
    <t>1924-OC-EC</t>
  </si>
  <si>
    <t>2113/OC-EC</t>
  </si>
  <si>
    <t>2114/BL-EC-OC</t>
  </si>
  <si>
    <t>2114/BL-EC-SF</t>
  </si>
  <si>
    <t>2201/OC-EC</t>
  </si>
  <si>
    <t>2279-OC-EC</t>
  </si>
  <si>
    <t>2340-OC-EC</t>
  </si>
  <si>
    <t>2377-OC-EC</t>
  </si>
  <si>
    <t>2431/OC-EC</t>
  </si>
  <si>
    <t>245-IC-EC/2</t>
  </si>
  <si>
    <t>2457/OC-EC</t>
  </si>
  <si>
    <t>2461/OC-EC</t>
  </si>
  <si>
    <t>2472/OC-EC</t>
  </si>
  <si>
    <t>2487/OC-EC</t>
  </si>
  <si>
    <t>2584/OC-EC</t>
  </si>
  <si>
    <t>2585/OC-EC</t>
  </si>
  <si>
    <t>2608/OC-EC</t>
  </si>
  <si>
    <t>2651/OC-EC</t>
  </si>
  <si>
    <t>2653/OC-EC</t>
  </si>
  <si>
    <t>2678/OC-EC</t>
  </si>
  <si>
    <t>2761/OC-EC</t>
  </si>
  <si>
    <t>2787/OC-EC</t>
  </si>
  <si>
    <t>2797/OC-EC</t>
  </si>
  <si>
    <t>2839/OC-EC</t>
  </si>
  <si>
    <t>288-OC-EC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</si>
  <si>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</si>
  <si>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</si>
  <si>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</si>
  <si>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</si>
  <si>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</si>
  <si>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</si>
  <si>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</si>
  <si>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</si>
  <si>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</si>
  <si>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</si>
  <si>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</si>
  <si>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</si>
  <si>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</si>
  <si>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</si>
  <si>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</si>
  <si>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</si>
  <si>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</si>
  <si>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</si>
  <si>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</si>
  <si>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</si>
  <si>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</si>
  <si>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</si>
  <si>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</si>
  <si>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</si>
  <si>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</si>
  <si>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</si>
  <si>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</si>
  <si>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</si>
  <si>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</si>
  <si>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</si>
  <si>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</si>
  <si>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</si>
  <si>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</si>
  <si>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</si>
  <si>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</si>
  <si>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</si>
  <si>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</si>
  <si>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</si>
  <si>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510-SF-EC/1</t>
  </si>
  <si>
    <t>5136/OC-EC</t>
  </si>
  <si>
    <t>521-SF-EC</t>
  </si>
  <si>
    <t>5230/OC-EC</t>
  </si>
  <si>
    <t>550-SF-EC  USD</t>
  </si>
  <si>
    <t>592-OC-EC/DC</t>
  </si>
  <si>
    <t>596-OC-EC/A</t>
  </si>
  <si>
    <t>596-OC-EC/DC</t>
  </si>
  <si>
    <t>597-OC-EC/A</t>
  </si>
  <si>
    <t>618-SF-EC</t>
  </si>
  <si>
    <t>618-SF-EC  USD</t>
  </si>
  <si>
    <t>618-SF-EC/1</t>
  </si>
  <si>
    <t>628-SF-EC</t>
  </si>
  <si>
    <t>636-SF-EC</t>
  </si>
  <si>
    <t>636-SF-EC-</t>
  </si>
  <si>
    <t>644-SF-EC  USD</t>
  </si>
  <si>
    <t>668-SF-EC     USD</t>
  </si>
  <si>
    <t>669-SF-EC  USD</t>
  </si>
  <si>
    <t>669-SF/1</t>
  </si>
  <si>
    <t>688-SF-EC D.C.  USD</t>
  </si>
  <si>
    <t>701-SF-EC   USD</t>
  </si>
  <si>
    <t>701-SF/1</t>
  </si>
  <si>
    <t>717-SF-EC</t>
  </si>
  <si>
    <t>717-SF-EC   USD</t>
  </si>
  <si>
    <t>723-OC-EC</t>
  </si>
  <si>
    <t>728-SF-EC</t>
  </si>
  <si>
    <t>729-SF-EC</t>
  </si>
  <si>
    <t>743-SF-EC</t>
  </si>
  <si>
    <t>757-SF-EC   USD</t>
  </si>
  <si>
    <t>775-SF-EC</t>
  </si>
  <si>
    <t>775-SF-EC/2</t>
  </si>
  <si>
    <t>778-SF-EC DIF.CAMB.</t>
  </si>
  <si>
    <t>792-SF-EC   USD</t>
  </si>
  <si>
    <t>805-SF-EC   USD</t>
  </si>
  <si>
    <t>808-SF-EC</t>
  </si>
  <si>
    <t>819-OC-EC</t>
  </si>
  <si>
    <t>824-SF-EC</t>
  </si>
  <si>
    <t>824-SF-EC   USD</t>
  </si>
  <si>
    <t>831-OC-EC</t>
  </si>
  <si>
    <t>832-OC-EC</t>
  </si>
  <si>
    <t>834-OC-EC</t>
  </si>
  <si>
    <t>834-SF-EC   USD</t>
  </si>
  <si>
    <t>842-OC-EC</t>
  </si>
  <si>
    <t>842-SF-EC D.CAM. USD</t>
  </si>
  <si>
    <t>843-OC-EC</t>
  </si>
  <si>
    <t>843-SF-EC  USD GOB.</t>
  </si>
  <si>
    <t>843-SF-EC D.CAMB.USD</t>
  </si>
  <si>
    <t>850-OC-EC</t>
  </si>
  <si>
    <t>851-SF-EC DIF.CAMB</t>
  </si>
  <si>
    <t>874-OC-EC</t>
  </si>
  <si>
    <t>892-OC-EC</t>
  </si>
  <si>
    <t>900-SF-EC    USD</t>
  </si>
  <si>
    <t>904-SF-EC   USD</t>
  </si>
  <si>
    <t>913-SF-EC</t>
  </si>
  <si>
    <t>913-SF-EC   USD</t>
  </si>
  <si>
    <t>919-SF-EC   USD</t>
  </si>
  <si>
    <t>928-SF-EC     USD</t>
  </si>
  <si>
    <t>978-OC-EC</t>
  </si>
  <si>
    <t>998-SF-EC</t>
  </si>
  <si>
    <t>668-SF-EC</t>
  </si>
  <si>
    <t>669-SF-EC</t>
  </si>
  <si>
    <t>MUN. CUENCA</t>
  </si>
  <si>
    <t>1761-OC-EC</t>
  </si>
  <si>
    <t>532-SF-EC</t>
  </si>
  <si>
    <t>MUN. PORTOVIEJO</t>
  </si>
  <si>
    <t>4921/OC-EC</t>
  </si>
  <si>
    <t>1925-OC-EC</t>
  </si>
  <si>
    <t>BIRF</t>
  </si>
  <si>
    <t>9131-0 EC</t>
  </si>
  <si>
    <t>7496-0 EC</t>
  </si>
  <si>
    <t>8285-0 EC</t>
  </si>
  <si>
    <t>8889-0 EC</t>
  </si>
  <si>
    <t>8505-0 EC</t>
  </si>
  <si>
    <t>8888-0 EC</t>
  </si>
  <si>
    <t>8946-0 EC</t>
  </si>
  <si>
    <t>4279-1-EC</t>
  </si>
  <si>
    <t>7067-0 EC</t>
  </si>
  <si>
    <t>7082-0 EC</t>
  </si>
  <si>
    <t>7110-0 EC</t>
  </si>
  <si>
    <t>7173-0 EC</t>
  </si>
  <si>
    <t>7174-0 EC</t>
  </si>
  <si>
    <t>7361-0 EC</t>
  </si>
  <si>
    <t>7401-0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</si>
  <si>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</si>
  <si>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</si>
  <si>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</si>
  <si>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</si>
  <si>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</si>
  <si>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</si>
  <si>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</si>
  <si>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</si>
  <si>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</si>
  <si>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</si>
  <si>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</si>
  <si>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</si>
  <si>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</si>
  <si>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</si>
  <si>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</si>
  <si>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</si>
  <si>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</si>
  <si>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</si>
  <si>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</si>
  <si>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</si>
  <si>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</si>
  <si>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7706</t>
  </si>
  <si>
    <t>CAF 7836</t>
  </si>
  <si>
    <t>CAF 8744</t>
  </si>
  <si>
    <t>CAF 11057</t>
  </si>
  <si>
    <t>CAF 010602</t>
  </si>
  <si>
    <t>CAF 10451</t>
  </si>
  <si>
    <t>CAF 10730</t>
  </si>
  <si>
    <t>CAF 10787</t>
  </si>
  <si>
    <t>CAF 10989</t>
  </si>
  <si>
    <t>CAF 11048</t>
  </si>
  <si>
    <t>CAF 11196</t>
  </si>
  <si>
    <t>CAF 11208</t>
  </si>
  <si>
    <t>CAF 11260</t>
  </si>
  <si>
    <t>CAF 11375</t>
  </si>
  <si>
    <t>CAF 3559</t>
  </si>
  <si>
    <t>CAF 3561</t>
  </si>
  <si>
    <t>CAF 3676</t>
  </si>
  <si>
    <t>CAF 3714</t>
  </si>
  <si>
    <t>CAF 4488</t>
  </si>
  <si>
    <t>CAF 4492</t>
  </si>
  <si>
    <t>CAF 4515</t>
  </si>
  <si>
    <t>CAF 6029</t>
  </si>
  <si>
    <t>CAF 6130</t>
  </si>
  <si>
    <t>CAF 6182</t>
  </si>
  <si>
    <t>CAF 6903</t>
  </si>
  <si>
    <t>CAF 6904</t>
  </si>
  <si>
    <t>CAF 7413</t>
  </si>
  <si>
    <t>CAF 7809</t>
  </si>
  <si>
    <t>CAF 7812</t>
  </si>
  <si>
    <t>CAF 7934</t>
  </si>
  <si>
    <t>CAF 8126</t>
  </si>
  <si>
    <t>CAF 8396 BEDE</t>
  </si>
  <si>
    <t>CAF 8396 MINFIN</t>
  </si>
  <si>
    <t>CAF 8734/CFN</t>
  </si>
  <si>
    <t>CAF 8741</t>
  </si>
  <si>
    <t>CAF 8759</t>
  </si>
  <si>
    <t>CAF 8949</t>
  </si>
  <si>
    <t>CAF 8959</t>
  </si>
  <si>
    <t>CAF 9229</t>
  </si>
  <si>
    <t>CAF 9543</t>
  </si>
  <si>
    <t>142-A</t>
  </si>
  <si>
    <t>CAF 9117</t>
  </si>
  <si>
    <t>CAF 10482</t>
  </si>
  <si>
    <t>CAF 11371/CAF 11373</t>
  </si>
  <si>
    <t>CAF 4451</t>
  </si>
  <si>
    <t>CAF 6500</t>
  </si>
  <si>
    <t>CAF 7721</t>
  </si>
  <si>
    <t>CAF 8245</t>
  </si>
  <si>
    <t>CAF 9150</t>
  </si>
  <si>
    <t>MUN. LOJA</t>
  </si>
  <si>
    <t>CAF 8702 - 8703</t>
  </si>
  <si>
    <t>FIDA</t>
  </si>
  <si>
    <t>650-EC</t>
  </si>
  <si>
    <t>785-EC</t>
  </si>
  <si>
    <t>789-EC</t>
  </si>
  <si>
    <t>804-EC</t>
  </si>
  <si>
    <t>849-EC</t>
  </si>
  <si>
    <t>F.FIDUCIARIO E-5-EC</t>
  </si>
  <si>
    <t>FIDA 1754</t>
  </si>
  <si>
    <t>FLAR</t>
  </si>
  <si>
    <t>FMI</t>
  </si>
  <si>
    <t>DEG 4.615 MILLONES</t>
  </si>
  <si>
    <t>DEG 469.7 MILLONES</t>
  </si>
  <si>
    <t>FMI 3.035.000.000</t>
  </si>
  <si>
    <t>CONSTRU. CARTELLONE</t>
  </si>
  <si>
    <t>R.O.#347/14-06-2001</t>
  </si>
  <si>
    <t>CITIBANK-USA</t>
  </si>
  <si>
    <t>B.GLOBALES 2012</t>
  </si>
  <si>
    <t>B.GLOBALES 2030</t>
  </si>
  <si>
    <t>CITIGROUP GLOBAL US</t>
  </si>
  <si>
    <t>PETROAMAZONAS EP</t>
  </si>
  <si>
    <t>BONOS PETROAMAZONAS1</t>
  </si>
  <si>
    <t>BONOS SOBERANOS 2035</t>
  </si>
  <si>
    <t>JP MORGAN</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</si>
  <si>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</si>
  <si>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</si>
  <si>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</si>
  <si>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</si>
  <si>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</si>
  <si>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</si>
  <si>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</si>
  <si>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</si>
  <si>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</si>
  <si>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</si>
  <si>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</si>
  <si>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</si>
  <si>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</si>
  <si>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</si>
  <si>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</si>
  <si>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</si>
  <si>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</si>
  <si>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Moneda del tramo</t>
  </si>
  <si>
    <t>Situacion</t>
  </si>
  <si>
    <t>Clasificación</t>
  </si>
  <si>
    <t>SPT (para agregado)</t>
  </si>
  <si>
    <t>SPNF (para agregado)</t>
  </si>
  <si>
    <t>PGE (para agregado)</t>
  </si>
  <si>
    <t>SPT (para consolidado)</t>
  </si>
  <si>
    <t>SPNF (para consolidado)</t>
  </si>
  <si>
    <t>PGE  (para consolidado)</t>
  </si>
  <si>
    <t>DI001001</t>
  </si>
  <si>
    <t>USD</t>
  </si>
  <si>
    <t>ACTIVO</t>
  </si>
  <si>
    <t>Sector Público No Financiero</t>
  </si>
  <si>
    <t>CONVENIO  PAGO-IESS</t>
  </si>
  <si>
    <t>República del Ecuador</t>
  </si>
  <si>
    <t>INSTITUCIÓN NO-FINANCIERA PÚBLICA</t>
  </si>
  <si>
    <t>DI002002</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</si>
  <si>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</si>
  <si>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</si>
  <si>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</si>
  <si>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</si>
  <si>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</si>
  <si>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</si>
  <si>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</si>
  <si>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DI000536</t>
  </si>
  <si>
    <t>GOBIERNOS AUTÓNOMOS DESCENTRALIZADOS</t>
  </si>
  <si>
    <t>TENEDORES DE BONOS Y PAGARÉS</t>
  </si>
  <si>
    <t>DI000537</t>
  </si>
  <si>
    <t>DI000732</t>
  </si>
  <si>
    <t>DI000009</t>
  </si>
  <si>
    <t>Inversionistas Privados</t>
  </si>
  <si>
    <t>INVERSIONISTAS PRIVADOS</t>
  </si>
  <si>
    <t>A.PRIV.INVERSIONISTA</t>
  </si>
  <si>
    <t>DI000040</t>
  </si>
  <si>
    <t>DI000046</t>
  </si>
  <si>
    <t>DI000054</t>
  </si>
  <si>
    <t>DI000056</t>
  </si>
  <si>
    <t>DI000060</t>
  </si>
  <si>
    <t>DI000064</t>
  </si>
  <si>
    <t>DI000088</t>
  </si>
  <si>
    <t>DI000089</t>
  </si>
  <si>
    <t>DI000090</t>
  </si>
  <si>
    <t>DI000096</t>
  </si>
  <si>
    <t>DI000097</t>
  </si>
  <si>
    <t>DI000098</t>
  </si>
  <si>
    <t>DI000101</t>
  </si>
  <si>
    <t>DI000102</t>
  </si>
  <si>
    <t>DI000103</t>
  </si>
  <si>
    <t>DI000104</t>
  </si>
  <si>
    <t>DI000105</t>
  </si>
  <si>
    <t>DI000109</t>
  </si>
  <si>
    <t>DI000110</t>
  </si>
  <si>
    <t>DI000112</t>
  </si>
  <si>
    <t>DI000156</t>
  </si>
  <si>
    <t>DI000157</t>
  </si>
  <si>
    <t>DI000211</t>
  </si>
  <si>
    <t>DI000212</t>
  </si>
  <si>
    <t>DI000213</t>
  </si>
  <si>
    <t>DI000214</t>
  </si>
  <si>
    <t>DI000216</t>
  </si>
  <si>
    <t>DI000217</t>
  </si>
  <si>
    <t>DI000218</t>
  </si>
  <si>
    <t>DI000219</t>
  </si>
  <si>
    <t>DI000220</t>
  </si>
  <si>
    <t>DI000222</t>
  </si>
  <si>
    <t>DI000223</t>
  </si>
  <si>
    <t>DI000224</t>
  </si>
  <si>
    <t>DI000225</t>
  </si>
  <si>
    <t>DI000227</t>
  </si>
  <si>
    <t>DI000228</t>
  </si>
  <si>
    <t>DI000230</t>
  </si>
  <si>
    <t>DI000231</t>
  </si>
  <si>
    <t>DI000232</t>
  </si>
  <si>
    <t>DI000233</t>
  </si>
  <si>
    <t>DI000234</t>
  </si>
  <si>
    <t>DI000235</t>
  </si>
  <si>
    <t>DI000237</t>
  </si>
  <si>
    <t>DI000240</t>
  </si>
  <si>
    <t>DI000242</t>
  </si>
  <si>
    <t>DI000243</t>
  </si>
  <si>
    <t>DI000244</t>
  </si>
  <si>
    <t>DI000245</t>
  </si>
  <si>
    <t>DI000248</t>
  </si>
  <si>
    <t>DI000249</t>
  </si>
  <si>
    <t>DI000250</t>
  </si>
  <si>
    <t>DI000251</t>
  </si>
  <si>
    <t>DI000252</t>
  </si>
  <si>
    <t>DI000253</t>
  </si>
  <si>
    <t>DI000254</t>
  </si>
  <si>
    <t>DI000255</t>
  </si>
  <si>
    <t>DI000256</t>
  </si>
  <si>
    <t>DI000257</t>
  </si>
  <si>
    <t>DI000258</t>
  </si>
  <si>
    <t>DI000259</t>
  </si>
  <si>
    <t>DI000260</t>
  </si>
  <si>
    <t>DI000261</t>
  </si>
  <si>
    <t>DI000262</t>
  </si>
  <si>
    <t>DI000264</t>
  </si>
  <si>
    <t>DI000265</t>
  </si>
  <si>
    <t>DI000266</t>
  </si>
  <si>
    <t>DI000267</t>
  </si>
  <si>
    <t>DI000268</t>
  </si>
  <si>
    <t>DI000269</t>
  </si>
  <si>
    <t>DI000270</t>
  </si>
  <si>
    <t>DI000271</t>
  </si>
  <si>
    <t>DI000273</t>
  </si>
  <si>
    <t>DI000274</t>
  </si>
  <si>
    <t>DI000275</t>
  </si>
  <si>
    <t>DI000276</t>
  </si>
  <si>
    <t>DI000277</t>
  </si>
  <si>
    <t>DI000278</t>
  </si>
  <si>
    <t>DI000279</t>
  </si>
  <si>
    <t>DI000280</t>
  </si>
  <si>
    <t>DI000281</t>
  </si>
  <si>
    <t>DI000282</t>
  </si>
  <si>
    <t>DI000283</t>
  </si>
  <si>
    <t>DI000284</t>
  </si>
  <si>
    <t>DI000285</t>
  </si>
  <si>
    <t>DI000286</t>
  </si>
  <si>
    <t>DI000287</t>
  </si>
  <si>
    <t>DI000288</t>
  </si>
  <si>
    <t>DI000289</t>
  </si>
  <si>
    <t>DI000290</t>
  </si>
  <si>
    <t>DI000291</t>
  </si>
  <si>
    <t>DI000292</t>
  </si>
  <si>
    <t>DI000293</t>
  </si>
  <si>
    <t>DI000294</t>
  </si>
  <si>
    <t>DI000295</t>
  </si>
  <si>
    <t>DI000297</t>
  </si>
  <si>
    <t>DI000298</t>
  </si>
  <si>
    <t>DI000299</t>
  </si>
  <si>
    <t>DI000300</t>
  </si>
  <si>
    <t>DI000301</t>
  </si>
  <si>
    <t>DI000306</t>
  </si>
  <si>
    <t>DI000307</t>
  </si>
  <si>
    <t>DI000308</t>
  </si>
  <si>
    <t>DI000309</t>
  </si>
  <si>
    <t>DI000310</t>
  </si>
  <si>
    <t>DI000311</t>
  </si>
  <si>
    <t>DI000312</t>
  </si>
  <si>
    <t>DI000313</t>
  </si>
  <si>
    <t>DI000314</t>
  </si>
  <si>
    <t>DI000315</t>
  </si>
  <si>
    <t>DI000316</t>
  </si>
  <si>
    <t>DI000318</t>
  </si>
  <si>
    <t>DI000319</t>
  </si>
  <si>
    <t>DI000320</t>
  </si>
  <si>
    <t>DI000321</t>
  </si>
  <si>
    <t>DI000322</t>
  </si>
  <si>
    <t>DI000323</t>
  </si>
  <si>
    <t>DI000324</t>
  </si>
  <si>
    <t>DI000325</t>
  </si>
  <si>
    <t>DI000326</t>
  </si>
  <si>
    <t>DI000327</t>
  </si>
  <si>
    <t>DI000328</t>
  </si>
  <si>
    <t>DI000329</t>
  </si>
  <si>
    <t>DI000330</t>
  </si>
  <si>
    <t>DI000332</t>
  </si>
  <si>
    <t>DI000333</t>
  </si>
  <si>
    <t>DI000334</t>
  </si>
  <si>
    <t>DI000335</t>
  </si>
  <si>
    <t>DI000336</t>
  </si>
  <si>
    <t>DI000340</t>
  </si>
  <si>
    <t>DI000341</t>
  </si>
  <si>
    <t>DI000342</t>
  </si>
  <si>
    <t>DI000343</t>
  </si>
  <si>
    <t>DI000344</t>
  </si>
  <si>
    <t>DI000345</t>
  </si>
  <si>
    <t>DI000347</t>
  </si>
  <si>
    <t>DI000348</t>
  </si>
  <si>
    <t>DI000349</t>
  </si>
  <si>
    <t>DI000352</t>
  </si>
  <si>
    <t>DI000353</t>
  </si>
  <si>
    <t>DI000354</t>
  </si>
  <si>
    <t>DI000355</t>
  </si>
  <si>
    <t>DI000356</t>
  </si>
  <si>
    <t>DI000357</t>
  </si>
  <si>
    <t>DI000358</t>
  </si>
  <si>
    <t>DI000359</t>
  </si>
  <si>
    <t>DI000360</t>
  </si>
  <si>
    <t>DI000361</t>
  </si>
  <si>
    <t>DI000362</t>
  </si>
  <si>
    <t>DI000363</t>
  </si>
  <si>
    <t>DI000364</t>
  </si>
  <si>
    <t>DI000368</t>
  </si>
  <si>
    <t>DI000369</t>
  </si>
  <si>
    <t>DI000370</t>
  </si>
  <si>
    <t>DI000371</t>
  </si>
  <si>
    <t>DI000372</t>
  </si>
  <si>
    <t>DI000373</t>
  </si>
  <si>
    <t>DI000375</t>
  </si>
  <si>
    <t>DI000376</t>
  </si>
  <si>
    <t>DI000378</t>
  </si>
  <si>
    <t>DI000379</t>
  </si>
  <si>
    <t>DI000380</t>
  </si>
  <si>
    <t>DI000382</t>
  </si>
  <si>
    <t>DI000383</t>
  </si>
  <si>
    <t>DI000384</t>
  </si>
  <si>
    <t>DI000386</t>
  </si>
  <si>
    <t>DI000387</t>
  </si>
  <si>
    <t>DI000388</t>
  </si>
  <si>
    <t>DI000389</t>
  </si>
  <si>
    <t>DI000390</t>
  </si>
  <si>
    <t>DI000391</t>
  </si>
  <si>
    <t>DI000393</t>
  </si>
  <si>
    <t>DI000394</t>
  </si>
  <si>
    <t>DI000395</t>
  </si>
  <si>
    <t>DI000396</t>
  </si>
  <si>
    <t>DI000397</t>
  </si>
  <si>
    <t>DI000398</t>
  </si>
  <si>
    <t>DI000399</t>
  </si>
  <si>
    <t>DI000400</t>
  </si>
  <si>
    <t>DI000401</t>
  </si>
  <si>
    <t>DI000402</t>
  </si>
  <si>
    <t>DI000403</t>
  </si>
  <si>
    <t>DI000404</t>
  </si>
  <si>
    <t>DI000405</t>
  </si>
  <si>
    <t>DI000406</t>
  </si>
  <si>
    <t>DI000408</t>
  </si>
  <si>
    <t>DI000409</t>
  </si>
  <si>
    <t>DI000410</t>
  </si>
  <si>
    <t>DI000411</t>
  </si>
  <si>
    <t>DI000412</t>
  </si>
  <si>
    <t>DI000413</t>
  </si>
  <si>
    <t>DI000414</t>
  </si>
  <si>
    <t>DI000415</t>
  </si>
  <si>
    <t>DI000416</t>
  </si>
  <si>
    <t>DI000417</t>
  </si>
  <si>
    <t>DI000418</t>
  </si>
  <si>
    <t>DI000419</t>
  </si>
  <si>
    <t>DI000420</t>
  </si>
  <si>
    <t>DI000421</t>
  </si>
  <si>
    <t>DI000422</t>
  </si>
  <si>
    <t>DI000427</t>
  </si>
  <si>
    <t>DI000428</t>
  </si>
  <si>
    <t>DI000429</t>
  </si>
  <si>
    <t>DI000430</t>
  </si>
  <si>
    <t>DI000432</t>
  </si>
  <si>
    <t>DI000433</t>
  </si>
  <si>
    <t>DI000434</t>
  </si>
  <si>
    <t>DI000435</t>
  </si>
  <si>
    <t>DI000436</t>
  </si>
  <si>
    <t>DI000437</t>
  </si>
  <si>
    <t>DI000438</t>
  </si>
  <si>
    <t>DI000439</t>
  </si>
  <si>
    <t>DI000440</t>
  </si>
  <si>
    <t>DI000441</t>
  </si>
  <si>
    <t>DI000442</t>
  </si>
  <si>
    <t>DI000448</t>
  </si>
  <si>
    <t>DI000453</t>
  </si>
  <si>
    <t>DI000454</t>
  </si>
  <si>
    <t>DI000455</t>
  </si>
  <si>
    <t>DI000456</t>
  </si>
  <si>
    <t>DI000457</t>
  </si>
  <si>
    <t>DI000458</t>
  </si>
  <si>
    <t>DI000459</t>
  </si>
  <si>
    <t>DI000463</t>
  </si>
  <si>
    <t>DI000466</t>
  </si>
  <si>
    <t>DI000467</t>
  </si>
  <si>
    <t>DI000475</t>
  </si>
  <si>
    <t>DI000476</t>
  </si>
  <si>
    <t>DI000477</t>
  </si>
  <si>
    <t>DI000478</t>
  </si>
  <si>
    <t>DI000483</t>
  </si>
  <si>
    <t>DI000485</t>
  </si>
  <si>
    <t>DI000486</t>
  </si>
  <si>
    <t>DI000487</t>
  </si>
  <si>
    <t>DI000488</t>
  </si>
  <si>
    <t>DI000490</t>
  </si>
  <si>
    <t>DI000491</t>
  </si>
  <si>
    <t>DI000493</t>
  </si>
  <si>
    <t>DI000494</t>
  </si>
  <si>
    <t>DI000495</t>
  </si>
  <si>
    <t>DI000496</t>
  </si>
  <si>
    <t>DI000497</t>
  </si>
  <si>
    <t>DI000498</t>
  </si>
  <si>
    <t>DI000499</t>
  </si>
  <si>
    <t>DI000500</t>
  </si>
  <si>
    <t>DI000501</t>
  </si>
  <si>
    <t>DI000502</t>
  </si>
  <si>
    <t>DI000503</t>
  </si>
  <si>
    <t>DI000504</t>
  </si>
  <si>
    <t>DI000505</t>
  </si>
  <si>
    <t>DI000506</t>
  </si>
  <si>
    <t>DI000507</t>
  </si>
  <si>
    <t>DI000510</t>
  </si>
  <si>
    <t>DI000511</t>
  </si>
  <si>
    <t>DI000512</t>
  </si>
  <si>
    <t>DI000513</t>
  </si>
  <si>
    <t>DI000514</t>
  </si>
  <si>
    <t>DI000515</t>
  </si>
  <si>
    <t>DI000516</t>
  </si>
  <si>
    <t>DI000517</t>
  </si>
  <si>
    <t>DI000518</t>
  </si>
  <si>
    <t>DI000520</t>
  </si>
  <si>
    <t>DI000521</t>
  </si>
  <si>
    <t>DI000522</t>
  </si>
  <si>
    <t>DI000523</t>
  </si>
  <si>
    <t>DI000524</t>
  </si>
  <si>
    <t>DI000525</t>
  </si>
  <si>
    <t>DI000526</t>
  </si>
  <si>
    <t>DI000527</t>
  </si>
  <si>
    <t>DI000528</t>
  </si>
  <si>
    <t>DI000529</t>
  </si>
  <si>
    <t>DI000530</t>
  </si>
  <si>
    <t>DI000531</t>
  </si>
  <si>
    <t>DI000532</t>
  </si>
  <si>
    <t>DI000538</t>
  </si>
  <si>
    <t>DI000539</t>
  </si>
  <si>
    <t>DI000540</t>
  </si>
  <si>
    <t>DI000541</t>
  </si>
  <si>
    <t>DI000542</t>
  </si>
  <si>
    <t>DI000543</t>
  </si>
  <si>
    <t>DI000544</t>
  </si>
  <si>
    <t>DI000545</t>
  </si>
  <si>
    <t>DI000547</t>
  </si>
  <si>
    <t>DI000548</t>
  </si>
  <si>
    <t>DI000549</t>
  </si>
  <si>
    <t>DI000550</t>
  </si>
  <si>
    <t>DI000552</t>
  </si>
  <si>
    <t>DI000553</t>
  </si>
  <si>
    <t>DI000554</t>
  </si>
  <si>
    <t>DI000555</t>
  </si>
  <si>
    <t>DI000556</t>
  </si>
  <si>
    <t>DI000557</t>
  </si>
  <si>
    <t>DI000558</t>
  </si>
  <si>
    <t>DI000559</t>
  </si>
  <si>
    <t>DI000560</t>
  </si>
  <si>
    <t>DI000566</t>
  </si>
  <si>
    <t>DI000587</t>
  </si>
  <si>
    <t>DI000588</t>
  </si>
  <si>
    <t>DI000589</t>
  </si>
  <si>
    <t>DI000590</t>
  </si>
  <si>
    <t>DI000592</t>
  </si>
  <si>
    <t>DI000593</t>
  </si>
  <si>
    <t>DI000594</t>
  </si>
  <si>
    <t>DI000595</t>
  </si>
  <si>
    <t>DI000606</t>
  </si>
  <si>
    <t>DI000607</t>
  </si>
  <si>
    <t>DI000608</t>
  </si>
  <si>
    <t>DI000619</t>
  </si>
  <si>
    <t>DI000620</t>
  </si>
  <si>
    <t>DI000627</t>
  </si>
  <si>
    <t>DI000628</t>
  </si>
  <si>
    <t>DI000629</t>
  </si>
  <si>
    <t>DI000630</t>
  </si>
  <si>
    <t>DI000631</t>
  </si>
  <si>
    <t>DI000632</t>
  </si>
  <si>
    <t>DI000633</t>
  </si>
  <si>
    <t>DI000634</t>
  </si>
  <si>
    <t>DI000635</t>
  </si>
  <si>
    <t>DI000636</t>
  </si>
  <si>
    <t>DI000637</t>
  </si>
  <si>
    <t>DI000638</t>
  </si>
  <si>
    <t>DI000639</t>
  </si>
  <si>
    <t>DI000640</t>
  </si>
  <si>
    <t>DI000641</t>
  </si>
  <si>
    <t>DI000643</t>
  </si>
  <si>
    <t>DI000644</t>
  </si>
  <si>
    <t>DI000645</t>
  </si>
  <si>
    <t>DI000646</t>
  </si>
  <si>
    <t>DI000648</t>
  </si>
  <si>
    <t>DI000649</t>
  </si>
  <si>
    <t>DI000650</t>
  </si>
  <si>
    <t>DI000651</t>
  </si>
  <si>
    <t>DI000656</t>
  </si>
  <si>
    <t>DI000657</t>
  </si>
  <si>
    <t>DI000658</t>
  </si>
  <si>
    <t>DI000659</t>
  </si>
  <si>
    <t>DI000660</t>
  </si>
  <si>
    <t>DI000664</t>
  </si>
  <si>
    <t>DI000665</t>
  </si>
  <si>
    <t>DI000666</t>
  </si>
  <si>
    <t>DI000667</t>
  </si>
  <si>
    <t>DI000668</t>
  </si>
  <si>
    <t>DI000669</t>
  </si>
  <si>
    <t>DI000672</t>
  </si>
  <si>
    <t>DI000673</t>
  </si>
  <si>
    <t>DI000674</t>
  </si>
  <si>
    <t>DI000675</t>
  </si>
  <si>
    <t>DI000676</t>
  </si>
  <si>
    <t>DI000677</t>
  </si>
  <si>
    <t>DI000678</t>
  </si>
  <si>
    <t>DI000679</t>
  </si>
  <si>
    <t>DI000680</t>
  </si>
  <si>
    <t>DI000681</t>
  </si>
  <si>
    <t>DI000682</t>
  </si>
  <si>
    <t>DI000684</t>
  </si>
  <si>
    <t>DI000685</t>
  </si>
  <si>
    <t>DI000686</t>
  </si>
  <si>
    <t>DI000687</t>
  </si>
  <si>
    <t>DI000688</t>
  </si>
  <si>
    <t>DI000689</t>
  </si>
  <si>
    <t>DI000690</t>
  </si>
  <si>
    <t>DI000692</t>
  </si>
  <si>
    <t>DI000696</t>
  </si>
  <si>
    <t>DI000697</t>
  </si>
  <si>
    <t>DI000698</t>
  </si>
  <si>
    <t>DI000704</t>
  </si>
  <si>
    <t>DI000705</t>
  </si>
  <si>
    <t>DI000709</t>
  </si>
  <si>
    <t>DI000710</t>
  </si>
  <si>
    <t>DI000711</t>
  </si>
  <si>
    <t>DI000712</t>
  </si>
  <si>
    <t>DI000713</t>
  </si>
  <si>
    <t>DI000714</t>
  </si>
  <si>
    <t>DI000720</t>
  </si>
  <si>
    <t>DI000721</t>
  </si>
  <si>
    <t>DI000722</t>
  </si>
  <si>
    <t>DI000723</t>
  </si>
  <si>
    <t>DI000724</t>
  </si>
  <si>
    <t>DI000725</t>
  </si>
  <si>
    <t>DI000738</t>
  </si>
  <si>
    <t>DI000739</t>
  </si>
  <si>
    <t>DI000740</t>
  </si>
  <si>
    <t>DI000741</t>
  </si>
  <si>
    <t>DI000742</t>
  </si>
  <si>
    <t>DI000743</t>
  </si>
  <si>
    <t>DI000744</t>
  </si>
  <si>
    <t>DI000745</t>
  </si>
  <si>
    <t>DI000746</t>
  </si>
  <si>
    <t>DI000747</t>
  </si>
  <si>
    <t>DI000748</t>
  </si>
  <si>
    <t>DI000749</t>
  </si>
  <si>
    <t>DI000780</t>
  </si>
  <si>
    <t>DI000781</t>
  </si>
  <si>
    <t>DI000782</t>
  </si>
  <si>
    <t>DI000783</t>
  </si>
  <si>
    <t>DI000784</t>
  </si>
  <si>
    <t>DI000785</t>
  </si>
  <si>
    <t>DI000786</t>
  </si>
  <si>
    <t>DI000788</t>
  </si>
  <si>
    <t>DI000789</t>
  </si>
  <si>
    <t>DI000790</t>
  </si>
  <si>
    <t>DI000791</t>
  </si>
  <si>
    <t>DI000792</t>
  </si>
  <si>
    <t>DI000793</t>
  </si>
  <si>
    <t>DI000794</t>
  </si>
  <si>
    <t>DI000795</t>
  </si>
  <si>
    <t>DI000796</t>
  </si>
  <si>
    <t>DI000797</t>
  </si>
  <si>
    <t>DI000798</t>
  </si>
  <si>
    <t>DI000799</t>
  </si>
  <si>
    <t>DI000800</t>
  </si>
  <si>
    <t>DI000802</t>
  </si>
  <si>
    <t>DI000803</t>
  </si>
  <si>
    <t>DI000804</t>
  </si>
  <si>
    <t>DI000805</t>
  </si>
  <si>
    <t>DI000806</t>
  </si>
  <si>
    <t>DI000807</t>
  </si>
  <si>
    <t>DI000808</t>
  </si>
  <si>
    <t>DI000809</t>
  </si>
  <si>
    <t>DI000810</t>
  </si>
  <si>
    <t>DI000811</t>
  </si>
  <si>
    <t>DI000814</t>
  </si>
  <si>
    <t>DI000815</t>
  </si>
  <si>
    <t>DI000816</t>
  </si>
  <si>
    <t>DI000817</t>
  </si>
  <si>
    <t>DI000818</t>
  </si>
  <si>
    <t>DI000819</t>
  </si>
  <si>
    <t>DI000820</t>
  </si>
  <si>
    <t>DI000821</t>
  </si>
  <si>
    <t>DI000822</t>
  </si>
  <si>
    <t>DI000823</t>
  </si>
  <si>
    <t>DI000824</t>
  </si>
  <si>
    <t>DI000825</t>
  </si>
  <si>
    <t>DI000830</t>
  </si>
  <si>
    <t>DI000831</t>
  </si>
  <si>
    <t>DI000832</t>
  </si>
  <si>
    <t>DI000833</t>
  </si>
  <si>
    <t>DI000834</t>
  </si>
  <si>
    <t>DI000835</t>
  </si>
  <si>
    <t>DI000836</t>
  </si>
  <si>
    <t>DI000837</t>
  </si>
  <si>
    <t>DI000838</t>
  </si>
  <si>
    <t>DI000839</t>
  </si>
  <si>
    <t>DI000840</t>
  </si>
  <si>
    <t>DI000041</t>
  </si>
  <si>
    <t>Inversionistas Privados Jubilados</t>
  </si>
  <si>
    <t>INVERSIONISTAS PRIVADOS JUBILADOS</t>
  </si>
  <si>
    <t>ACR.PRIV.JUBILADOS</t>
  </si>
  <si>
    <t>DI000042</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</si>
  <si>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</si>
  <si>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</si>
  <si>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</si>
  <si>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</si>
  <si>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</si>
  <si>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</si>
  <si>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</si>
  <si>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</si>
  <si>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</si>
  <si>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</si>
  <si>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</si>
  <si>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</si>
  <si>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</si>
  <si>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</si>
  <si>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</si>
  <si>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</si>
  <si>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</si>
  <si>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</si>
  <si>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</si>
  <si>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</si>
  <si>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</si>
  <si>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</si>
  <si>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</si>
  <si>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</si>
  <si>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</si>
  <si>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</si>
  <si>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</si>
  <si>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</si>
  <si>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</si>
  <si>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</si>
  <si>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</si>
  <si>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</si>
  <si>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</si>
  <si>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</si>
  <si>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</si>
  <si>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</si>
  <si>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</si>
  <si>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</si>
  <si>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</si>
  <si>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</si>
  <si>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</si>
  <si>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</si>
  <si>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</si>
  <si>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</si>
  <si>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</si>
  <si>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</si>
  <si>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</si>
  <si>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</si>
  <si>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</si>
  <si>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DI000162</t>
  </si>
  <si>
    <t>DI000163</t>
  </si>
  <si>
    <t>DI000164</t>
  </si>
  <si>
    <t>DI000165</t>
  </si>
  <si>
    <t>DI000166</t>
  </si>
  <si>
    <t>DI000167</t>
  </si>
  <si>
    <t>DI000168</t>
  </si>
  <si>
    <t>DI000169</t>
  </si>
  <si>
    <t>DI000170</t>
  </si>
  <si>
    <t>DI000171</t>
  </si>
  <si>
    <t>DI000172</t>
  </si>
  <si>
    <t>DI000173</t>
  </si>
  <si>
    <t>DI000174</t>
  </si>
  <si>
    <t>DI000175</t>
  </si>
  <si>
    <t>DI000176</t>
  </si>
  <si>
    <t>DI000177</t>
  </si>
  <si>
    <t>DI000178</t>
  </si>
  <si>
    <t>DI000179</t>
  </si>
  <si>
    <t>DI000180</t>
  </si>
  <si>
    <t>DI000181</t>
  </si>
  <si>
    <t>DI000182</t>
  </si>
  <si>
    <t>DI000183</t>
  </si>
  <si>
    <t>DI000184</t>
  </si>
  <si>
    <t>DI000185</t>
  </si>
  <si>
    <t>DI000186</t>
  </si>
  <si>
    <t>DI000187</t>
  </si>
  <si>
    <t>DI000188</t>
  </si>
  <si>
    <t>DI000189</t>
  </si>
  <si>
    <t>DI000190</t>
  </si>
  <si>
    <t>DI000191</t>
  </si>
  <si>
    <t>DI000192</t>
  </si>
  <si>
    <t>DI000193</t>
  </si>
  <si>
    <t>DI000194</t>
  </si>
  <si>
    <t>DI000195</t>
  </si>
  <si>
    <t>DI000196</t>
  </si>
  <si>
    <t>DI000198</t>
  </si>
  <si>
    <t>DI000199</t>
  </si>
  <si>
    <t>DI000200</t>
  </si>
  <si>
    <t>DI000202</t>
  </si>
  <si>
    <t>DI000203</t>
  </si>
  <si>
    <t>DI000204</t>
  </si>
  <si>
    <t>DI000205</t>
  </si>
  <si>
    <t>DI000206</t>
  </si>
  <si>
    <t>DI000207</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</si>
  <si>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</si>
  <si>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</si>
  <si>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</si>
  <si>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</si>
  <si>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</si>
  <si>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</si>
  <si>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</si>
  <si>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</si>
  <si>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</si>
  <si>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</si>
  <si>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</si>
  <si>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</si>
  <si>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</si>
  <si>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</si>
  <si>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</si>
  <si>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</si>
  <si>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</si>
  <si>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</si>
  <si>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</si>
  <si>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</si>
  <si>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</si>
  <si>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</si>
  <si>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</si>
  <si>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</si>
  <si>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</si>
  <si>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</si>
  <si>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</si>
  <si>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</si>
  <si>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</si>
  <si>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</si>
  <si>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</si>
  <si>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</si>
  <si>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</si>
  <si>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</si>
  <si>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</si>
  <si>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DI000039</t>
  </si>
  <si>
    <t>Inversionistas Privados Proyectos</t>
  </si>
  <si>
    <t>INVERSIONISTAS PRIVADOS PROYECTOS</t>
  </si>
  <si>
    <t>ACREE.PRIV.PROYECTOS</t>
  </si>
  <si>
    <t>DI000072</t>
  </si>
  <si>
    <t>BANCO CENTRAL EC.</t>
  </si>
  <si>
    <t>DI000086</t>
  </si>
  <si>
    <t>DI000092</t>
  </si>
  <si>
    <t>DI000099</t>
  </si>
  <si>
    <t>DI000095</t>
  </si>
  <si>
    <t>BANCO CENTRAL DEL ECUADOR (BCE) - BONOS SUCRES</t>
  </si>
  <si>
    <t>BCE-BONOS SUCRES</t>
  </si>
  <si>
    <t>DI000031</t>
  </si>
  <si>
    <t>BIESS</t>
  </si>
  <si>
    <t>DI000044</t>
  </si>
  <si>
    <t>DI000057</t>
  </si>
  <si>
    <t>DI000106</t>
  </si>
  <si>
    <t>DI000137</t>
  </si>
  <si>
    <t>DI000151</t>
  </si>
  <si>
    <t>DI000158</t>
  </si>
  <si>
    <t>DI000201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</si>
  <si>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</si>
  <si>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</si>
  <si>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</si>
  <si>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</si>
  <si>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</si>
  <si>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</si>
  <si>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</si>
  <si>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</si>
  <si>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</si>
  <si>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</si>
  <si>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</si>
  <si>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</si>
  <si>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</si>
  <si>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</si>
  <si>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</si>
  <si>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</si>
  <si>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</si>
  <si>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</si>
  <si>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</si>
  <si>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DI000073</t>
  </si>
  <si>
    <t>DI000093</t>
  </si>
  <si>
    <t>DI000094</t>
  </si>
  <si>
    <t>DI000100</t>
  </si>
  <si>
    <t>DI000197</t>
  </si>
  <si>
    <t>CNT-EP</t>
  </si>
  <si>
    <t>DI000533</t>
  </si>
  <si>
    <t>DI000534</t>
  </si>
  <si>
    <t>DI000535</t>
  </si>
  <si>
    <t>DI000716</t>
  </si>
  <si>
    <t>DI000303</t>
  </si>
  <si>
    <t>CON-LOS RIOS</t>
  </si>
  <si>
    <t>DI000304</t>
  </si>
  <si>
    <t>DI000305</t>
  </si>
  <si>
    <t>DI000730</t>
  </si>
  <si>
    <t>DI000731</t>
  </si>
  <si>
    <t>DI000564</t>
  </si>
  <si>
    <t>CON. PROV. GUAYAS</t>
  </si>
  <si>
    <t>DI000611</t>
  </si>
  <si>
    <t>DI000706</t>
  </si>
  <si>
    <t>DI000707</t>
  </si>
  <si>
    <t>DI000708</t>
  </si>
  <si>
    <t>COSEDE</t>
  </si>
  <si>
    <t>DI000591</t>
  </si>
  <si>
    <t>DI000642</t>
  </si>
  <si>
    <t>DI000691</t>
  </si>
  <si>
    <t>DI000726</t>
  </si>
  <si>
    <t>DI000787</t>
  </si>
  <si>
    <t>DI000813</t>
  </si>
  <si>
    <t>DI000827</t>
  </si>
  <si>
    <t>DI000828</t>
  </si>
  <si>
    <t>DI000829</t>
  </si>
  <si>
    <t>DI000717</t>
  </si>
  <si>
    <t>CUERPO ING. EJERCITO</t>
  </si>
  <si>
    <t>DI000826</t>
  </si>
  <si>
    <t>DI000471</t>
  </si>
  <si>
    <t>DI000472</t>
  </si>
  <si>
    <t>DI000727</t>
  </si>
  <si>
    <t>DI000728</t>
  </si>
  <si>
    <t>DI000581</t>
  </si>
  <si>
    <t>Inversionistas Privados Universidades</t>
  </si>
  <si>
    <t>INVERSIONISTAS PRIVADOS UNIVERSIDADES</t>
  </si>
  <si>
    <t>FLACSO</t>
  </si>
  <si>
    <t>DI000582</t>
  </si>
  <si>
    <t>DI000424</t>
  </si>
  <si>
    <t>GAD AMBATO</t>
  </si>
  <si>
    <t>DI000425</t>
  </si>
  <si>
    <t>DI000426</t>
  </si>
  <si>
    <t>DI000012</t>
  </si>
  <si>
    <t>IESS 40%</t>
  </si>
  <si>
    <t>DI000016</t>
  </si>
  <si>
    <t>DI000043</t>
  </si>
  <si>
    <t>Presupuesto General del Estado</t>
  </si>
  <si>
    <t>INMOBILAR</t>
  </si>
  <si>
    <t>DI000367</t>
  </si>
  <si>
    <t>ISSFA</t>
  </si>
  <si>
    <t>DI000443</t>
  </si>
  <si>
    <t>DI000011</t>
  </si>
  <si>
    <t>ISSPOL</t>
  </si>
  <si>
    <t>DI000366</t>
  </si>
  <si>
    <t>DI000729</t>
  </si>
  <si>
    <t>MUN-DAULE</t>
  </si>
  <si>
    <t>DI000693</t>
  </si>
  <si>
    <t>MUN-DURAN</t>
  </si>
  <si>
    <t>DI000694</t>
  </si>
  <si>
    <t>DI000695</t>
  </si>
  <si>
    <t>DI000461</t>
  </si>
  <si>
    <t>MUN-LA LIBERTAD</t>
  </si>
  <si>
    <t>DI000462</t>
  </si>
  <si>
    <t>DI000615</t>
  </si>
  <si>
    <t>MUN-LAGO AGRIO</t>
  </si>
  <si>
    <t>DI000616</t>
  </si>
  <si>
    <t>DI000617</t>
  </si>
  <si>
    <t>DI000479</t>
  </si>
  <si>
    <t>MUN-MILAGRO</t>
  </si>
  <si>
    <t>DI000480</t>
  </si>
  <si>
    <t>DI000621</t>
  </si>
  <si>
    <t>DI000622</t>
  </si>
  <si>
    <t>DI000623</t>
  </si>
  <si>
    <t>DI000733</t>
  </si>
  <si>
    <t>DI000653</t>
  </si>
  <si>
    <t>MUN-OTAVALO</t>
  </si>
  <si>
    <t>DI000654</t>
  </si>
  <si>
    <t>DI000655</t>
  </si>
  <si>
    <t>DI000464</t>
  </si>
  <si>
    <t>MUN-PEDRO MONCAYO</t>
  </si>
  <si>
    <t>DI000465</t>
  </si>
  <si>
    <t>DI000473</t>
  </si>
  <si>
    <t>MUN-PELILEO</t>
  </si>
  <si>
    <t>DI000474</t>
  </si>
  <si>
    <t>DI000661</t>
  </si>
  <si>
    <t>MUN-QUEVEDO</t>
  </si>
  <si>
    <t>DI000662</t>
  </si>
  <si>
    <t>DI000446</t>
  </si>
  <si>
    <t>MUN-SAMBORONDON</t>
  </si>
  <si>
    <t>DI000447</t>
  </si>
  <si>
    <t>DI000734</t>
  </si>
  <si>
    <t>MUN-SANTA CRUZ</t>
  </si>
  <si>
    <t>DI000735</t>
  </si>
  <si>
    <t>DI000736</t>
  </si>
  <si>
    <t>DI000624</t>
  </si>
  <si>
    <t>MUN-SANTA ELENA</t>
  </si>
  <si>
    <t>DI000625</t>
  </si>
  <si>
    <t>DI000626</t>
  </si>
  <si>
    <t>DI000449</t>
  </si>
  <si>
    <t>DI000450</t>
  </si>
  <si>
    <t>DI000563</t>
  </si>
  <si>
    <t>DI000596</t>
  </si>
  <si>
    <t>DI000597</t>
  </si>
  <si>
    <t>DI000598</t>
  </si>
  <si>
    <t>DI000350</t>
  </si>
  <si>
    <t>DI000351</t>
  </si>
  <si>
    <t>DI000238</t>
  </si>
  <si>
    <t>DI000647</t>
  </si>
  <si>
    <t>DI000444</t>
  </si>
  <si>
    <t>DI000445</t>
  </si>
  <si>
    <t>DI000612</t>
  </si>
  <si>
    <t>DI000613</t>
  </si>
  <si>
    <t>DI000614</t>
  </si>
  <si>
    <t>DI000699</t>
  </si>
  <si>
    <t>DI000700</t>
  </si>
  <si>
    <t>DI000701</t>
  </si>
  <si>
    <t>DI000451</t>
  </si>
  <si>
    <t>DI000452</t>
  </si>
  <si>
    <t>DI000565</t>
  </si>
  <si>
    <t>DI000599</t>
  </si>
  <si>
    <t>DI000600</t>
  </si>
  <si>
    <t>DI000601</t>
  </si>
  <si>
    <t>DI000737</t>
  </si>
  <si>
    <t>DI000602</t>
  </si>
  <si>
    <t>PUCE</t>
  </si>
  <si>
    <t>DI000603</t>
  </si>
  <si>
    <t>DI000561</t>
  </si>
  <si>
    <t>SCPN</t>
  </si>
  <si>
    <t>DI000562</t>
  </si>
  <si>
    <t>DI000609</t>
  </si>
  <si>
    <t>DI000610</t>
  </si>
  <si>
    <t>DI000718</t>
  </si>
  <si>
    <t>DI000812</t>
  </si>
  <si>
    <t>SENPLADES</t>
  </si>
  <si>
    <t>DI000571</t>
  </si>
  <si>
    <t>U. ANDINA S. BOLIVAR</t>
  </si>
  <si>
    <t>DI000572</t>
  </si>
  <si>
    <t>DI000577</t>
  </si>
  <si>
    <t>U. AZUAY</t>
  </si>
  <si>
    <t>DI000578</t>
  </si>
  <si>
    <t>DI000575</t>
  </si>
  <si>
    <t>U. CASA GRANDE</t>
  </si>
  <si>
    <t>DI000576</t>
  </si>
  <si>
    <t>DI000579</t>
  </si>
  <si>
    <t>U. CATOLICA GQUIL.</t>
  </si>
  <si>
    <t>DI000580</t>
  </si>
  <si>
    <t>DI000573</t>
  </si>
  <si>
    <t>U. ECOTEC</t>
  </si>
  <si>
    <t>DI000574</t>
  </si>
  <si>
    <t>DI000583</t>
  </si>
  <si>
    <t>UDLA</t>
  </si>
  <si>
    <t>DI000584</t>
  </si>
  <si>
    <t>DI000569</t>
  </si>
  <si>
    <t>UEES</t>
  </si>
  <si>
    <t>DI000570</t>
  </si>
  <si>
    <t>DI000585</t>
  </si>
  <si>
    <t>ULVR</t>
  </si>
  <si>
    <t>DI000586</t>
  </si>
  <si>
    <t>DI000567</t>
  </si>
  <si>
    <t>USFQ</t>
  </si>
  <si>
    <t>DI000568</t>
  </si>
  <si>
    <t>DI000604</t>
  </si>
  <si>
    <t>UTE</t>
  </si>
  <si>
    <t>DI000605</t>
  </si>
  <si>
    <t>DI000670</t>
  </si>
  <si>
    <t>UTPL</t>
  </si>
  <si>
    <t>DI000671</t>
  </si>
  <si>
    <t>Codigo Unico</t>
  </si>
  <si>
    <t xml:space="preserve">  </t>
  </si>
  <si>
    <t>AFD CEC 1005 01 V</t>
  </si>
  <si>
    <t>CNY</t>
  </si>
  <si>
    <t>EUR</t>
  </si>
  <si>
    <t>SUC</t>
  </si>
  <si>
    <t>CAD</t>
  </si>
  <si>
    <t>JPY</t>
  </si>
  <si>
    <t>CHF</t>
  </si>
  <si>
    <t>GBP</t>
  </si>
  <si>
    <t>KRW</t>
  </si>
  <si>
    <t>SDR</t>
  </si>
  <si>
    <t>Desembolsos</t>
  </si>
  <si>
    <t>Amortizaciones</t>
  </si>
  <si>
    <t>Intereses</t>
  </si>
  <si>
    <t>DI000111</t>
  </si>
  <si>
    <t>INTERESES</t>
  </si>
  <si>
    <t>DI0000392</t>
  </si>
  <si>
    <t>DESEMBOLSOS</t>
  </si>
  <si>
    <t>AMORTIZACIONES</t>
  </si>
  <si>
    <t>ICO 2) 013001.</t>
  </si>
  <si>
    <t>COMISIONES</t>
  </si>
  <si>
    <t xml:space="preserve">DEUDA PÚBLICA TOTAL </t>
  </si>
  <si>
    <t>Total general</t>
  </si>
  <si>
    <t>CONVENIOS ORIGINALES (GOBIERNOS)</t>
  </si>
  <si>
    <t>CONVENIOS ORIGINALES (BANCOS)</t>
  </si>
  <si>
    <t>BONOS BRADY</t>
  </si>
  <si>
    <t xml:space="preserve">BONOS GLOBALES </t>
  </si>
  <si>
    <t xml:space="preserve">CLUB PARIS </t>
  </si>
  <si>
    <t>REF. PARA BONOS</t>
  </si>
  <si>
    <t>REF. CLUB PARIS</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</si>
  <si>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</si>
  <si>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</si>
  <si>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</si>
  <si>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</si>
  <si>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</si>
  <si>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</si>
  <si>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</si>
  <si>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</si>
  <si>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</si>
  <si>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</si>
  <si>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</si>
  <si>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Tipo de Instrumento</t>
  </si>
  <si>
    <t>Tenedores de Bonos y Pagares Privados</t>
  </si>
  <si>
    <t>Tenedores de Bonos y Pagares Públicos</t>
  </si>
  <si>
    <t>Concejo Municipal</t>
  </si>
  <si>
    <t>Concejo Provincial</t>
  </si>
  <si>
    <t>Proveedores</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</si>
  <si>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</si>
  <si>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</si>
  <si>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</si>
  <si>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</si>
  <si>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</si>
  <si>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</si>
  <si>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</si>
  <si>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</si>
  <si>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</si>
  <si>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</si>
  <si>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</si>
  <si>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</si>
  <si>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</si>
  <si>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</si>
  <si>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</si>
  <si>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</si>
  <si>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</si>
  <si>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Sector para Sub. Politica Fiscal</t>
  </si>
  <si>
    <t>Deudor2</t>
  </si>
  <si>
    <t>Presupuesto General del Estado PGE</t>
  </si>
  <si>
    <t>Préstamo</t>
  </si>
  <si>
    <t>Convenio</t>
  </si>
  <si>
    <t xml:space="preserve">Inversionista </t>
  </si>
  <si>
    <t>Acreedores Privados</t>
  </si>
  <si>
    <t xml:space="preserve">Acreedores Públicos </t>
  </si>
  <si>
    <t>Gobiernos Autónomos Descentralizados GADs</t>
  </si>
  <si>
    <t xml:space="preserve">Fondo de Seguridad Social y afines </t>
  </si>
  <si>
    <t>4759/OC-EC</t>
  </si>
  <si>
    <t>3415/OC-EC</t>
  </si>
  <si>
    <t>DI000848</t>
  </si>
  <si>
    <t>DI000849</t>
  </si>
  <si>
    <t>DI000850</t>
  </si>
  <si>
    <t>DI000851</t>
  </si>
  <si>
    <t>DI000852</t>
  </si>
  <si>
    <t>DI000853</t>
  </si>
  <si>
    <t>DI000854</t>
  </si>
  <si>
    <t>DI000855</t>
  </si>
  <si>
    <t>DI000856</t>
  </si>
  <si>
    <t>DI000841</t>
  </si>
  <si>
    <t>DI000842</t>
  </si>
  <si>
    <t>DI000843</t>
  </si>
  <si>
    <t>DI000844</t>
  </si>
  <si>
    <t>DI000845</t>
  </si>
  <si>
    <t>DI000846</t>
  </si>
  <si>
    <t>DI000847</t>
  </si>
  <si>
    <t>DI000857</t>
  </si>
  <si>
    <t>DI000858</t>
  </si>
  <si>
    <t>DI000859</t>
  </si>
  <si>
    <t>DI000860</t>
  </si>
  <si>
    <t>DI000861</t>
  </si>
  <si>
    <t>DI000862</t>
  </si>
  <si>
    <t>DI000863</t>
  </si>
  <si>
    <t>DI000864</t>
  </si>
  <si>
    <t>DI000865</t>
  </si>
  <si>
    <t>DI000868</t>
  </si>
  <si>
    <t>DI000869</t>
  </si>
  <si>
    <t>DI000866</t>
  </si>
  <si>
    <t>DI000867</t>
  </si>
  <si>
    <t>DETALLE</t>
  </si>
  <si>
    <t>SECTOR PÚBLICO TOTAL CONSOLIDADO</t>
  </si>
  <si>
    <t>Acreedores privados</t>
  </si>
  <si>
    <t>SECTOR PÚBLICO NO FINANCIERO CONSOLIDADO</t>
  </si>
  <si>
    <t>PRESUPUESTO GENERAL DEL ESTADO CONSOLIDADO</t>
  </si>
  <si>
    <t>Fecha de firma</t>
  </si>
  <si>
    <t xml:space="preserve">             Convenios Originales (Bancos)</t>
  </si>
  <si>
    <t xml:space="preserve">                    C.P. VIII</t>
  </si>
  <si>
    <t xml:space="preserve">          Convenios Originales (Gobiernos)</t>
  </si>
  <si>
    <t xml:space="preserve">           BID</t>
  </si>
  <si>
    <t xml:space="preserve">           CAF</t>
  </si>
  <si>
    <t xml:space="preserve">           FIDA</t>
  </si>
  <si>
    <t xml:space="preserve">           FMI</t>
  </si>
  <si>
    <t xml:space="preserve">                    Bonos 2012</t>
  </si>
  <si>
    <t xml:space="preserve">                    Bonos 2030</t>
  </si>
  <si>
    <t xml:space="preserve">           Bonos Petroamazonas nov.</t>
  </si>
  <si>
    <t xml:space="preserve">           Bonos Soberanos 2019-2035</t>
  </si>
  <si>
    <t xml:space="preserve">                    Descuento</t>
  </si>
  <si>
    <t xml:space="preserve">                    Par</t>
  </si>
  <si>
    <t xml:space="preserve">           Bonos 2022</t>
  </si>
  <si>
    <t xml:space="preserve">           Bonos 2023</t>
  </si>
  <si>
    <t xml:space="preserve">           Bonos 2024</t>
  </si>
  <si>
    <t xml:space="preserve">           Bonos 2025</t>
  </si>
  <si>
    <t xml:space="preserve">           Bonos 2026</t>
  </si>
  <si>
    <t xml:space="preserve">           Bonos 2027 1</t>
  </si>
  <si>
    <t xml:space="preserve">           Bonos 2027 2</t>
  </si>
  <si>
    <t xml:space="preserve">           Bonos 2028</t>
  </si>
  <si>
    <t xml:space="preserve">           Bonos 2029</t>
  </si>
  <si>
    <t xml:space="preserve">           Bonos PDI 2030</t>
  </si>
  <si>
    <t xml:space="preserve">          Nuevo Bono S. 2040 1</t>
  </si>
  <si>
    <t xml:space="preserve">          Nuevo Bono SOB 2030</t>
  </si>
  <si>
    <t xml:space="preserve">          Nuevo Bono SOB 2035</t>
  </si>
  <si>
    <t>PROVEEDORES</t>
  </si>
  <si>
    <t>Fecha de Vencimiento del Préstamo</t>
  </si>
  <si>
    <t>Monto Contratado</t>
  </si>
  <si>
    <t>Plazo por Vencer</t>
  </si>
  <si>
    <t>Plazo Contractual</t>
  </si>
  <si>
    <t>Tasa de Interes</t>
  </si>
  <si>
    <t>Saldo por Plazo por Vencer</t>
  </si>
  <si>
    <t>Saldo por Plazo Contractual</t>
  </si>
  <si>
    <t>Saldo por la Tasa</t>
  </si>
  <si>
    <t>Tasa Promedio Ponderada</t>
  </si>
  <si>
    <t>Plazo por Vencer Promedio Ponderado</t>
  </si>
  <si>
    <t>Plazo Contractual Ponderado</t>
  </si>
  <si>
    <t>DEUDA PÚBLICA EXTERNA TOTAL</t>
  </si>
  <si>
    <t>SALDO, TASA DE INTERÉS,  PLAZOS POR VENCER Y CONTRACTUALES PONDERADOS</t>
  </si>
  <si>
    <t>AÑO: 2019 (SEPTIEMBRE)</t>
  </si>
  <si>
    <t>Cifras en millones de US$</t>
  </si>
  <si>
    <t>CONCEPTO</t>
  </si>
  <si>
    <r>
      <rPr>
        <b/>
        <sz val="8"/>
        <rFont val="Arial Narrow"/>
        <family val="2"/>
      </rPr>
      <t xml:space="preserve">Fuente: </t>
    </r>
    <r>
      <rPr>
        <sz val="8"/>
        <rFont val="Arial Narrow"/>
        <family val="2"/>
      </rPr>
      <t>SIGADE</t>
    </r>
  </si>
  <si>
    <t>Tasa de Interés Contractual Ponderada</t>
  </si>
  <si>
    <t xml:space="preserve">Plazo Vencimiento Contractual Ponderado </t>
  </si>
  <si>
    <r>
      <rPr>
        <b/>
        <sz val="8"/>
        <rFont val="Arial Narrow"/>
        <family val="2"/>
      </rPr>
      <t xml:space="preserve">NOTA: </t>
    </r>
    <r>
      <rPr>
        <sz val="8"/>
        <rFont val="Arial Narrow"/>
        <family val="2"/>
      </rPr>
      <t>Cifras provisionales para el año 2021</t>
    </r>
  </si>
  <si>
    <r>
      <rPr>
        <b/>
        <sz val="8"/>
        <rFont val="Arial Narrow"/>
        <family val="2"/>
      </rPr>
      <t xml:space="preserve">Elaboración: </t>
    </r>
    <r>
      <rPr>
        <sz val="8"/>
        <rFont val="Arial Narrow"/>
        <family val="2"/>
      </rPr>
      <t>Subsecretaría de Financiamiento Público / DNSEFP 2021-12-09</t>
    </r>
  </si>
  <si>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</si>
  <si>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</si>
  <si>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</si>
  <si>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</si>
  <si>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</si>
  <si>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</si>
  <si>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</si>
  <si>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</si>
  <si>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</si>
  <si>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</si>
  <si>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</si>
  <si>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</si>
  <si>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</si>
  <si>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</si>
  <si>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</si>
  <si>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theme="1"/>
        <rFont val="Arial Narrow"/>
        <family val="2"/>
      </rPr>
      <t>Fuente:</t>
    </r>
    <r>
      <rPr>
        <sz val="8"/>
        <color theme="1"/>
        <rFont val="Arial Narrow"/>
        <family val="2"/>
      </rPr>
      <t xml:space="preserve"> Sistema SIGADE</t>
    </r>
  </si>
  <si>
    <r>
      <rPr>
        <b/>
        <sz val="8"/>
        <color theme="1"/>
        <rFont val="Arial Narrow"/>
        <family val="2"/>
      </rPr>
      <t xml:space="preserve">Elaboración: </t>
    </r>
    <r>
      <rPr>
        <sz val="8"/>
        <color theme="1"/>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</si>
  <si>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</si>
  <si>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</si>
  <si>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</si>
  <si>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</si>
  <si>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</si>
  <si>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</si>
  <si>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</si>
  <si>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</si>
  <si>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</si>
  <si>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</si>
  <si>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</si>
  <si>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</si>
  <si>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</si>
  <si>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</si>
  <si>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SALDO DEL MES DE SEPTIEMBRE</t>
  </si>
  <si>
    <t>2021 JULIO</t>
  </si>
  <si>
    <t>I. DEUDA EXTERNA</t>
  </si>
  <si>
    <t>BANCOS Y BONOS</t>
  </si>
  <si>
    <t>BONOS GLOBALES</t>
  </si>
  <si>
    <t>BONOS INTERNACIONALES/PETROAMAZONAS</t>
  </si>
  <si>
    <t>BONOS SOBERANOS 2014-2024</t>
  </si>
  <si>
    <t>BONOS SOBERANOS 2015-2020</t>
  </si>
  <si>
    <t>BONOS SOBERANOS 2016-2022</t>
  </si>
  <si>
    <t>BONOS SOBERANOS 2017-2023/2027</t>
  </si>
  <si>
    <t>BONOS SOBERANOS 2017/2027 jun</t>
  </si>
  <si>
    <t>BONOS SOBERANOS 2017/2027 oct</t>
  </si>
  <si>
    <t>BONOS SOBERANOS 2028</t>
  </si>
  <si>
    <t>BONOS SOBERANOS 2016-2026</t>
  </si>
  <si>
    <t>BONOS SOBERANOS 2029</t>
  </si>
  <si>
    <t>BONOS SOBERANOS 2025</t>
  </si>
  <si>
    <t>BONOS SOBERANOS 2030</t>
  </si>
  <si>
    <t>MONTO CONTRATADO</t>
  </si>
  <si>
    <t>PLAZO POR VENCER</t>
  </si>
  <si>
    <t>PLAZO CONTRACTUAL</t>
  </si>
  <si>
    <t>INMOBILIAR</t>
  </si>
  <si>
    <t>CONVENIO IESS</t>
  </si>
  <si>
    <t>TOTAL DEUDA INTERNA</t>
  </si>
  <si>
    <t>CONVENIOS</t>
  </si>
  <si>
    <t>PRÉSTAMOS</t>
  </si>
  <si>
    <t>TENEDORES DE BONOS PRIVADOS</t>
  </si>
  <si>
    <t>TENEDORES DE BONOS PÚBLICOS</t>
  </si>
  <si>
    <t>PRÉSTAMO BANCO CENTRAL DEL ECUADOR (BCE)</t>
  </si>
  <si>
    <t>PRÉSTAMO BANCO DE DESARROLLO DEL ECUADOR (BDE)</t>
  </si>
  <si>
    <t>PRÉSTAMO BCE</t>
  </si>
  <si>
    <t>PRÉSTAMO BDE</t>
  </si>
  <si>
    <t xml:space="preserve">Subtotal Préstamos de Deuda Pública </t>
  </si>
  <si>
    <t xml:space="preserve">Subtotal Títulos de Deuda Pública </t>
  </si>
  <si>
    <t xml:space="preserve">Subtotal Préstamos Deuda Externa </t>
  </si>
  <si>
    <t xml:space="preserve">Subtotal Títulos de Deuda en Mercados Internacionales </t>
  </si>
  <si>
    <t>Organismos Internacionales (Multilaterales)</t>
  </si>
  <si>
    <t>Convenios Originales (Bancos)</t>
  </si>
  <si>
    <t xml:space="preserve">Convenios Originales (Gobiernos) </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</si>
  <si>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</si>
  <si>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</si>
  <si>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</si>
  <si>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</si>
  <si>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</si>
  <si>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</si>
  <si>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</si>
  <si>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</si>
  <si>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</si>
  <si>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AMORTIZACIÓN</t>
  </si>
  <si>
    <t>NO. PRÉSTAMO</t>
  </si>
  <si>
    <t>MONEDA</t>
  </si>
  <si>
    <t>SECTOR GENERAL</t>
  </si>
  <si>
    <t xml:space="preserve">SECTOR   </t>
  </si>
  <si>
    <t>SUBSECTOR</t>
  </si>
  <si>
    <t>TIPO DE INSTRUMENTO</t>
  </si>
  <si>
    <t>NOMBRE DEL ACREEDOR</t>
  </si>
  <si>
    <t>DEUDOR</t>
  </si>
  <si>
    <t>TIPO DE ACREEDOR</t>
  </si>
  <si>
    <t>REFERENCIA DEL ACREEDOR</t>
  </si>
  <si>
    <t xml:space="preserve">FECHA DE FIRMA </t>
  </si>
  <si>
    <t>FECHA DE VENCIMIENTO DEL PRÉSTAMO</t>
  </si>
  <si>
    <t>MONTO NETO</t>
  </si>
  <si>
    <t>SALDO POR PLAZO POR VENCER</t>
  </si>
  <si>
    <t xml:space="preserve">SALDO POR PLAZO CONTRACTUAL </t>
  </si>
  <si>
    <t xml:space="preserve">SALDO POR LA TASA </t>
  </si>
  <si>
    <t xml:space="preserve">PLAZO POR VENCER PROMEDIO PONDERADO </t>
  </si>
  <si>
    <t xml:space="preserve">PLAZO CONTRACTUAL PONDERADO </t>
  </si>
  <si>
    <t xml:space="preserve">TASA PROMEDIO PONDERADA </t>
  </si>
  <si>
    <t>ACREEDOR</t>
  </si>
  <si>
    <t>Título de Deuda Interna (fuera del SPNF)</t>
  </si>
  <si>
    <t>DEUDA EXTERNA ECUATORIANA</t>
  </si>
  <si>
    <t>SECTOR PÚBLICO TOTAL AGREGADA</t>
  </si>
  <si>
    <t>SECTOR PÚBLICO NO FINANCIERO AGREGADA</t>
  </si>
  <si>
    <t>PRESUPUESTO GENERAL DEL ESTADO AGREGADA</t>
  </si>
  <si>
    <t>Subtotal Derechos Contractuales Originados o Vinculados a Operaciones Ordinarias</t>
  </si>
  <si>
    <t>Deuda Pública Externa</t>
  </si>
  <si>
    <t>Deuda Pública Interna</t>
  </si>
  <si>
    <t>Títulos de Deuda emitidos en Mercados Internacionales</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</si>
  <si>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</si>
  <si>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</si>
  <si>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</si>
  <si>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</si>
  <si>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</si>
  <si>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</si>
  <si>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</si>
  <si>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</si>
  <si>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</si>
  <si>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Otros Obligaciones</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</si>
  <si>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</si>
  <si>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</si>
  <si>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</si>
  <si>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</si>
  <si>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</si>
  <si>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</si>
  <si>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</si>
  <si>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</si>
  <si>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t>**La deuda del Gobierno con el  Banco de Desarrollo del Ecuador (Casa para Todos, Deudor Gobierno Central)</t>
  </si>
  <si>
    <t xml:space="preserve">***La deuda de otras instituciones públicas con el Banco de Desarrollo del Ecuador </t>
  </si>
  <si>
    <r>
      <t>Seguridad Social</t>
    </r>
    <r>
      <rPr>
        <vertAlign val="superscript"/>
        <sz val="11"/>
        <color theme="1"/>
        <rFont val="Calibri"/>
        <family val="2"/>
        <scheme val="minor"/>
      </rPr>
      <t>1</t>
    </r>
  </si>
  <si>
    <r>
      <t xml:space="preserve">Indicador de la Deuda Pública y Otras Obligaciones del Sector Público No Financiero y Seguridad Social
</t>
    </r>
    <r>
      <rPr>
        <b/>
        <i/>
        <sz val="14"/>
        <color theme="0"/>
        <rFont val="Calibri"/>
        <family val="2"/>
        <scheme val="minor"/>
      </rPr>
      <t>(Cifras en USD dólares)</t>
    </r>
  </si>
  <si>
    <t>PDI</t>
  </si>
  <si>
    <t>SUBTOTAL ORGANISMOS INTERNACIONALES (MULTILATERALES)</t>
  </si>
  <si>
    <t>SUBTOTAL CONVENIOS ORIGINALES (GOBIERNOS)</t>
  </si>
  <si>
    <t>SUBTOTAL CONVENIOS ORIGINALES (BANCOS)</t>
  </si>
  <si>
    <t xml:space="preserve">Porcentaje de la Deuda Interna </t>
  </si>
  <si>
    <t xml:space="preserve">Porcentaje de la Deuda Interna por Acreedor </t>
  </si>
  <si>
    <t>Plazo por Vencer Ponderado</t>
  </si>
  <si>
    <t>BEI ETAPA EP</t>
  </si>
  <si>
    <t xml:space="preserve">ORGANISMOS INTERNACIONALES </t>
  </si>
  <si>
    <t>PROVEEDOR</t>
  </si>
  <si>
    <t>BONOS EMITIDOS EN MERCADOS INTERNACIONALES</t>
  </si>
  <si>
    <t>Comisiones</t>
  </si>
  <si>
    <t>Otros Flujos económicos</t>
  </si>
  <si>
    <t>Atrasos</t>
  </si>
  <si>
    <t>DI000871</t>
  </si>
  <si>
    <t>DI000872</t>
  </si>
  <si>
    <t>DI000873</t>
  </si>
  <si>
    <t>DI000874</t>
  </si>
  <si>
    <t>DI000875</t>
  </si>
  <si>
    <t>DI000876</t>
  </si>
  <si>
    <t>DI000877</t>
  </si>
  <si>
    <t>DI000878</t>
  </si>
  <si>
    <t>DI000879</t>
  </si>
  <si>
    <t>DI000880</t>
  </si>
  <si>
    <t>DI000881</t>
  </si>
  <si>
    <t>DI000882</t>
  </si>
  <si>
    <t>DI000883</t>
  </si>
  <si>
    <t>DI000884</t>
  </si>
  <si>
    <t>DI000885</t>
  </si>
  <si>
    <t>DI000886</t>
  </si>
  <si>
    <t>DI000887</t>
  </si>
  <si>
    <t>DI000888</t>
  </si>
  <si>
    <t>DI000894</t>
  </si>
  <si>
    <t>DI000895</t>
  </si>
  <si>
    <t>DI000896</t>
  </si>
  <si>
    <t>DI000897</t>
  </si>
  <si>
    <t>DI000870</t>
  </si>
  <si>
    <t>DI000889</t>
  </si>
  <si>
    <t>DI000890</t>
  </si>
  <si>
    <t>DI000891</t>
  </si>
  <si>
    <t>DI000892</t>
  </si>
  <si>
    <t>DI000893</t>
  </si>
  <si>
    <t xml:space="preserve">COMISIONES </t>
  </si>
  <si>
    <t>cifras en miles de USD.</t>
  </si>
  <si>
    <t>cifras de miles de USD.</t>
  </si>
  <si>
    <t>2021 AGOSTO</t>
  </si>
  <si>
    <t>Deuda Externa</t>
  </si>
  <si>
    <t xml:space="preserve">Desembolsos </t>
  </si>
  <si>
    <t xml:space="preserve">Amortizaciones </t>
  </si>
  <si>
    <t xml:space="preserve">Comisiones </t>
  </si>
  <si>
    <t>Otros flujos económicos</t>
  </si>
  <si>
    <t xml:space="preserve">Otras Obligaciones </t>
  </si>
  <si>
    <t>Financiamiento atado a Petróleo</t>
  </si>
  <si>
    <t xml:space="preserve">Deuda Interna </t>
  </si>
  <si>
    <t xml:space="preserve">Intereses </t>
  </si>
  <si>
    <t>Título de Deuda Interna del Sector Público</t>
  </si>
  <si>
    <t>Títulos de Deuda Interna Sector Privado</t>
  </si>
  <si>
    <t>Préstamo Banco de Desarrollo del Ecuador BDE*</t>
  </si>
  <si>
    <t>Préstamos Banco de Desarrollo del Ecuador BDE**</t>
  </si>
  <si>
    <t>Convenio de Pago IESS</t>
  </si>
  <si>
    <t xml:space="preserve">Subtotal de Instituciones Públicas*** </t>
  </si>
  <si>
    <t>Otras Obligaciones</t>
  </si>
  <si>
    <t xml:space="preserve">Seguridad Social**** </t>
  </si>
  <si>
    <t>Obligaciones Pendientes de Pago del Ejercicio Fiscal en Curso*****</t>
  </si>
  <si>
    <t xml:space="preserve">** La deuda de otras instituciones públicas con el Banco de Desarrollo del Ecuador </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</si>
  <si>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</si>
  <si>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</si>
  <si>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</si>
  <si>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</si>
  <si>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</si>
  <si>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</si>
  <si>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</si>
  <si>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 xml:space="preserve">Convenio de Pago (Compra de Acciones) </t>
  </si>
  <si>
    <t>Total Otros Pasivos</t>
  </si>
  <si>
    <t>Resumen</t>
  </si>
  <si>
    <t>Total Deuda Pública Externa más otras obligaciones</t>
  </si>
  <si>
    <t xml:space="preserve">Total Deuda Pública Interna más otras obligaciones </t>
  </si>
  <si>
    <t>Total Deuda Pública Agregada más otras obligaciones</t>
  </si>
  <si>
    <t xml:space="preserve">Interes </t>
  </si>
  <si>
    <t>Deuda Interna</t>
  </si>
  <si>
    <t>Subtotal Títulos de Deuda Pública Interna</t>
  </si>
  <si>
    <t>Subtotal Préstamos y Convenio de Deuda Pública Interna</t>
  </si>
  <si>
    <t>Títulos de Deuda Interna (fuera del SPNF)</t>
  </si>
  <si>
    <t>Préstamo Banco de Desarrollo del Ecuador BDE</t>
  </si>
  <si>
    <t xml:space="preserve">Seguridad Social*** </t>
  </si>
  <si>
    <t>Obligaciones Pendientes de Pago del Ejercicio Fiscal en Curso****</t>
  </si>
  <si>
    <t>*Para los valores de los Titulos de Deuda Interna del Sector Privado para el saldo inicial (junio), se considera la dismunición en USD 426.586.969,59 por la recompra de los bonos por la Seguridad Social IESS</t>
  </si>
  <si>
    <t>*** Seguridad Social es Información disponible provisional, obligaciones IESS con el sector privado no financiero.</t>
  </si>
  <si>
    <t>PRESUPUESTO GENERAL DEL ESTADO</t>
  </si>
  <si>
    <t>DEUDA PÚBLICA CONSOLIDADA DEL SECTOR PÚBLICO TOTAL</t>
  </si>
  <si>
    <t>DEUDA PÚBLICA CONSOLIDADO DEL SECTOR PÚBLICO NO FINANCIERO</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</si>
  <si>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</si>
  <si>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</si>
  <si>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</si>
  <si>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</si>
  <si>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Derechos Especiales de Giro DEGs (1)</t>
  </si>
  <si>
    <t xml:space="preserve">Convenio de Pago (Compra de Acciones) (1) </t>
  </si>
  <si>
    <t>Convenio de Pago (Compra de Acciones) (1)</t>
  </si>
  <si>
    <t>Nota (1):  No forman parte de la Deuda Pública ni tampoco del indicador Deuda y otras obligaciones sobre el PIB</t>
  </si>
  <si>
    <t>Otras obligaciones</t>
  </si>
  <si>
    <t>CAF 11549</t>
  </si>
  <si>
    <t>4989/OC-EC</t>
  </si>
  <si>
    <t>Gobierno Central</t>
  </si>
  <si>
    <t>SALDO AL 30.09.2021</t>
  </si>
  <si>
    <t>LIBOR 6 MESES</t>
  </si>
  <si>
    <t>FIJA</t>
  </si>
  <si>
    <t>LIBID 6 MESES</t>
  </si>
  <si>
    <t>LIBOR 3 MESES</t>
  </si>
  <si>
    <t>LIBOR CHF 3 MESES</t>
  </si>
  <si>
    <t>SIN TASA</t>
  </si>
  <si>
    <t>CBE CENTRAL RATE</t>
  </si>
  <si>
    <t>LIBOR GBP 6M</t>
  </si>
  <si>
    <t>TASA DE INT. PREFERENCIAL CANADÁ</t>
  </si>
  <si>
    <t>TASA DE INT. PREFERENCIAL JAPÓN</t>
  </si>
  <si>
    <t>TASAS NY EXIM BANK</t>
  </si>
  <si>
    <t>BID FU LIBOR (90)</t>
  </si>
  <si>
    <t>BID FU AJUST</t>
  </si>
  <si>
    <t>BID CM AJUST</t>
  </si>
  <si>
    <t>KAW-LIBOR</t>
  </si>
  <si>
    <t>LIBOR BIRF 1 USD</t>
  </si>
  <si>
    <t>T.FIDA</t>
  </si>
  <si>
    <t>T.VAR.FMI</t>
  </si>
  <si>
    <t>TIPO INTERES 
SIGADE</t>
  </si>
  <si>
    <t>Saldo 30-09-2021</t>
  </si>
  <si>
    <t>Saldo al 
30-09-2021</t>
  </si>
  <si>
    <t>SALDO AL 30-09-2021</t>
  </si>
  <si>
    <t>DI000906</t>
  </si>
  <si>
    <t>DI000904</t>
  </si>
  <si>
    <t>DI000902</t>
  </si>
  <si>
    <t>DI000901</t>
  </si>
  <si>
    <t>DI000900</t>
  </si>
  <si>
    <t>DI000899</t>
  </si>
  <si>
    <t>DI000898</t>
  </si>
  <si>
    <t>2021 SEPTIEMBRE</t>
  </si>
  <si>
    <t>Saldo al 30-09-2021</t>
  </si>
  <si>
    <t>Cifras en miles de dólares USD.</t>
  </si>
  <si>
    <t>Deuda Pública Externa Total por Sectores
Cifras en miles de dólares USD.</t>
  </si>
  <si>
    <t>5312/0C-EC</t>
  </si>
  <si>
    <t xml:space="preserve">FLAR   </t>
  </si>
  <si>
    <t>Saldo al 31- 10- 2021</t>
  </si>
  <si>
    <t>DI000908</t>
  </si>
  <si>
    <t>DI000909</t>
  </si>
  <si>
    <t>DI000907</t>
  </si>
  <si>
    <t>Notas</t>
  </si>
  <si>
    <t>Crédito cancelado</t>
  </si>
  <si>
    <t>TASA DE INTERES VIGENTE</t>
  </si>
  <si>
    <t>TASA INTERES SEPTIEMBRE</t>
  </si>
  <si>
    <t>SALDO AL 31.10.2021</t>
  </si>
  <si>
    <t xml:space="preserve">                    C.P. VII</t>
  </si>
  <si>
    <t xml:space="preserve">                    C.P. III</t>
  </si>
  <si>
    <t xml:space="preserve">                    Bonos-2030</t>
  </si>
  <si>
    <t>PLAZO POR VENCER PROMEDIO PONDERADO</t>
  </si>
  <si>
    <t>PLAZO CONTRACTUAL PONDERADO</t>
  </si>
  <si>
    <t>TASA PROMEDIO PONDERADO</t>
  </si>
  <si>
    <t>Saldo al 31-10-2021</t>
  </si>
  <si>
    <t>Saldo al
31-10-2021</t>
  </si>
  <si>
    <t>Saldo al 
31-10-2021</t>
  </si>
  <si>
    <t>AL 31 DE OCTUBRE DE 2021</t>
  </si>
  <si>
    <t>SALDO AL 31-10-2021</t>
  </si>
  <si>
    <t xml:space="preserve">           AIF</t>
  </si>
  <si>
    <t xml:space="preserve">           BIRF</t>
  </si>
  <si>
    <t xml:space="preserve">           FLAR   </t>
  </si>
  <si>
    <t>BONOS BRADY (a)</t>
  </si>
  <si>
    <t>BONOS GLOBALES (b)</t>
  </si>
  <si>
    <t>SALDO AL 31 OCTUBRE 2021</t>
  </si>
  <si>
    <t>2021 OCTUBRE</t>
  </si>
  <si>
    <t>AÑOS 2005 - 2021 (OCTUBRE)</t>
  </si>
  <si>
    <t>CORTE AL 31 DE OCTUBRE DE 2021</t>
  </si>
  <si>
    <t>Saldo 31-10-2021</t>
  </si>
  <si>
    <t>DEUDA PÚBLICA INTERNA AGREGADA
Cifras en miles de dólares USD.
AL 31 DE OCTUBRE DE 2021</t>
  </si>
  <si>
    <t>DEUDA PÚBLICA INTERNA CONSOLIDADA
Cifras en miles de dólares USD.
SALDO AL 31 DE OCTUBRE DE 2021</t>
  </si>
  <si>
    <t>`</t>
  </si>
  <si>
    <t>OCTUBRE</t>
  </si>
  <si>
    <r>
      <t xml:space="preserve">DEUDA PÚBLICA EXTERNA
</t>
    </r>
    <r>
      <rPr>
        <b/>
        <sz val="8"/>
        <color theme="0"/>
        <rFont val="Calibri"/>
        <family val="2"/>
        <scheme val="minor"/>
      </rPr>
      <t>Cifras en miles de dólares USD.</t>
    </r>
    <r>
      <rPr>
        <b/>
        <i/>
        <sz val="8"/>
        <color theme="0"/>
        <rFont val="Calibri"/>
        <family val="2"/>
        <scheme val="minor"/>
      </rPr>
      <t xml:space="preserve">
SALDO AL 31 DE OCTUBRE DE 2021</t>
    </r>
  </si>
  <si>
    <t>Saldo Final al 
31-10-2021</t>
  </si>
  <si>
    <t>*La deuda del Gobierno con el  Banco de Desarrollo del Ecuador (Casa para Todos, Deudor Gobierno Central).</t>
  </si>
  <si>
    <t>** La deuda de otras instituciones públicas con el Banco de Desarrollo del Ecuador.</t>
  </si>
  <si>
    <t>CORTE AL 31 DE OCTUBRE 2021</t>
  </si>
  <si>
    <t xml:space="preserve">SUBTOTAL TITULOS DE DEUDA EMITIDOS EN MERCADOS INTERNACIONALES </t>
  </si>
  <si>
    <t>SUBTOTAL ORGANISMOS INTERNACIONALES</t>
  </si>
  <si>
    <t>*** La deuda de las instituciones públicas (GADs y Eps) son obligaciones con sector público financiero, sector privado financiero y sector privado no financiero.</t>
  </si>
  <si>
    <t>**** Seguridad Social es información disponible provisional, obligaciones IESS con sector público financiero, sector privado financiero y sector privado no financiero.</t>
  </si>
  <si>
    <t>***** Los datos de Obligaciones Pendientes de Pago del Ejercicio Fiscal en curso son de carácter preliminar sujetos a actualización. Se considera la cuenta 21300.</t>
  </si>
  <si>
    <t>SUBTOTAL TITULOS DE DEUDA EMITIDOS EN MERCADOS INTERNACIONALES</t>
  </si>
  <si>
    <t>** La deuda de otras instituciones públicas con el Banco de Desarrollo del Ecuador .</t>
  </si>
  <si>
    <t>**** Los datos de Obligaciones Pendientes de Pago del Ejercicio Fiscal en curso son de carácter preliminar sujetos a actualización. Se considera la cuenta 21300.</t>
  </si>
  <si>
    <t>Subtotal de Instituciones Públicas****</t>
  </si>
  <si>
    <t>Seguridad Social*****</t>
  </si>
  <si>
    <t>Obligaciones Pendientes de Pago del Ejercicio Fiscal en Curso******</t>
  </si>
  <si>
    <t>**La deuda del Gobierno con el  Banco de Desarrollo del Ecuador (Casa para Todos, Deudor Gobierno Central).</t>
  </si>
  <si>
    <t>****** Los datos de Obligaciones Pendientes de Pago del Ejercicio Fiscal en curso son de carácter preliminar sujetos a actualización. Se considera la cuenta 21300.</t>
  </si>
  <si>
    <t>Seguridad Social *****</t>
  </si>
  <si>
    <t>* Constan USD. 422.205.888,33 que deben disminuir del Sector Privado e incrementar en la Seguridad Social por recompras de estos bonos al Sector Privado.</t>
  </si>
  <si>
    <t>****La deuda de las instituciones públicas (GADs y Eps) son obligaciones con sector publico financiero, sector privado financiero y sector privado no financiero.</t>
  </si>
  <si>
    <t>Subtotal de Instituciones Públicas ****</t>
  </si>
  <si>
    <t>***** Seguridad Social es Información disponible provisional, obligaciones IESS con sector publico financiero, sector privado financiero y sector privado no financiero.</t>
  </si>
  <si>
    <t>*Bonos Privados no consideran bonos recomprados por el IESS: Octubre USD.422.205.888,33.</t>
  </si>
  <si>
    <t>***La deuda de otras instituciones públicas con el Banco de Desarrollo del Ecuador.</t>
  </si>
  <si>
    <t>Nota 1 : Seguridad Social es Información disponible provisional, obligaciones IESS con SPF, SPNF, PGE.</t>
  </si>
  <si>
    <t>Títulos de Deuda emitidos en Mercados Internacionales*</t>
  </si>
  <si>
    <t>* Los Bonos 2012 y 2030 se encuentran impagos</t>
  </si>
  <si>
    <t xml:space="preserve">Subtotal de Instituciones Públicas**** </t>
  </si>
  <si>
    <t xml:space="preserve"> SALDO AL 31.10.2021</t>
  </si>
  <si>
    <t xml:space="preserve"> SALDO POR PLAZO POR VENCER</t>
  </si>
  <si>
    <t xml:space="preserve"> SALDO POR PLAZO CONTRACTUAL </t>
  </si>
  <si>
    <t>37.112.605,85</t>
  </si>
  <si>
    <t xml:space="preserve">  1.297.969.411,90  </t>
  </si>
  <si>
    <t xml:space="preserve">  209.388.779,92  </t>
  </si>
  <si>
    <t xml:space="preserve">  61.707.826,87  </t>
  </si>
  <si>
    <t xml:space="preserve">  25.671.437,77  </t>
  </si>
  <si>
    <t xml:space="preserve">  231.270.654,30  </t>
  </si>
  <si>
    <t xml:space="preserve"> 45.143.019.407,66 </t>
  </si>
  <si>
    <t>Nota: Cifras provisionales para los años 2008-2021.</t>
  </si>
  <si>
    <t/>
  </si>
  <si>
    <t>DI0010011</t>
  </si>
  <si>
    <t>DI0020021</t>
  </si>
  <si>
    <t>700075221</t>
  </si>
  <si>
    <t>DI0005361</t>
  </si>
  <si>
    <t>DI0005371</t>
  </si>
  <si>
    <t>DI0007321</t>
  </si>
  <si>
    <t>DI0000091</t>
  </si>
  <si>
    <t>DI00004012</t>
  </si>
  <si>
    <t>DI00004013</t>
  </si>
  <si>
    <t>DI00004017</t>
  </si>
  <si>
    <t>DI0000467</t>
  </si>
  <si>
    <t>DI0000468</t>
  </si>
  <si>
    <t>DI0000469</t>
  </si>
  <si>
    <t>DI00004610</t>
  </si>
  <si>
    <t>DI00005440</t>
  </si>
  <si>
    <t>DI00005441</t>
  </si>
  <si>
    <t>DI00005447</t>
  </si>
  <si>
    <t>DI00005450</t>
  </si>
  <si>
    <t>DI00005456</t>
  </si>
  <si>
    <t>DI00005464</t>
  </si>
  <si>
    <t>DI00005465</t>
  </si>
  <si>
    <t>DI00005466</t>
  </si>
  <si>
    <t>DI00005470</t>
  </si>
  <si>
    <t>DI00005650</t>
  </si>
  <si>
    <t>DI00006019</t>
  </si>
  <si>
    <t>DI00006030</t>
  </si>
  <si>
    <t>DI00006032</t>
  </si>
  <si>
    <t>DI00006438</t>
  </si>
  <si>
    <t>DI00006439</t>
  </si>
  <si>
    <t>DI00006443</t>
  </si>
  <si>
    <t>DI00006459</t>
  </si>
  <si>
    <t>DI00006460</t>
  </si>
  <si>
    <t>DI0000881</t>
  </si>
  <si>
    <t>DI0000891</t>
  </si>
  <si>
    <t>DI0000901</t>
  </si>
  <si>
    <t>DI0000961</t>
  </si>
  <si>
    <t>DI0000971</t>
  </si>
  <si>
    <t>DI0000981</t>
  </si>
  <si>
    <t>DI0001011</t>
  </si>
  <si>
    <t>DI0001021</t>
  </si>
  <si>
    <t>DI0001031</t>
  </si>
  <si>
    <t>DI0001041</t>
  </si>
  <si>
    <t>DI0001051</t>
  </si>
  <si>
    <t>DI0001091</t>
  </si>
  <si>
    <t>DI0001101</t>
  </si>
  <si>
    <t>DI0001121</t>
  </si>
  <si>
    <t>DI0001561</t>
  </si>
  <si>
    <t>DI0001571</t>
  </si>
  <si>
    <t>DI0002111</t>
  </si>
  <si>
    <t>DI0002121</t>
  </si>
  <si>
    <t>DI0002131</t>
  </si>
  <si>
    <t>DI0002141</t>
  </si>
  <si>
    <t>DI0002161</t>
  </si>
  <si>
    <t>DI0002171</t>
  </si>
  <si>
    <t>DI0002181</t>
  </si>
  <si>
    <t>DI0002191</t>
  </si>
  <si>
    <t>DI0002201</t>
  </si>
  <si>
    <t>DI0002221</t>
  </si>
  <si>
    <t>DI0002231</t>
  </si>
  <si>
    <t>DI0002241</t>
  </si>
  <si>
    <t>DI0002251</t>
  </si>
  <si>
    <t>DI0002271</t>
  </si>
  <si>
    <t>DI0002281</t>
  </si>
  <si>
    <t>DI0002301</t>
  </si>
  <si>
    <t>DI0002311</t>
  </si>
  <si>
    <t>DI0002321</t>
  </si>
  <si>
    <t>DI0002331</t>
  </si>
  <si>
    <t>DI0002341</t>
  </si>
  <si>
    <t>DI0002351</t>
  </si>
  <si>
    <t>DI0002371</t>
  </si>
  <si>
    <t>DI0002401</t>
  </si>
  <si>
    <t>DI0002421</t>
  </si>
  <si>
    <t>DI0002431</t>
  </si>
  <si>
    <t>DI0002441</t>
  </si>
  <si>
    <t>DI0002451</t>
  </si>
  <si>
    <t>DI0002481</t>
  </si>
  <si>
    <t>DI0002491</t>
  </si>
  <si>
    <t>DI0002501</t>
  </si>
  <si>
    <t>DI0002511</t>
  </si>
  <si>
    <t>DI0002521</t>
  </si>
  <si>
    <t>DI0002531</t>
  </si>
  <si>
    <t>DI0002541</t>
  </si>
  <si>
    <t>DI0002551</t>
  </si>
  <si>
    <t>DI0002561</t>
  </si>
  <si>
    <t>DI0002571</t>
  </si>
  <si>
    <t>DI0002581</t>
  </si>
  <si>
    <t>DI0002591</t>
  </si>
  <si>
    <t>DI0002601</t>
  </si>
  <si>
    <t>DI0002611</t>
  </si>
  <si>
    <t>DI0002621</t>
  </si>
  <si>
    <t>DI0002641</t>
  </si>
  <si>
    <t>DI0002651</t>
  </si>
  <si>
    <t>DI0002661</t>
  </si>
  <si>
    <t>DI0002671</t>
  </si>
  <si>
    <t>DI0002681</t>
  </si>
  <si>
    <t>DI0002691</t>
  </si>
  <si>
    <t>DI0002701</t>
  </si>
  <si>
    <t>DI0002711</t>
  </si>
  <si>
    <t>DI0002731</t>
  </si>
  <si>
    <t>DI0002741</t>
  </si>
  <si>
    <t>DI0002751</t>
  </si>
  <si>
    <t>DI0002761</t>
  </si>
  <si>
    <t>DI0002771</t>
  </si>
  <si>
    <t>DI0002781</t>
  </si>
  <si>
    <t>DI0002791</t>
  </si>
  <si>
    <t>DI0002801</t>
  </si>
  <si>
    <t>DI0002811</t>
  </si>
  <si>
    <t>DI0002821</t>
  </si>
  <si>
    <t>DI0002831</t>
  </si>
  <si>
    <t>DI0002841</t>
  </si>
  <si>
    <t>DI0002851</t>
  </si>
  <si>
    <t>DI0002861</t>
  </si>
  <si>
    <t>DI0002871</t>
  </si>
  <si>
    <t>DI0002881</t>
  </si>
  <si>
    <t>DI0002891</t>
  </si>
  <si>
    <t>DI0002901</t>
  </si>
  <si>
    <t>DI0002911</t>
  </si>
  <si>
    <t>DI0002921</t>
  </si>
  <si>
    <t>DI0002931</t>
  </si>
  <si>
    <t>DI0002941</t>
  </si>
  <si>
    <t>DI0002951</t>
  </si>
  <si>
    <t>DI0002971</t>
  </si>
  <si>
    <t>DI0002981</t>
  </si>
  <si>
    <t>DI0002991</t>
  </si>
  <si>
    <t>DI0003001</t>
  </si>
  <si>
    <t>DI0003011</t>
  </si>
  <si>
    <t>DI0003061</t>
  </si>
  <si>
    <t>DI0003071</t>
  </si>
  <si>
    <t>DI0003081</t>
  </si>
  <si>
    <t>DI0003091</t>
  </si>
  <si>
    <t>DI0003101</t>
  </si>
  <si>
    <t>DI0003111</t>
  </si>
  <si>
    <t>DI0003121</t>
  </si>
  <si>
    <t>DI0003131</t>
  </si>
  <si>
    <t>DI0003141</t>
  </si>
  <si>
    <t>DI0003151</t>
  </si>
  <si>
    <t>DI0003161</t>
  </si>
  <si>
    <t>DI0003181</t>
  </si>
  <si>
    <t>DI0003191</t>
  </si>
  <si>
    <t>DI0003201</t>
  </si>
  <si>
    <t>DI0003211</t>
  </si>
  <si>
    <t>DI0003221</t>
  </si>
  <si>
    <t>DI0003231</t>
  </si>
  <si>
    <t>DI0003241</t>
  </si>
  <si>
    <t>DI0003251</t>
  </si>
  <si>
    <t>DI0003261</t>
  </si>
  <si>
    <t>DI0003271</t>
  </si>
  <si>
    <t>DI0003281</t>
  </si>
  <si>
    <t>DI0003291</t>
  </si>
  <si>
    <t>DI0003301</t>
  </si>
  <si>
    <t>DI0003321</t>
  </si>
  <si>
    <t>DI0003331</t>
  </si>
  <si>
    <t>DI0003341</t>
  </si>
  <si>
    <t>DI0003351</t>
  </si>
  <si>
    <t>DI0003361</t>
  </si>
  <si>
    <t>DI0003401</t>
  </si>
  <si>
    <t>DI0003411</t>
  </si>
  <si>
    <t>DI0003421</t>
  </si>
  <si>
    <t>DI0003431</t>
  </si>
  <si>
    <t>DI0003441</t>
  </si>
  <si>
    <t>DI0003451</t>
  </si>
  <si>
    <t>DI0003471</t>
  </si>
  <si>
    <t>DI0003481</t>
  </si>
  <si>
    <t>DI0003491</t>
  </si>
  <si>
    <t>DI0003521</t>
  </si>
  <si>
    <t>DI0003531</t>
  </si>
  <si>
    <t>DI0003541</t>
  </si>
  <si>
    <t>DI0003551</t>
  </si>
  <si>
    <t>DI0003561</t>
  </si>
  <si>
    <t>DI0003571</t>
  </si>
  <si>
    <t>DI0003581</t>
  </si>
  <si>
    <t>DI0003591</t>
  </si>
  <si>
    <t>DI0003601</t>
  </si>
  <si>
    <t>DI0003611</t>
  </si>
  <si>
    <t>DI0003621</t>
  </si>
  <si>
    <t>DI0003631</t>
  </si>
  <si>
    <t>DI0003641</t>
  </si>
  <si>
    <t>DI0003681</t>
  </si>
  <si>
    <t>DI0003691</t>
  </si>
  <si>
    <t>DI0003701</t>
  </si>
  <si>
    <t>DI0003711</t>
  </si>
  <si>
    <t>DI0003721</t>
  </si>
  <si>
    <t>DI0003731</t>
  </si>
  <si>
    <t>DI0003751</t>
  </si>
  <si>
    <t>DI0003761</t>
  </si>
  <si>
    <t>DI0003781</t>
  </si>
  <si>
    <t>DI0003791</t>
  </si>
  <si>
    <t>DI0003801</t>
  </si>
  <si>
    <t>DI0003821</t>
  </si>
  <si>
    <t>DI0003831</t>
  </si>
  <si>
    <t>DI0003841</t>
  </si>
  <si>
    <t>DI0003861</t>
  </si>
  <si>
    <t>DI0003871</t>
  </si>
  <si>
    <t>DI0003881</t>
  </si>
  <si>
    <t>DI0003891</t>
  </si>
  <si>
    <t>DI0003901</t>
  </si>
  <si>
    <t>DI0003911</t>
  </si>
  <si>
    <t>DI0003931</t>
  </si>
  <si>
    <t>DI0003941</t>
  </si>
  <si>
    <t>DI0003951</t>
  </si>
  <si>
    <t>DI0003961</t>
  </si>
  <si>
    <t>DI0003971</t>
  </si>
  <si>
    <t>DI0003981</t>
  </si>
  <si>
    <t>DI0003991</t>
  </si>
  <si>
    <t>DI0004001</t>
  </si>
  <si>
    <t>DI0004011</t>
  </si>
  <si>
    <t>DI0004021</t>
  </si>
  <si>
    <t>DI0004031</t>
  </si>
  <si>
    <t>DI0004041</t>
  </si>
  <si>
    <t>DI0004051</t>
  </si>
  <si>
    <t>DI0004061</t>
  </si>
  <si>
    <t>DI0004081</t>
  </si>
  <si>
    <t>DI0004091</t>
  </si>
  <si>
    <t>DI0004101</t>
  </si>
  <si>
    <t>DI0004111</t>
  </si>
  <si>
    <t>DI0004121</t>
  </si>
  <si>
    <t>DI0004131</t>
  </si>
  <si>
    <t>DI0004141</t>
  </si>
  <si>
    <t>DI0004151</t>
  </si>
  <si>
    <t>DI0004161</t>
  </si>
  <si>
    <t>DI0004171</t>
  </si>
  <si>
    <t>DI0004181</t>
  </si>
  <si>
    <t>DI0004191</t>
  </si>
  <si>
    <t>DI0004201</t>
  </si>
  <si>
    <t>DI0004211</t>
  </si>
  <si>
    <t>DI0004221</t>
  </si>
  <si>
    <t>DI0004271</t>
  </si>
  <si>
    <t>DI0004281</t>
  </si>
  <si>
    <t>DI0004291</t>
  </si>
  <si>
    <t>DI0004301</t>
  </si>
  <si>
    <t>DI0004321</t>
  </si>
  <si>
    <t>DI0004331</t>
  </si>
  <si>
    <t>DI0004341</t>
  </si>
  <si>
    <t>DI0004351</t>
  </si>
  <si>
    <t>DI0004361</t>
  </si>
  <si>
    <t>DI0004371</t>
  </si>
  <si>
    <t>DI0004381</t>
  </si>
  <si>
    <t>DI0004391</t>
  </si>
  <si>
    <t>DI0004401</t>
  </si>
  <si>
    <t>DI0004411</t>
  </si>
  <si>
    <t>DI0004421</t>
  </si>
  <si>
    <t>DI0004481</t>
  </si>
  <si>
    <t>DI0004531</t>
  </si>
  <si>
    <t>DI0004541</t>
  </si>
  <si>
    <t>DI0004551</t>
  </si>
  <si>
    <t>DI0004561</t>
  </si>
  <si>
    <t>DI0004571</t>
  </si>
  <si>
    <t>DI0004581</t>
  </si>
  <si>
    <t>DI0004591</t>
  </si>
  <si>
    <t>DI0004631</t>
  </si>
  <si>
    <t>DI0004661</t>
  </si>
  <si>
    <t>DI0004671</t>
  </si>
  <si>
    <t>DI0004751</t>
  </si>
  <si>
    <t>DI0004761</t>
  </si>
  <si>
    <t>DI0004771</t>
  </si>
  <si>
    <t>DI0004781</t>
  </si>
  <si>
    <t>DI0004831</t>
  </si>
  <si>
    <t>DI0004851</t>
  </si>
  <si>
    <t>DI0004861</t>
  </si>
  <si>
    <t>DI0004871</t>
  </si>
  <si>
    <t>DI0004881</t>
  </si>
  <si>
    <t>DI0004901</t>
  </si>
  <si>
    <t>DI0004911</t>
  </si>
  <si>
    <t>DI0004931</t>
  </si>
  <si>
    <t>DI0004941</t>
  </si>
  <si>
    <t>DI0004951</t>
  </si>
  <si>
    <t>DI0004961</t>
  </si>
  <si>
    <t>DI0004971</t>
  </si>
  <si>
    <t>DI0004981</t>
  </si>
  <si>
    <t>DI0004991</t>
  </si>
  <si>
    <t>DI0005001</t>
  </si>
  <si>
    <t>DI0005011</t>
  </si>
  <si>
    <t>DI0005021</t>
  </si>
  <si>
    <t>DI0005031</t>
  </si>
  <si>
    <t>DI0005041</t>
  </si>
  <si>
    <t>DI0005051</t>
  </si>
  <si>
    <t>DI0005061</t>
  </si>
  <si>
    <t>DI0005071</t>
  </si>
  <si>
    <t>DI0005101</t>
  </si>
  <si>
    <t>DI0005111</t>
  </si>
  <si>
    <t>DI0005121</t>
  </si>
  <si>
    <t>DI0005131</t>
  </si>
  <si>
    <t>DI0005141</t>
  </si>
  <si>
    <t>DI0005151</t>
  </si>
  <si>
    <t>DI0005161</t>
  </si>
  <si>
    <t>DI0005171</t>
  </si>
  <si>
    <t>DI0005181</t>
  </si>
  <si>
    <t>DI0005201</t>
  </si>
  <si>
    <t>DI0005211</t>
  </si>
  <si>
    <t>DI0005221</t>
  </si>
  <si>
    <t>DI0005231</t>
  </si>
  <si>
    <t>DI0005241</t>
  </si>
  <si>
    <t>DI0005251</t>
  </si>
  <si>
    <t>DI0005261</t>
  </si>
  <si>
    <t>DI0005271</t>
  </si>
  <si>
    <t>DI0005281</t>
  </si>
  <si>
    <t>DI0005291</t>
  </si>
  <si>
    <t>DI0005301</t>
  </si>
  <si>
    <t>DI0005311</t>
  </si>
  <si>
    <t>DI0005321</t>
  </si>
  <si>
    <t>DI0005381</t>
  </si>
  <si>
    <t>DI0005391</t>
  </si>
  <si>
    <t>DI0005401</t>
  </si>
  <si>
    <t>DI0005411</t>
  </si>
  <si>
    <t>DI0005421</t>
  </si>
  <si>
    <t>DI0005431</t>
  </si>
  <si>
    <t>DI0005441</t>
  </si>
  <si>
    <t>DI0005451</t>
  </si>
  <si>
    <t>DI0005471</t>
  </si>
  <si>
    <t>DI0005481</t>
  </si>
  <si>
    <t>DI0005491</t>
  </si>
  <si>
    <t>DI0005501</t>
  </si>
  <si>
    <t>DI0005521</t>
  </si>
  <si>
    <t>DI0005531</t>
  </si>
  <si>
    <t>DI0005541</t>
  </si>
  <si>
    <t>DI0005551</t>
  </si>
  <si>
    <t>DI0005561</t>
  </si>
  <si>
    <t>DI0005571</t>
  </si>
  <si>
    <t>DI0005581</t>
  </si>
  <si>
    <t>DI0005591</t>
  </si>
  <si>
    <t>DI0005601</t>
  </si>
  <si>
    <t>DI0005661</t>
  </si>
  <si>
    <t>DI0005871</t>
  </si>
  <si>
    <t>DI0005881</t>
  </si>
  <si>
    <t>DI0005891</t>
  </si>
  <si>
    <t>DI0005901</t>
  </si>
  <si>
    <t>DI0005921</t>
  </si>
  <si>
    <t>DI0005931</t>
  </si>
  <si>
    <t>DI0005941</t>
  </si>
  <si>
    <t>DI0005951</t>
  </si>
  <si>
    <t>DI0006061</t>
  </si>
  <si>
    <t>DI0006071</t>
  </si>
  <si>
    <t>DI0006081</t>
  </si>
  <si>
    <t>DI0006191</t>
  </si>
  <si>
    <t>DI0006201</t>
  </si>
  <si>
    <t>DI0006271</t>
  </si>
  <si>
    <t>DI0006281</t>
  </si>
  <si>
    <t>DI0006291</t>
  </si>
  <si>
    <t>DI0006301</t>
  </si>
  <si>
    <t>DI0006311</t>
  </si>
  <si>
    <t>DI0006321</t>
  </si>
  <si>
    <t>DI0006331</t>
  </si>
  <si>
    <t>DI0006341</t>
  </si>
  <si>
    <t>DI0006351</t>
  </si>
  <si>
    <t>DI0006361</t>
  </si>
  <si>
    <t>DI0006371</t>
  </si>
  <si>
    <t>DI0006381</t>
  </si>
  <si>
    <t>DI0006391</t>
  </si>
  <si>
    <t>DI0006401</t>
  </si>
  <si>
    <t>DI0006411</t>
  </si>
  <si>
    <t>DI0006431</t>
  </si>
  <si>
    <t>DI0006441</t>
  </si>
  <si>
    <t>DI0006451</t>
  </si>
  <si>
    <t>DI0006461</t>
  </si>
  <si>
    <t>DI0006481</t>
  </si>
  <si>
    <t>DI0006491</t>
  </si>
  <si>
    <t>DI0006501</t>
  </si>
  <si>
    <t>DI0006511</t>
  </si>
  <si>
    <t>DI0006561</t>
  </si>
  <si>
    <t>DI0006571</t>
  </si>
  <si>
    <t>DI0006581</t>
  </si>
  <si>
    <t>DI0006591</t>
  </si>
  <si>
    <t>DI0006601</t>
  </si>
  <si>
    <t>DI0006641</t>
  </si>
  <si>
    <t>DI0006651</t>
  </si>
  <si>
    <t>DI0006661</t>
  </si>
  <si>
    <t>DI0006671</t>
  </si>
  <si>
    <t>DI0006681</t>
  </si>
  <si>
    <t>DI0006691</t>
  </si>
  <si>
    <t>DI0006721</t>
  </si>
  <si>
    <t>DI0006731</t>
  </si>
  <si>
    <t>DI0006741</t>
  </si>
  <si>
    <t>DI0006751</t>
  </si>
  <si>
    <t>DI0006761</t>
  </si>
  <si>
    <t>DI0006771</t>
  </si>
  <si>
    <t>DI0006781</t>
  </si>
  <si>
    <t>DI0006791</t>
  </si>
  <si>
    <t>DI0006801</t>
  </si>
  <si>
    <t>DI0006811</t>
  </si>
  <si>
    <t>DI0006821</t>
  </si>
  <si>
    <t>DI0006841</t>
  </si>
  <si>
    <t>DI0006851</t>
  </si>
  <si>
    <t>DI0006861</t>
  </si>
  <si>
    <t>DI0006871</t>
  </si>
  <si>
    <t>DI0006881</t>
  </si>
  <si>
    <t>DI0006891</t>
  </si>
  <si>
    <t>DI0006901</t>
  </si>
  <si>
    <t>DI0006921</t>
  </si>
  <si>
    <t>DI0006961</t>
  </si>
  <si>
    <t>DI0006971</t>
  </si>
  <si>
    <t>DI0006981</t>
  </si>
  <si>
    <t>DI0007041</t>
  </si>
  <si>
    <t>DI0007051</t>
  </si>
  <si>
    <t>DI0007091</t>
  </si>
  <si>
    <t>DI0007101</t>
  </si>
  <si>
    <t>DI0007111</t>
  </si>
  <si>
    <t>DI0007121</t>
  </si>
  <si>
    <t>DI0007131</t>
  </si>
  <si>
    <t>DI0007141</t>
  </si>
  <si>
    <t>DI0007201</t>
  </si>
  <si>
    <t>DI0007211</t>
  </si>
  <si>
    <t>DI0007221</t>
  </si>
  <si>
    <t>DI0007231</t>
  </si>
  <si>
    <t>DI0007241</t>
  </si>
  <si>
    <t>DI0007251</t>
  </si>
  <si>
    <t>DI0007381</t>
  </si>
  <si>
    <t>DI0007391</t>
  </si>
  <si>
    <t>DI0007401</t>
  </si>
  <si>
    <t>DI0007411</t>
  </si>
  <si>
    <t>DI0007421</t>
  </si>
  <si>
    <t>DI0007431</t>
  </si>
  <si>
    <t>DI0007441</t>
  </si>
  <si>
    <t>DI0007451</t>
  </si>
  <si>
    <t>DI0007461</t>
  </si>
  <si>
    <t>DI0007471</t>
  </si>
  <si>
    <t>DI0007481</t>
  </si>
  <si>
    <t>DI0007491</t>
  </si>
  <si>
    <t>DI0007801</t>
  </si>
  <si>
    <t>DI0007811</t>
  </si>
  <si>
    <t>DI0007821</t>
  </si>
  <si>
    <t>DI0007831</t>
  </si>
  <si>
    <t>DI0007841</t>
  </si>
  <si>
    <t>DI0007851</t>
  </si>
  <si>
    <t>DI0007861</t>
  </si>
  <si>
    <t>DI0007881</t>
  </si>
  <si>
    <t>DI0007891</t>
  </si>
  <si>
    <t>DI0007901</t>
  </si>
  <si>
    <t>DI0007911</t>
  </si>
  <si>
    <t>DI0007921</t>
  </si>
  <si>
    <t>DI0007931</t>
  </si>
  <si>
    <t>DI0007941</t>
  </si>
  <si>
    <t>DI0007951</t>
  </si>
  <si>
    <t>DI0007961</t>
  </si>
  <si>
    <t>DI0007971</t>
  </si>
  <si>
    <t>DI0007981</t>
  </si>
  <si>
    <t>DI0007991</t>
  </si>
  <si>
    <t>DI0008001</t>
  </si>
  <si>
    <t>DI0008021</t>
  </si>
  <si>
    <t>DI0008031</t>
  </si>
  <si>
    <t>DI0008041</t>
  </si>
  <si>
    <t>DI0008051</t>
  </si>
  <si>
    <t>DI0008061</t>
  </si>
  <si>
    <t>DI0008071</t>
  </si>
  <si>
    <t>DI0008081</t>
  </si>
  <si>
    <t>DI0008091</t>
  </si>
  <si>
    <t>DI0008101</t>
  </si>
  <si>
    <t>DI0008111</t>
  </si>
  <si>
    <t>DI0008141</t>
  </si>
  <si>
    <t>DI0008151</t>
  </si>
  <si>
    <t>DI0008161</t>
  </si>
  <si>
    <t>DI0008171</t>
  </si>
  <si>
    <t>DI0008181</t>
  </si>
  <si>
    <t>DI0008191</t>
  </si>
  <si>
    <t>DI0008201</t>
  </si>
  <si>
    <t>DI0008211</t>
  </si>
  <si>
    <t>DI0008221</t>
  </si>
  <si>
    <t>DI0008231</t>
  </si>
  <si>
    <t>DI0008241</t>
  </si>
  <si>
    <t>DI0008251</t>
  </si>
  <si>
    <t>DI0008301</t>
  </si>
  <si>
    <t>DI0008311</t>
  </si>
  <si>
    <t>DI0008321</t>
  </si>
  <si>
    <t>DI0008331</t>
  </si>
  <si>
    <t>DI0008341</t>
  </si>
  <si>
    <t>DI0008351</t>
  </si>
  <si>
    <t>DI0008361</t>
  </si>
  <si>
    <t>DI0008371</t>
  </si>
  <si>
    <t>DI0008381</t>
  </si>
  <si>
    <t>DI0008391</t>
  </si>
  <si>
    <t>DI0008401</t>
  </si>
  <si>
    <t>DI0000414</t>
  </si>
  <si>
    <t>DI0000415</t>
  </si>
  <si>
    <t>DI0000424</t>
  </si>
  <si>
    <t>DI0000474</t>
  </si>
  <si>
    <t>DI0000475</t>
  </si>
  <si>
    <t>DI0000476</t>
  </si>
  <si>
    <t>DI0000494</t>
  </si>
  <si>
    <t>DI0000495</t>
  </si>
  <si>
    <t>DI0000496</t>
  </si>
  <si>
    <t>DI0000534</t>
  </si>
  <si>
    <t>DI0000535</t>
  </si>
  <si>
    <t>DI0000536</t>
  </si>
  <si>
    <t>DI0000583</t>
  </si>
  <si>
    <t>DI0000584</t>
  </si>
  <si>
    <t>DI0000585</t>
  </si>
  <si>
    <t>DI0000586</t>
  </si>
  <si>
    <t>DI0000592</t>
  </si>
  <si>
    <t>DI0000593</t>
  </si>
  <si>
    <t>DI0000594</t>
  </si>
  <si>
    <t>DI0000595</t>
  </si>
  <si>
    <t>DI0000596</t>
  </si>
  <si>
    <t>DI0001132</t>
  </si>
  <si>
    <t>DI0001133</t>
  </si>
  <si>
    <t>DI0001134</t>
  </si>
  <si>
    <t>DI0001135</t>
  </si>
  <si>
    <t>DI0001136</t>
  </si>
  <si>
    <t>DI0001137</t>
  </si>
  <si>
    <t>DI0001138</t>
  </si>
  <si>
    <t>DI0001139</t>
  </si>
  <si>
    <t>DI0001141</t>
  </si>
  <si>
    <t>DI0001142</t>
  </si>
  <si>
    <t>DI0001143</t>
  </si>
  <si>
    <t>DI0001144</t>
  </si>
  <si>
    <t>DI0001145</t>
  </si>
  <si>
    <t>DI0001146</t>
  </si>
  <si>
    <t>DI0001147</t>
  </si>
  <si>
    <t>DI0001148</t>
  </si>
  <si>
    <t>DI0001152</t>
  </si>
  <si>
    <t>DI0001153</t>
  </si>
  <si>
    <t>DI0001154</t>
  </si>
  <si>
    <t>DI0001155</t>
  </si>
  <si>
    <t>DI0001156</t>
  </si>
  <si>
    <t>DI0001157</t>
  </si>
  <si>
    <t>DI0001158</t>
  </si>
  <si>
    <t>DI0001162</t>
  </si>
  <si>
    <t>DI0001163</t>
  </si>
  <si>
    <t>DI0001164</t>
  </si>
  <si>
    <t>DI0001165</t>
  </si>
  <si>
    <t>DI0001166</t>
  </si>
  <si>
    <t>DI0001167</t>
  </si>
  <si>
    <t>DI0001171</t>
  </si>
  <si>
    <t>DI0001172</t>
  </si>
  <si>
    <t>DI0001173</t>
  </si>
  <si>
    <t>DI0001174</t>
  </si>
  <si>
    <t>DI0001175</t>
  </si>
  <si>
    <t>DI0001176</t>
  </si>
  <si>
    <t>DI0001177</t>
  </si>
  <si>
    <t>DI0001182</t>
  </si>
  <si>
    <t>DI0001183</t>
  </si>
  <si>
    <t>DI0001184</t>
  </si>
  <si>
    <t>DI0001185</t>
  </si>
  <si>
    <t>DI0001186</t>
  </si>
  <si>
    <t>DI0001187</t>
  </si>
  <si>
    <t>DI0001188</t>
  </si>
  <si>
    <t>DI0001189</t>
  </si>
  <si>
    <t>DI0001191</t>
  </si>
  <si>
    <t>DI0001192</t>
  </si>
  <si>
    <t>DI0001193</t>
  </si>
  <si>
    <t>DI0001194</t>
  </si>
  <si>
    <t>DI0001195</t>
  </si>
  <si>
    <t>DI0001196</t>
  </si>
  <si>
    <t>DI0001197</t>
  </si>
  <si>
    <t>DI0001202</t>
  </si>
  <si>
    <t>DI0001203</t>
  </si>
  <si>
    <t>DI0001204</t>
  </si>
  <si>
    <t>DI0001205</t>
  </si>
  <si>
    <t>DI0001206</t>
  </si>
  <si>
    <t>DI0001207</t>
  </si>
  <si>
    <t>DI0001208</t>
  </si>
  <si>
    <t>DI0001209</t>
  </si>
  <si>
    <t>DI0001211</t>
  </si>
  <si>
    <t>DI0001212</t>
  </si>
  <si>
    <t>DI0001213</t>
  </si>
  <si>
    <t>DI0001214</t>
  </si>
  <si>
    <t>DI0001215</t>
  </si>
  <si>
    <t>DI0001222</t>
  </si>
  <si>
    <t>DI0001223</t>
  </si>
  <si>
    <t>DI0001224</t>
  </si>
  <si>
    <t>DI0001225</t>
  </si>
  <si>
    <t>DI0001226</t>
  </si>
  <si>
    <t>DI0001227</t>
  </si>
  <si>
    <t>DI0001228</t>
  </si>
  <si>
    <t>DI0001231</t>
  </si>
  <si>
    <t>DI0001232</t>
  </si>
  <si>
    <t>DI0001233</t>
  </si>
  <si>
    <t>DI0001234</t>
  </si>
  <si>
    <t>DI0001235</t>
  </si>
  <si>
    <t>DI0001236</t>
  </si>
  <si>
    <t>DI0001237</t>
  </si>
  <si>
    <t>DI0001241</t>
  </si>
  <si>
    <t>DI0001242</t>
  </si>
  <si>
    <t>DI0001243</t>
  </si>
  <si>
    <t>DI0001244</t>
  </si>
  <si>
    <t>DI0001245</t>
  </si>
  <si>
    <t>DI0001246</t>
  </si>
  <si>
    <t>DI0001247</t>
  </si>
  <si>
    <t>DI0001248</t>
  </si>
  <si>
    <t>DI0001251</t>
  </si>
  <si>
    <t>DI0001252</t>
  </si>
  <si>
    <t>DI0001253</t>
  </si>
  <si>
    <t>DI0001254</t>
  </si>
  <si>
    <t>DI0001255</t>
  </si>
  <si>
    <t>DI0001256</t>
  </si>
  <si>
    <t>DI0001257</t>
  </si>
  <si>
    <t>DI0001258</t>
  </si>
  <si>
    <t>DI0001261</t>
  </si>
  <si>
    <t>DI0001262</t>
  </si>
  <si>
    <t>DI0001263</t>
  </si>
  <si>
    <t>DI0001264</t>
  </si>
  <si>
    <t>DI0001265</t>
  </si>
  <si>
    <t>DI0001266</t>
  </si>
  <si>
    <t>DI0001272</t>
  </si>
  <si>
    <t>DI0001273</t>
  </si>
  <si>
    <t>DI0001274</t>
  </si>
  <si>
    <t>DI0001275</t>
  </si>
  <si>
    <t>DI0001276</t>
  </si>
  <si>
    <t>DI0001277</t>
  </si>
  <si>
    <t>DI0001278</t>
  </si>
  <si>
    <t>DI0001282</t>
  </si>
  <si>
    <t>DI0001283</t>
  </si>
  <si>
    <t>DI0001284</t>
  </si>
  <si>
    <t>DI0001285</t>
  </si>
  <si>
    <t>DI0001286</t>
  </si>
  <si>
    <t>DI0001287</t>
  </si>
  <si>
    <t>DI0001288</t>
  </si>
  <si>
    <t>DI0001289</t>
  </si>
  <si>
    <t>DI0001291</t>
  </si>
  <si>
    <t>DI0001292</t>
  </si>
  <si>
    <t>DI0001293</t>
  </si>
  <si>
    <t>DI0001294</t>
  </si>
  <si>
    <t>DI0001295</t>
  </si>
  <si>
    <t>DI0001296</t>
  </si>
  <si>
    <t>DI0001297</t>
  </si>
  <si>
    <t>DI0001298</t>
  </si>
  <si>
    <t>DI0001299</t>
  </si>
  <si>
    <t>DI0001302</t>
  </si>
  <si>
    <t>DI0001303</t>
  </si>
  <si>
    <t>DI0001304</t>
  </si>
  <si>
    <t>DI0001305</t>
  </si>
  <si>
    <t>DI0001306</t>
  </si>
  <si>
    <t>DI0001307</t>
  </si>
  <si>
    <t>DI0001308</t>
  </si>
  <si>
    <t>DI0001309</t>
  </si>
  <si>
    <t>DI0001311</t>
  </si>
  <si>
    <t>DI0001312</t>
  </si>
  <si>
    <t>DI0001313</t>
  </si>
  <si>
    <t>DI0001314</t>
  </si>
  <si>
    <t>DI0001315</t>
  </si>
  <si>
    <t>DI0001316</t>
  </si>
  <si>
    <t>DI0001321</t>
  </si>
  <si>
    <t>DI0001322</t>
  </si>
  <si>
    <t>DI0001323</t>
  </si>
  <si>
    <t>DI0001324</t>
  </si>
  <si>
    <t>DI0001325</t>
  </si>
  <si>
    <t>DI0001326</t>
  </si>
  <si>
    <t>DI0001327</t>
  </si>
  <si>
    <t>DI0001332</t>
  </si>
  <si>
    <t>DI0001333</t>
  </si>
  <si>
    <t>DI0001334</t>
  </si>
  <si>
    <t>DI0001335</t>
  </si>
  <si>
    <t>DI0001336</t>
  </si>
  <si>
    <t>DI0001337</t>
  </si>
  <si>
    <t>DI0001338</t>
  </si>
  <si>
    <t>DI0001342</t>
  </si>
  <si>
    <t>DI0001343</t>
  </si>
  <si>
    <t>DI0001344</t>
  </si>
  <si>
    <t>DI0001345</t>
  </si>
  <si>
    <t>DI0001346</t>
  </si>
  <si>
    <t>DI0001347</t>
  </si>
  <si>
    <t>DI0001348</t>
  </si>
  <si>
    <t>DI0001349</t>
  </si>
  <si>
    <t>DI0001352</t>
  </si>
  <si>
    <t>DI0001353</t>
  </si>
  <si>
    <t>DI0001354</t>
  </si>
  <si>
    <t>DI0001355</t>
  </si>
  <si>
    <t>DI0001356</t>
  </si>
  <si>
    <t>DI0001357</t>
  </si>
  <si>
    <t>DI0001358</t>
  </si>
  <si>
    <t>DI0001359</t>
  </si>
  <si>
    <t>DI0001361</t>
  </si>
  <si>
    <t>DI0001362</t>
  </si>
  <si>
    <t>DI0001363</t>
  </si>
  <si>
    <t>DI0001364</t>
  </si>
  <si>
    <t>DI0001365</t>
  </si>
  <si>
    <t>DI0001366</t>
  </si>
  <si>
    <t>DI0001367</t>
  </si>
  <si>
    <t>DI0001382</t>
  </si>
  <si>
    <t>DI0001383</t>
  </si>
  <si>
    <t>DI0001384</t>
  </si>
  <si>
    <t>DI0001385</t>
  </si>
  <si>
    <t>DI0001386</t>
  </si>
  <si>
    <t>DI0001387</t>
  </si>
  <si>
    <t>DI0001388</t>
  </si>
  <si>
    <t>DI0001389</t>
  </si>
  <si>
    <t>DI0001391</t>
  </si>
  <si>
    <t>DI0001392</t>
  </si>
  <si>
    <t>DI0001393</t>
  </si>
  <si>
    <t>DI0001402</t>
  </si>
  <si>
    <t>DI0001403</t>
  </si>
  <si>
    <t>DI0001404</t>
  </si>
  <si>
    <t>DI0001405</t>
  </si>
  <si>
    <t>DI0001406</t>
  </si>
  <si>
    <t>DI0001407</t>
  </si>
  <si>
    <t>DI0001408</t>
  </si>
  <si>
    <t>DI0001409</t>
  </si>
  <si>
    <t>DI00014010</t>
  </si>
  <si>
    <t>DI0001412</t>
  </si>
  <si>
    <t>DI0001413</t>
  </si>
  <si>
    <t>DI0001414</t>
  </si>
  <si>
    <t>DI0001415</t>
  </si>
  <si>
    <t>DI0001416</t>
  </si>
  <si>
    <t>DI0001417</t>
  </si>
  <si>
    <t>DI0001418</t>
  </si>
  <si>
    <t>DI0001419</t>
  </si>
  <si>
    <t>DI0001422</t>
  </si>
  <si>
    <t>DI0001423</t>
  </si>
  <si>
    <t>DI0001424</t>
  </si>
  <si>
    <t>DI0001425</t>
  </si>
  <si>
    <t>DI0001426</t>
  </si>
  <si>
    <t>DI0001427</t>
  </si>
  <si>
    <t>DI0001428</t>
  </si>
  <si>
    <t>DI0001429</t>
  </si>
  <si>
    <t>DI00014210</t>
  </si>
  <si>
    <t>DI0001431</t>
  </si>
  <si>
    <t>DI0001432</t>
  </si>
  <si>
    <t>DI0001433</t>
  </si>
  <si>
    <t>DI0001441</t>
  </si>
  <si>
    <t>DI0001452</t>
  </si>
  <si>
    <t>DI0001453</t>
  </si>
  <si>
    <t>DI0001454</t>
  </si>
  <si>
    <t>DI0001455</t>
  </si>
  <si>
    <t>DI0001456</t>
  </si>
  <si>
    <t>DI0001457</t>
  </si>
  <si>
    <t>DI0001458</t>
  </si>
  <si>
    <t>DI0001459</t>
  </si>
  <si>
    <t>DI0001462</t>
  </si>
  <si>
    <t>DI0001463</t>
  </si>
  <si>
    <t>DI0001464</t>
  </si>
  <si>
    <t>DI0001465</t>
  </si>
  <si>
    <t>DI0001466</t>
  </si>
  <si>
    <t>DI0001467</t>
  </si>
  <si>
    <t>DI0001468</t>
  </si>
  <si>
    <t>DI0001469</t>
  </si>
  <si>
    <t>DI0001472</t>
  </si>
  <si>
    <t>DI0001473</t>
  </si>
  <si>
    <t>DI0001474</t>
  </si>
  <si>
    <t>DI0001475</t>
  </si>
  <si>
    <t>DI0001476</t>
  </si>
  <si>
    <t>DI0001477</t>
  </si>
  <si>
    <t>DI0001478</t>
  </si>
  <si>
    <t>DI0001479</t>
  </si>
  <si>
    <t>DI0001481</t>
  </si>
  <si>
    <t>DI0001482</t>
  </si>
  <si>
    <t>DI0001483</t>
  </si>
  <si>
    <t>DI0001484</t>
  </si>
  <si>
    <t>DI0001485</t>
  </si>
  <si>
    <t>DI0001486</t>
  </si>
  <si>
    <t>DI0001487</t>
  </si>
  <si>
    <t>DI0001488</t>
  </si>
  <si>
    <t>DI0001492</t>
  </si>
  <si>
    <t>DI0001493</t>
  </si>
  <si>
    <t>DI0001494</t>
  </si>
  <si>
    <t>DI0001495</t>
  </si>
  <si>
    <t>DI0001502</t>
  </si>
  <si>
    <t>DI0001503</t>
  </si>
  <si>
    <t>DI0001504</t>
  </si>
  <si>
    <t>DI0001505</t>
  </si>
  <si>
    <t>DI0001506</t>
  </si>
  <si>
    <t>DI0001507</t>
  </si>
  <si>
    <t>DI0001508</t>
  </si>
  <si>
    <t>DI0001509</t>
  </si>
  <si>
    <t>DI0001521</t>
  </si>
  <si>
    <t>DI0001522</t>
  </si>
  <si>
    <t>DI0001523</t>
  </si>
  <si>
    <t>DI0001524</t>
  </si>
  <si>
    <t>DI0001525</t>
  </si>
  <si>
    <t>DI0001526</t>
  </si>
  <si>
    <t>DI0001527</t>
  </si>
  <si>
    <t>DI0001528</t>
  </si>
  <si>
    <t>DI0001531</t>
  </si>
  <si>
    <t>DI0001532</t>
  </si>
  <si>
    <t>DI0001533</t>
  </si>
  <si>
    <t>DI0001534</t>
  </si>
  <si>
    <t>DI0001535</t>
  </si>
  <si>
    <t>DI0001536</t>
  </si>
  <si>
    <t>DI0001537</t>
  </si>
  <si>
    <t>DI0001538</t>
  </si>
  <si>
    <t>DI0001541</t>
  </si>
  <si>
    <t>DI0001542</t>
  </si>
  <si>
    <t>DI0001543</t>
  </si>
  <si>
    <t>DI0001544</t>
  </si>
  <si>
    <t>DI0001545</t>
  </si>
  <si>
    <t>DI0001546</t>
  </si>
  <si>
    <t>DI0001547</t>
  </si>
  <si>
    <t>DI0001548</t>
  </si>
  <si>
    <t>DI0001549</t>
  </si>
  <si>
    <t>DI0001551</t>
  </si>
  <si>
    <t>DI0001552</t>
  </si>
  <si>
    <t>DI0001553</t>
  </si>
  <si>
    <t>DI0001554</t>
  </si>
  <si>
    <t>DI0001555</t>
  </si>
  <si>
    <t>DI0001556</t>
  </si>
  <si>
    <t>DI0001591</t>
  </si>
  <si>
    <t>DI0001592</t>
  </si>
  <si>
    <t>DI0001593</t>
  </si>
  <si>
    <t>DI0001601</t>
  </si>
  <si>
    <t>DI0001602</t>
  </si>
  <si>
    <t>DI0001603</t>
  </si>
  <si>
    <t>DI0001604</t>
  </si>
  <si>
    <t>DI0001605</t>
  </si>
  <si>
    <t>DI0001611</t>
  </si>
  <si>
    <t>DI0001612</t>
  </si>
  <si>
    <t>DI0001613</t>
  </si>
  <si>
    <t>DI0001621</t>
  </si>
  <si>
    <t>DI0001622</t>
  </si>
  <si>
    <t>DI0001623</t>
  </si>
  <si>
    <t>DI0001631</t>
  </si>
  <si>
    <t>DI0001632</t>
  </si>
  <si>
    <t>DI0001633</t>
  </si>
  <si>
    <t>DI0001634</t>
  </si>
  <si>
    <t>DI0001635</t>
  </si>
  <si>
    <t>DI0001636</t>
  </si>
  <si>
    <t>DI0001637</t>
  </si>
  <si>
    <t>DI0001638</t>
  </si>
  <si>
    <t>DI0001641</t>
  </si>
  <si>
    <t>DI0001642</t>
  </si>
  <si>
    <t>DI0001643</t>
  </si>
  <si>
    <t>DI0001644</t>
  </si>
  <si>
    <t>DI0001645</t>
  </si>
  <si>
    <t>DI0001646</t>
  </si>
  <si>
    <t>DI0001651</t>
  </si>
  <si>
    <t>DI0001652</t>
  </si>
  <si>
    <t>DI0001661</t>
  </si>
  <si>
    <t>DI0001662</t>
  </si>
  <si>
    <t>DI0001663</t>
  </si>
  <si>
    <t>DI0001671</t>
  </si>
  <si>
    <t>DI0001672</t>
  </si>
  <si>
    <t>DI0001673</t>
  </si>
  <si>
    <t>DI0001674</t>
  </si>
  <si>
    <t>DI0001675</t>
  </si>
  <si>
    <t>DI0001676</t>
  </si>
  <si>
    <t>DI0001677</t>
  </si>
  <si>
    <t>DI0001678</t>
  </si>
  <si>
    <t>DI0001679</t>
  </si>
  <si>
    <t>DI0001682</t>
  </si>
  <si>
    <t>DI0001683</t>
  </si>
  <si>
    <t>DI0001684</t>
  </si>
  <si>
    <t>DI0001685</t>
  </si>
  <si>
    <t>DI0001686</t>
  </si>
  <si>
    <t>DI0001687</t>
  </si>
  <si>
    <t>DI0001688</t>
  </si>
  <si>
    <t>DI0001689</t>
  </si>
  <si>
    <t>DI0001692</t>
  </si>
  <si>
    <t>DI0001701</t>
  </si>
  <si>
    <t>DI0001702</t>
  </si>
  <si>
    <t>DI0001703</t>
  </si>
  <si>
    <t>DI0001704</t>
  </si>
  <si>
    <t>DI0001711</t>
  </si>
  <si>
    <t>DI0001712</t>
  </si>
  <si>
    <t>DI0001713</t>
  </si>
  <si>
    <t>DI0001721</t>
  </si>
  <si>
    <t>DI0001722</t>
  </si>
  <si>
    <t>DI0001723</t>
  </si>
  <si>
    <t>DI0001724</t>
  </si>
  <si>
    <t>DI0001731</t>
  </si>
  <si>
    <t>DI0001732</t>
  </si>
  <si>
    <t>DI0001733</t>
  </si>
  <si>
    <t>DI0001734</t>
  </si>
  <si>
    <t>DI0001735</t>
  </si>
  <si>
    <t>DI0001736</t>
  </si>
  <si>
    <t>DI0001737</t>
  </si>
  <si>
    <t>DI0001738</t>
  </si>
  <si>
    <t>DI0001739</t>
  </si>
  <si>
    <t>DI0001741</t>
  </si>
  <si>
    <t>DI0001742</t>
  </si>
  <si>
    <t>DI0001743</t>
  </si>
  <si>
    <t>DI0001744</t>
  </si>
  <si>
    <t>DI0001745</t>
  </si>
  <si>
    <t>DI0001746</t>
  </si>
  <si>
    <t>DI0001747</t>
  </si>
  <si>
    <t>DI0001748</t>
  </si>
  <si>
    <t>DI0001751</t>
  </si>
  <si>
    <t>DI0001752</t>
  </si>
  <si>
    <t>DI0001753</t>
  </si>
  <si>
    <t>DI0001754</t>
  </si>
  <si>
    <t>DI0001761</t>
  </si>
  <si>
    <t>DI0001771</t>
  </si>
  <si>
    <t>DI0001781</t>
  </si>
  <si>
    <t>DI0001782</t>
  </si>
  <si>
    <t>DI0001783</t>
  </si>
  <si>
    <t>DI0001784</t>
  </si>
  <si>
    <t>DI0001785</t>
  </si>
  <si>
    <t>DI0001791</t>
  </si>
  <si>
    <t>DI0001792</t>
  </si>
  <si>
    <t>DI0001801</t>
  </si>
  <si>
    <t>DI0001802</t>
  </si>
  <si>
    <t>DI0001811</t>
  </si>
  <si>
    <t>DI0001812</t>
  </si>
  <si>
    <t>DI0001813</t>
  </si>
  <si>
    <t>DI0001814</t>
  </si>
  <si>
    <t>DI0001815</t>
  </si>
  <si>
    <t>DI0001816</t>
  </si>
  <si>
    <t>DI0001817</t>
  </si>
  <si>
    <t>DI0001818</t>
  </si>
  <si>
    <t>DI0001822</t>
  </si>
  <si>
    <t>DI0001823</t>
  </si>
  <si>
    <t>DI0001824</t>
  </si>
  <si>
    <t>DI0001825</t>
  </si>
  <si>
    <t>DI0001826</t>
  </si>
  <si>
    <t>DI0001827</t>
  </si>
  <si>
    <t>DI0001828</t>
  </si>
  <si>
    <t>DI0001831</t>
  </si>
  <si>
    <t>DI0001832</t>
  </si>
  <si>
    <t>DI0001833</t>
  </si>
  <si>
    <t>DI0001834</t>
  </si>
  <si>
    <t>DI0001835</t>
  </si>
  <si>
    <t>DI0001841</t>
  </si>
  <si>
    <t>DI0001842</t>
  </si>
  <si>
    <t>DI0001843</t>
  </si>
  <si>
    <t>DI0001844</t>
  </si>
  <si>
    <t>DI0001845</t>
  </si>
  <si>
    <t>DI0001846</t>
  </si>
  <si>
    <t>DI0001852</t>
  </si>
  <si>
    <t>DI0001861</t>
  </si>
  <si>
    <t>DI0001862</t>
  </si>
  <si>
    <t>DI0001863</t>
  </si>
  <si>
    <t>DI0001871</t>
  </si>
  <si>
    <t>DI0001872</t>
  </si>
  <si>
    <t>DI0001873</t>
  </si>
  <si>
    <t>DI0001874</t>
  </si>
  <si>
    <t>DI0001875</t>
  </si>
  <si>
    <t>DI0001876</t>
  </si>
  <si>
    <t>DI0001877</t>
  </si>
  <si>
    <t>DI0001878</t>
  </si>
  <si>
    <t>DI0001881</t>
  </si>
  <si>
    <t>DI0001891</t>
  </si>
  <si>
    <t>DI0001892</t>
  </si>
  <si>
    <t>DI0001893</t>
  </si>
  <si>
    <t>DI0001894</t>
  </si>
  <si>
    <t>DI0001895</t>
  </si>
  <si>
    <t>DI0001896</t>
  </si>
  <si>
    <t>DI0001902</t>
  </si>
  <si>
    <t>DI0001903</t>
  </si>
  <si>
    <t>DI0001904</t>
  </si>
  <si>
    <t>DI0001905</t>
  </si>
  <si>
    <t>DI0001906</t>
  </si>
  <si>
    <t>DI0001907</t>
  </si>
  <si>
    <t>DI0001911</t>
  </si>
  <si>
    <t>DI0001912</t>
  </si>
  <si>
    <t>DI0001913</t>
  </si>
  <si>
    <t>DI0001921</t>
  </si>
  <si>
    <t>DI0001922</t>
  </si>
  <si>
    <t>DI0001931</t>
  </si>
  <si>
    <t>DI0001941</t>
  </si>
  <si>
    <t>DI0001952</t>
  </si>
  <si>
    <t>DI0001953</t>
  </si>
  <si>
    <t>DI0001954</t>
  </si>
  <si>
    <t>DI0001955</t>
  </si>
  <si>
    <t>DI0001956</t>
  </si>
  <si>
    <t>DI0001957</t>
  </si>
  <si>
    <t>DI0001958</t>
  </si>
  <si>
    <t>DI0001959</t>
  </si>
  <si>
    <t>DI00019510</t>
  </si>
  <si>
    <t>DI0001961</t>
  </si>
  <si>
    <t>DI0001981</t>
  </si>
  <si>
    <t>DI0001982</t>
  </si>
  <si>
    <t>DI0001983</t>
  </si>
  <si>
    <t>DI0001991</t>
  </si>
  <si>
    <t>DI0001992</t>
  </si>
  <si>
    <t>DI0001993</t>
  </si>
  <si>
    <t>DI0002002</t>
  </si>
  <si>
    <t>DI0002003</t>
  </si>
  <si>
    <t>DI0002004</t>
  </si>
  <si>
    <t>DI0002021</t>
  </si>
  <si>
    <t>DI0002022</t>
  </si>
  <si>
    <t>DI0002023</t>
  </si>
  <si>
    <t>DI0002031</t>
  </si>
  <si>
    <t>DI0002041</t>
  </si>
  <si>
    <t>DI0002042</t>
  </si>
  <si>
    <t>DI0002043</t>
  </si>
  <si>
    <t>DI0002051</t>
  </si>
  <si>
    <t>DI0002052</t>
  </si>
  <si>
    <t>DI0002053</t>
  </si>
  <si>
    <t>DI0002054</t>
  </si>
  <si>
    <t>DI0002061</t>
  </si>
  <si>
    <t>DI0002072</t>
  </si>
  <si>
    <t>DI0002082</t>
  </si>
  <si>
    <t>DI0002083</t>
  </si>
  <si>
    <t>DI0002084</t>
  </si>
  <si>
    <t>DI0002085</t>
  </si>
  <si>
    <t>DI0002086</t>
  </si>
  <si>
    <t>DI0002087</t>
  </si>
  <si>
    <t>DI0002088</t>
  </si>
  <si>
    <t>DI0002089</t>
  </si>
  <si>
    <t>DI0002091</t>
  </si>
  <si>
    <t>DI0002101</t>
  </si>
  <si>
    <t>DI0002102</t>
  </si>
  <si>
    <t>DI0002103</t>
  </si>
  <si>
    <t>DI0002104</t>
  </si>
  <si>
    <t>DI0002152</t>
  </si>
  <si>
    <t>DI0002153</t>
  </si>
  <si>
    <t>DI0002154</t>
  </si>
  <si>
    <t>DI0002155</t>
  </si>
  <si>
    <t>DI0002156</t>
  </si>
  <si>
    <t>DI0002157</t>
  </si>
  <si>
    <t>DI0002158</t>
  </si>
  <si>
    <t>DI0002159</t>
  </si>
  <si>
    <t>DI0002262</t>
  </si>
  <si>
    <t>DI0002263</t>
  </si>
  <si>
    <t>DI0002264</t>
  </si>
  <si>
    <t>DI0002265</t>
  </si>
  <si>
    <t>DI0002266</t>
  </si>
  <si>
    <t>DI0002267</t>
  </si>
  <si>
    <t>DI0002268</t>
  </si>
  <si>
    <t>DI0002269</t>
  </si>
  <si>
    <t>DI0002292</t>
  </si>
  <si>
    <t>DI0002293</t>
  </si>
  <si>
    <t>DI0002294</t>
  </si>
  <si>
    <t>DI0002295</t>
  </si>
  <si>
    <t>DI0002296</t>
  </si>
  <si>
    <t>DI0002297</t>
  </si>
  <si>
    <t>DI0002298</t>
  </si>
  <si>
    <t>DI0002299</t>
  </si>
  <si>
    <t>DI00022910</t>
  </si>
  <si>
    <t>DI0002362</t>
  </si>
  <si>
    <t>DI0002363</t>
  </si>
  <si>
    <t>DI0002364</t>
  </si>
  <si>
    <t>DI0002365</t>
  </si>
  <si>
    <t>DI0002366</t>
  </si>
  <si>
    <t>DI0002367</t>
  </si>
  <si>
    <t>DI0002368</t>
  </si>
  <si>
    <t>DI0002369</t>
  </si>
  <si>
    <t>DI0002392</t>
  </si>
  <si>
    <t>DI0002393</t>
  </si>
  <si>
    <t>DI0002394</t>
  </si>
  <si>
    <t>DI0002395</t>
  </si>
  <si>
    <t>DI0002396</t>
  </si>
  <si>
    <t>DI0002397</t>
  </si>
  <si>
    <t>DI0002398</t>
  </si>
  <si>
    <t>DI0002412</t>
  </si>
  <si>
    <t>DI0002413</t>
  </si>
  <si>
    <t>DI0002414</t>
  </si>
  <si>
    <t>DI0002415</t>
  </si>
  <si>
    <t>DI0002416</t>
  </si>
  <si>
    <t>DI0002417</t>
  </si>
  <si>
    <t>DI0002418</t>
  </si>
  <si>
    <t>DI0002462</t>
  </si>
  <si>
    <t>DI0002463</t>
  </si>
  <si>
    <t>DI0002464</t>
  </si>
  <si>
    <t>DI0002465</t>
  </si>
  <si>
    <t>DI0002466</t>
  </si>
  <si>
    <t>DI0002467</t>
  </si>
  <si>
    <t>DI0002468</t>
  </si>
  <si>
    <t>DI0002631</t>
  </si>
  <si>
    <t>DI0002632</t>
  </si>
  <si>
    <t>DI0002633</t>
  </si>
  <si>
    <t>DI0002634</t>
  </si>
  <si>
    <t>DI0002635</t>
  </si>
  <si>
    <t>DI0002636</t>
  </si>
  <si>
    <t>DI0002637</t>
  </si>
  <si>
    <t>DI0002721</t>
  </si>
  <si>
    <t>DI0002722</t>
  </si>
  <si>
    <t>DI0002723</t>
  </si>
  <si>
    <t>DI0002724</t>
  </si>
  <si>
    <t>DI0002725</t>
  </si>
  <si>
    <t>DI0002961</t>
  </si>
  <si>
    <t>DI0002962</t>
  </si>
  <si>
    <t>DI0002963</t>
  </si>
  <si>
    <t>DI0002964</t>
  </si>
  <si>
    <t>DI0002965</t>
  </si>
  <si>
    <t>DI0002966</t>
  </si>
  <si>
    <t>DI0002967</t>
  </si>
  <si>
    <t>DI0002968</t>
  </si>
  <si>
    <t>DI0003021</t>
  </si>
  <si>
    <t>DI0003022</t>
  </si>
  <si>
    <t>DI0003023</t>
  </si>
  <si>
    <t>DI0003024</t>
  </si>
  <si>
    <t>DI0003025</t>
  </si>
  <si>
    <t>DI0003026</t>
  </si>
  <si>
    <t>DI0003027</t>
  </si>
  <si>
    <t>DI0003028</t>
  </si>
  <si>
    <t>DI0003171</t>
  </si>
  <si>
    <t>DI0003172</t>
  </si>
  <si>
    <t>DI0003173</t>
  </si>
  <si>
    <t>DI0003174</t>
  </si>
  <si>
    <t>DI0003175</t>
  </si>
  <si>
    <t>DI0003176</t>
  </si>
  <si>
    <t>DI0003177</t>
  </si>
  <si>
    <t>DI0003178</t>
  </si>
  <si>
    <t>DI0003179</t>
  </si>
  <si>
    <t>DI0003311</t>
  </si>
  <si>
    <t>DI0003312</t>
  </si>
  <si>
    <t>DI0003313</t>
  </si>
  <si>
    <t>DI0003314</t>
  </si>
  <si>
    <t>DI0003315</t>
  </si>
  <si>
    <t>DI0003316</t>
  </si>
  <si>
    <t>DI0003317</t>
  </si>
  <si>
    <t>DI0003318</t>
  </si>
  <si>
    <t>DI0003651</t>
  </si>
  <si>
    <t>DI0003652</t>
  </si>
  <si>
    <t>DI0003653</t>
  </si>
  <si>
    <t>DI0003654</t>
  </si>
  <si>
    <t>DI0003655</t>
  </si>
  <si>
    <t>DI0003656</t>
  </si>
  <si>
    <t>DI0003741</t>
  </si>
  <si>
    <t>DI0003742</t>
  </si>
  <si>
    <t>DI0003743</t>
  </si>
  <si>
    <t>DI0003744</t>
  </si>
  <si>
    <t>DI0003745</t>
  </si>
  <si>
    <t>DI0003746</t>
  </si>
  <si>
    <t>DI0003747</t>
  </si>
  <si>
    <t>DI0003771</t>
  </si>
  <si>
    <t>DI0003772</t>
  </si>
  <si>
    <t>DI0003773</t>
  </si>
  <si>
    <t>DI0003811</t>
  </si>
  <si>
    <t>DI0003812</t>
  </si>
  <si>
    <t>DI0003813</t>
  </si>
  <si>
    <t>DI0003851</t>
  </si>
  <si>
    <t>DI0003852</t>
  </si>
  <si>
    <t>DI0003853</t>
  </si>
  <si>
    <t>DI0003854</t>
  </si>
  <si>
    <t>DI0003855</t>
  </si>
  <si>
    <t>DI0003856</t>
  </si>
  <si>
    <t>DI0003857</t>
  </si>
  <si>
    <t>DI0003858</t>
  </si>
  <si>
    <t>DI0003921</t>
  </si>
  <si>
    <t>DI0003922</t>
  </si>
  <si>
    <t>DI0003923</t>
  </si>
  <si>
    <t>DI0003924</t>
  </si>
  <si>
    <t>DI0003925</t>
  </si>
  <si>
    <t>DI0003926</t>
  </si>
  <si>
    <t>DI0003927</t>
  </si>
  <si>
    <t>DI0004071</t>
  </si>
  <si>
    <t>DI0004072</t>
  </si>
  <si>
    <t>DI0004073</t>
  </si>
  <si>
    <t>DI0004074</t>
  </si>
  <si>
    <t>DI0004075</t>
  </si>
  <si>
    <t>DI0004076</t>
  </si>
  <si>
    <t>DI0004077</t>
  </si>
  <si>
    <t>DI0004078</t>
  </si>
  <si>
    <t>DI0004079</t>
  </si>
  <si>
    <t>DI00040710</t>
  </si>
  <si>
    <t>DI0004231</t>
  </si>
  <si>
    <t>DI0004232</t>
  </si>
  <si>
    <t>DI0004233</t>
  </si>
  <si>
    <t>DI0004234</t>
  </si>
  <si>
    <t>DI0004235</t>
  </si>
  <si>
    <t>DI0004236</t>
  </si>
  <si>
    <t>DI0004237</t>
  </si>
  <si>
    <t>DI0004238</t>
  </si>
  <si>
    <t>DI0004239</t>
  </si>
  <si>
    <t>DI00042310</t>
  </si>
  <si>
    <t>DI0004842</t>
  </si>
  <si>
    <t>DI0004843</t>
  </si>
  <si>
    <t>DI0004844</t>
  </si>
  <si>
    <t>DI0004845</t>
  </si>
  <si>
    <t>DI0004846</t>
  </si>
  <si>
    <t>DI0004847</t>
  </si>
  <si>
    <t>DI0004848</t>
  </si>
  <si>
    <t>DI0004891</t>
  </si>
  <si>
    <t>DI0004892</t>
  </si>
  <si>
    <t>DI0004893</t>
  </si>
  <si>
    <t>DI0004894</t>
  </si>
  <si>
    <t>DI0004895</t>
  </si>
  <si>
    <t>DI0004896</t>
  </si>
  <si>
    <t>DI0004897</t>
  </si>
  <si>
    <t>DI0004898</t>
  </si>
  <si>
    <t>DI0004921</t>
  </si>
  <si>
    <t>DI0004922</t>
  </si>
  <si>
    <t>DI0004923</t>
  </si>
  <si>
    <t>DI0004924</t>
  </si>
  <si>
    <t>DI0004925</t>
  </si>
  <si>
    <t>DI0004926</t>
  </si>
  <si>
    <t>DI0004927</t>
  </si>
  <si>
    <t>DI0004928</t>
  </si>
  <si>
    <t>DI0004929</t>
  </si>
  <si>
    <t>DI0005461</t>
  </si>
  <si>
    <t>DI0005462</t>
  </si>
  <si>
    <t>DI0005463</t>
  </si>
  <si>
    <t>DI0005464</t>
  </si>
  <si>
    <t>DI0005465</t>
  </si>
  <si>
    <t>DI0005466</t>
  </si>
  <si>
    <t>DI0005467</t>
  </si>
  <si>
    <t>DI0005468</t>
  </si>
  <si>
    <t>DI0005469</t>
  </si>
  <si>
    <t>DI0006181</t>
  </si>
  <si>
    <t>DI0006182</t>
  </si>
  <si>
    <t>DI0006183</t>
  </si>
  <si>
    <t>DI0006184</t>
  </si>
  <si>
    <t>DI0006185</t>
  </si>
  <si>
    <t>DI0006186</t>
  </si>
  <si>
    <t>DI0006187</t>
  </si>
  <si>
    <t>DI0006188</t>
  </si>
  <si>
    <t>DI0006831</t>
  </si>
  <si>
    <t>DI0006832</t>
  </si>
  <si>
    <t>DI0006833</t>
  </si>
  <si>
    <t>DI0006834</t>
  </si>
  <si>
    <t>DI0006835</t>
  </si>
  <si>
    <t>DI0006836</t>
  </si>
  <si>
    <t>DI0006837</t>
  </si>
  <si>
    <t>DI0006838</t>
  </si>
  <si>
    <t>DI0006839</t>
  </si>
  <si>
    <t>DI0007021</t>
  </si>
  <si>
    <t>DI0007022</t>
  </si>
  <si>
    <t>DI0007023</t>
  </si>
  <si>
    <t>DI0007024</t>
  </si>
  <si>
    <t>DI0007025</t>
  </si>
  <si>
    <t>DI0007026</t>
  </si>
  <si>
    <t>DI0007031</t>
  </si>
  <si>
    <t>DI0007032</t>
  </si>
  <si>
    <t>DI0007033</t>
  </si>
  <si>
    <t>DI0007034</t>
  </si>
  <si>
    <t>DI0007035</t>
  </si>
  <si>
    <t>DI0007036</t>
  </si>
  <si>
    <t>DI0007037</t>
  </si>
  <si>
    <t>DI0007038</t>
  </si>
  <si>
    <t>DI0007039</t>
  </si>
  <si>
    <t>DI00070310</t>
  </si>
  <si>
    <t>DI0007151</t>
  </si>
  <si>
    <t>DI0007152</t>
  </si>
  <si>
    <t>DI0007153</t>
  </si>
  <si>
    <t>DI0007154</t>
  </si>
  <si>
    <t>DI0007155</t>
  </si>
  <si>
    <t>DI0007156</t>
  </si>
  <si>
    <t>DI0007157</t>
  </si>
  <si>
    <t>DI0007158</t>
  </si>
  <si>
    <t>DI0007159</t>
  </si>
  <si>
    <t>DI0007191</t>
  </si>
  <si>
    <t>DI0007192</t>
  </si>
  <si>
    <t>DI0007193</t>
  </si>
  <si>
    <t>DI0007194</t>
  </si>
  <si>
    <t>DI0007195</t>
  </si>
  <si>
    <t>DI0007196</t>
  </si>
  <si>
    <t>DI0007197</t>
  </si>
  <si>
    <t>DI0007198</t>
  </si>
  <si>
    <t>DI0007199</t>
  </si>
  <si>
    <t>DI00071910</t>
  </si>
  <si>
    <t>DI0008011</t>
  </si>
  <si>
    <t>DI0008012</t>
  </si>
  <si>
    <t>DI0008013</t>
  </si>
  <si>
    <t>DI0008014</t>
  </si>
  <si>
    <t>DI0008015</t>
  </si>
  <si>
    <t>DI0008016</t>
  </si>
  <si>
    <t>DI0008017</t>
  </si>
  <si>
    <t>DI0008018</t>
  </si>
  <si>
    <t>DI0008019</t>
  </si>
  <si>
    <t>DI00003926</t>
  </si>
  <si>
    <t>DI00003927</t>
  </si>
  <si>
    <t>DI00003928</t>
  </si>
  <si>
    <t>DI0000722</t>
  </si>
  <si>
    <t>DI0000724</t>
  </si>
  <si>
    <t>DI0000725</t>
  </si>
  <si>
    <t>DI00007214</t>
  </si>
  <si>
    <t>DI00007216</t>
  </si>
  <si>
    <t>DI00007217</t>
  </si>
  <si>
    <t>DI00007218</t>
  </si>
  <si>
    <t>DI00007220</t>
  </si>
  <si>
    <t>DI00007221</t>
  </si>
  <si>
    <t>DI00007222</t>
  </si>
  <si>
    <t>DI0000861</t>
  </si>
  <si>
    <t>DI0000921</t>
  </si>
  <si>
    <t>DI0000991</t>
  </si>
  <si>
    <t>DI0000951</t>
  </si>
  <si>
    <t>700010421</t>
  </si>
  <si>
    <t>700010431</t>
  </si>
  <si>
    <t>DI0000311</t>
  </si>
  <si>
    <t>DI0000312</t>
  </si>
  <si>
    <t>DI0000313</t>
  </si>
  <si>
    <t>DI0000314</t>
  </si>
  <si>
    <t>DI00004018</t>
  </si>
  <si>
    <t>DI00004019</t>
  </si>
  <si>
    <t>DI00004023</t>
  </si>
  <si>
    <t>DI00004030</t>
  </si>
  <si>
    <t>DI0000441</t>
  </si>
  <si>
    <t>DI0000442</t>
  </si>
  <si>
    <t>DI0000443</t>
  </si>
  <si>
    <t>DI0000444</t>
  </si>
  <si>
    <t>DI0000543</t>
  </si>
  <si>
    <t>DI0000544</t>
  </si>
  <si>
    <t>DI0000545</t>
  </si>
  <si>
    <t>DI00005414</t>
  </si>
  <si>
    <t>DI00005446</t>
  </si>
  <si>
    <t>DI00005628</t>
  </si>
  <si>
    <t>DI00005633</t>
  </si>
  <si>
    <t>DI00005647</t>
  </si>
  <si>
    <t>DI0000577</t>
  </si>
  <si>
    <t>DI00005716</t>
  </si>
  <si>
    <t>DI00005717</t>
  </si>
  <si>
    <t>DI00007225</t>
  </si>
  <si>
    <t>DI0001061</t>
  </si>
  <si>
    <t>DI0001371</t>
  </si>
  <si>
    <t>DI0001511</t>
  </si>
  <si>
    <t>DI0001513</t>
  </si>
  <si>
    <t>DI0001581</t>
  </si>
  <si>
    <t>DI0002011</t>
  </si>
  <si>
    <t>DI0002211</t>
  </si>
  <si>
    <t>DI0002471</t>
  </si>
  <si>
    <t>DI0003371</t>
  </si>
  <si>
    <t>DI0003381</t>
  </si>
  <si>
    <t>DI0003391</t>
  </si>
  <si>
    <t>DI0003461</t>
  </si>
  <si>
    <t>DI0004311</t>
  </si>
  <si>
    <t>DI0004601</t>
  </si>
  <si>
    <t>DI0004681</t>
  </si>
  <si>
    <t>DI0004691</t>
  </si>
  <si>
    <t>DI0004701</t>
  </si>
  <si>
    <t>DI0004811</t>
  </si>
  <si>
    <t>DI0004821</t>
  </si>
  <si>
    <t>DI0005191</t>
  </si>
  <si>
    <t>DI0005511</t>
  </si>
  <si>
    <t>DI0006521</t>
  </si>
  <si>
    <t>DI0006631</t>
  </si>
  <si>
    <t>DI0000501</t>
  </si>
  <si>
    <t>DI00005457</t>
  </si>
  <si>
    <t>DI00005710</t>
  </si>
  <si>
    <t>DI0000609</t>
  </si>
  <si>
    <t>DI00006016</t>
  </si>
  <si>
    <t>DI00006313</t>
  </si>
  <si>
    <t>DI00006322</t>
  </si>
  <si>
    <t>DI00006332</t>
  </si>
  <si>
    <t>DI00007223</t>
  </si>
  <si>
    <t>DI0000731</t>
  </si>
  <si>
    <t>DI0000931</t>
  </si>
  <si>
    <t>DI0000941</t>
  </si>
  <si>
    <t>DI0001001</t>
  </si>
  <si>
    <t>DI0001971</t>
  </si>
  <si>
    <t>DI0005331</t>
  </si>
  <si>
    <t>DI0005341</t>
  </si>
  <si>
    <t>DI0005351</t>
  </si>
  <si>
    <t>DI0007161</t>
  </si>
  <si>
    <t>DI0003031</t>
  </si>
  <si>
    <t>DI0003041</t>
  </si>
  <si>
    <t>DI0003051</t>
  </si>
  <si>
    <t>DI0007301</t>
  </si>
  <si>
    <t>DI0007311</t>
  </si>
  <si>
    <t>DI0005641</t>
  </si>
  <si>
    <t>DI0006111</t>
  </si>
  <si>
    <t>DI0007061</t>
  </si>
  <si>
    <t>DI0007071</t>
  </si>
  <si>
    <t>DI0007081</t>
  </si>
  <si>
    <t>DI00007210</t>
  </si>
  <si>
    <t>DI0001512</t>
  </si>
  <si>
    <t>DI0005911</t>
  </si>
  <si>
    <t>DI0006421</t>
  </si>
  <si>
    <t>DI0006911</t>
  </si>
  <si>
    <t>DI0007261</t>
  </si>
  <si>
    <t>DI0007871</t>
  </si>
  <si>
    <t>DI0008131</t>
  </si>
  <si>
    <t>DI0008271</t>
  </si>
  <si>
    <t>DI0008281</t>
  </si>
  <si>
    <t>DI0008291</t>
  </si>
  <si>
    <t>DI0007171</t>
  </si>
  <si>
    <t>DI0008261</t>
  </si>
  <si>
    <t>DI0004711</t>
  </si>
  <si>
    <t>DI0004721</t>
  </si>
  <si>
    <t>DI0007271</t>
  </si>
  <si>
    <t>DI0007281</t>
  </si>
  <si>
    <t>DI0005811</t>
  </si>
  <si>
    <t>DI0005821</t>
  </si>
  <si>
    <t>DI0004241</t>
  </si>
  <si>
    <t>DI0004251</t>
  </si>
  <si>
    <t>DI0004261</t>
  </si>
  <si>
    <t>DI0000092</t>
  </si>
  <si>
    <t>DI0000121</t>
  </si>
  <si>
    <t>DI0000161</t>
  </si>
  <si>
    <t>DI0000162</t>
  </si>
  <si>
    <t>DI0000163</t>
  </si>
  <si>
    <t>DI0000164</t>
  </si>
  <si>
    <t>DI0000165</t>
  </si>
  <si>
    <t>DI0000166</t>
  </si>
  <si>
    <t>DI0000167</t>
  </si>
  <si>
    <t>DI0000168</t>
  </si>
  <si>
    <t>DI0000403</t>
  </si>
  <si>
    <t>DI0000406</t>
  </si>
  <si>
    <t>DI00004016</t>
  </si>
  <si>
    <t>DI00004020</t>
  </si>
  <si>
    <t>DI00004024</t>
  </si>
  <si>
    <t>DI00004034</t>
  </si>
  <si>
    <t>DI00004042</t>
  </si>
  <si>
    <t>DI0000431</t>
  </si>
  <si>
    <t>DI0000432</t>
  </si>
  <si>
    <t>DI0000433</t>
  </si>
  <si>
    <t>DI0000541</t>
  </si>
  <si>
    <t>DI0000549</t>
  </si>
  <si>
    <t>DI00005413</t>
  </si>
  <si>
    <t>DI00005425</t>
  </si>
  <si>
    <t>DI00005436</t>
  </si>
  <si>
    <t>DI0000569</t>
  </si>
  <si>
    <t>DI00005617</t>
  </si>
  <si>
    <t>DI0000574</t>
  </si>
  <si>
    <t>DI0000578</t>
  </si>
  <si>
    <t>DI00005718</t>
  </si>
  <si>
    <t>DI0000607</t>
  </si>
  <si>
    <t>DI0000608</t>
  </si>
  <si>
    <t>DI00006015</t>
  </si>
  <si>
    <t>DI00004026</t>
  </si>
  <si>
    <t>DI00005428</t>
  </si>
  <si>
    <t>DI0003671</t>
  </si>
  <si>
    <t>DI0004431</t>
  </si>
  <si>
    <t>DI0000113</t>
  </si>
  <si>
    <t>DI00004011</t>
  </si>
  <si>
    <t>DI00004022</t>
  </si>
  <si>
    <t>DI00004025</t>
  </si>
  <si>
    <t>DI00004033</t>
  </si>
  <si>
    <t>DI00004041</t>
  </si>
  <si>
    <t>DI0000462</t>
  </si>
  <si>
    <t>DI0000464</t>
  </si>
  <si>
    <t>DI0000465</t>
  </si>
  <si>
    <t>DI00004611</t>
  </si>
  <si>
    <t>DI0000546</t>
  </si>
  <si>
    <t>DI00005417</t>
  </si>
  <si>
    <t>DI00005422</t>
  </si>
  <si>
    <t>DI00005448</t>
  </si>
  <si>
    <t>DI0000564</t>
  </si>
  <si>
    <t>DI0000565</t>
  </si>
  <si>
    <t>DI0000566</t>
  </si>
  <si>
    <t>DI0000567</t>
  </si>
  <si>
    <t>DI0000568</t>
  </si>
  <si>
    <t>DI00005613</t>
  </si>
  <si>
    <t>DI00005614</t>
  </si>
  <si>
    <t>DI00005618</t>
  </si>
  <si>
    <t>DI00005631</t>
  </si>
  <si>
    <t>DI00005632</t>
  </si>
  <si>
    <t>DI00005634</t>
  </si>
  <si>
    <t>DI00005635</t>
  </si>
  <si>
    <t>DI00007212</t>
  </si>
  <si>
    <t>DI00007213</t>
  </si>
  <si>
    <t>DI0003661</t>
  </si>
  <si>
    <t>DI0007291</t>
  </si>
  <si>
    <t>DI0006931</t>
  </si>
  <si>
    <t>DI0006941</t>
  </si>
  <si>
    <t>DI0006951</t>
  </si>
  <si>
    <t>DI0004611</t>
  </si>
  <si>
    <t>DI0004621</t>
  </si>
  <si>
    <t>DI0006151</t>
  </si>
  <si>
    <t>DI0006161</t>
  </si>
  <si>
    <t>DI0006171</t>
  </si>
  <si>
    <t>DI0004791</t>
  </si>
  <si>
    <t>DI0004801</t>
  </si>
  <si>
    <t>DI0006211</t>
  </si>
  <si>
    <t>DI0006221</t>
  </si>
  <si>
    <t>DI0006231</t>
  </si>
  <si>
    <t>DI0007331</t>
  </si>
  <si>
    <t>DI0006531</t>
  </si>
  <si>
    <t>DI0006541</t>
  </si>
  <si>
    <t>DI0006551</t>
  </si>
  <si>
    <t>DI0004641</t>
  </si>
  <si>
    <t>DI0004651</t>
  </si>
  <si>
    <t>DI0004731</t>
  </si>
  <si>
    <t>DI0004741</t>
  </si>
  <si>
    <t>DI0006611</t>
  </si>
  <si>
    <t>DI0006621</t>
  </si>
  <si>
    <t>DI0004461</t>
  </si>
  <si>
    <t>DI0004471</t>
  </si>
  <si>
    <t>DI0007341</t>
  </si>
  <si>
    <t>DI0007351</t>
  </si>
  <si>
    <t>DI0007361</t>
  </si>
  <si>
    <t>DI0006241</t>
  </si>
  <si>
    <t>DI0006251</t>
  </si>
  <si>
    <t>DI0006261</t>
  </si>
  <si>
    <t>DI0004491</t>
  </si>
  <si>
    <t>DI0004501</t>
  </si>
  <si>
    <t>DI0005631</t>
  </si>
  <si>
    <t>DI0005961</t>
  </si>
  <si>
    <t>DI0005971</t>
  </si>
  <si>
    <t>DI0005981</t>
  </si>
  <si>
    <t>DI0003501</t>
  </si>
  <si>
    <t>DI0003511</t>
  </si>
  <si>
    <t>DI0002381</t>
  </si>
  <si>
    <t>DI0006471</t>
  </si>
  <si>
    <t>DI0004441</t>
  </si>
  <si>
    <t>DI0004451</t>
  </si>
  <si>
    <t>DI0006121</t>
  </si>
  <si>
    <t>DI0006131</t>
  </si>
  <si>
    <t>DI0006141</t>
  </si>
  <si>
    <t>DI0006991</t>
  </si>
  <si>
    <t>DI0007001</t>
  </si>
  <si>
    <t>DI0007011</t>
  </si>
  <si>
    <t>DI0004511</t>
  </si>
  <si>
    <t>DI0004521</t>
  </si>
  <si>
    <t>DI0005651</t>
  </si>
  <si>
    <t>DI0005991</t>
  </si>
  <si>
    <t>DI0006001</t>
  </si>
  <si>
    <t>DI0006011</t>
  </si>
  <si>
    <t>DI0007371</t>
  </si>
  <si>
    <t>DI0006021</t>
  </si>
  <si>
    <t>DI0006031</t>
  </si>
  <si>
    <t>DI0005611</t>
  </si>
  <si>
    <t>DI0005621</t>
  </si>
  <si>
    <t>DI0006091</t>
  </si>
  <si>
    <t>DI0006101</t>
  </si>
  <si>
    <t>DI0007181</t>
  </si>
  <si>
    <t>DI0008121</t>
  </si>
  <si>
    <t>DI00005627</t>
  </si>
  <si>
    <t>DI0005711</t>
  </si>
  <si>
    <t>DI0005721</t>
  </si>
  <si>
    <t>DI0005771</t>
  </si>
  <si>
    <t>DI0005781</t>
  </si>
  <si>
    <t>DI0005751</t>
  </si>
  <si>
    <t>DI0005761</t>
  </si>
  <si>
    <t>DI0005791</t>
  </si>
  <si>
    <t>DI0005801</t>
  </si>
  <si>
    <t>DI0005731</t>
  </si>
  <si>
    <t>DI0005741</t>
  </si>
  <si>
    <t>DI0005831</t>
  </si>
  <si>
    <t>DI0005841</t>
  </si>
  <si>
    <t>DI0005691</t>
  </si>
  <si>
    <t>DI0005701</t>
  </si>
  <si>
    <t>DI0005851</t>
  </si>
  <si>
    <t>DI0005861</t>
  </si>
  <si>
    <t>DI0005671</t>
  </si>
  <si>
    <t>DI0005681</t>
  </si>
  <si>
    <t>DI0006041</t>
  </si>
  <si>
    <t>DI0006051</t>
  </si>
  <si>
    <t>DI0006701</t>
  </si>
  <si>
    <t>DI0006711</t>
  </si>
  <si>
    <t>DI0001111</t>
  </si>
  <si>
    <t>DI00003925</t>
  </si>
  <si>
    <t>DI0008481</t>
  </si>
  <si>
    <t>DI0008491</t>
  </si>
  <si>
    <t>DI0008501</t>
  </si>
  <si>
    <t>DI0008511</t>
  </si>
  <si>
    <t>DI0008521</t>
  </si>
  <si>
    <t>DI0008531</t>
  </si>
  <si>
    <t>DI0008541</t>
  </si>
  <si>
    <t>DI0008551</t>
  </si>
  <si>
    <t>DI0008561</t>
  </si>
  <si>
    <t>DI0008411</t>
  </si>
  <si>
    <t>DI0008421</t>
  </si>
  <si>
    <t>DI0008431</t>
  </si>
  <si>
    <t>DI0008441</t>
  </si>
  <si>
    <t>DI0008451</t>
  </si>
  <si>
    <t>DI0008461</t>
  </si>
  <si>
    <t>DI0008471</t>
  </si>
  <si>
    <t>DI0008571</t>
  </si>
  <si>
    <t>DI0008581</t>
  </si>
  <si>
    <t>DI0008591</t>
  </si>
  <si>
    <t>DI0008601</t>
  </si>
  <si>
    <t>DI0008611</t>
  </si>
  <si>
    <t>DI0008621</t>
  </si>
  <si>
    <t>DI0008631</t>
  </si>
  <si>
    <t>DI0008641</t>
  </si>
  <si>
    <t>DI0008651</t>
  </si>
  <si>
    <t>DI0008681</t>
  </si>
  <si>
    <t>DI0008691</t>
  </si>
  <si>
    <t>DI0008661</t>
  </si>
  <si>
    <t>DI0008671</t>
  </si>
  <si>
    <t>DI0008711</t>
  </si>
  <si>
    <t>DI0008721</t>
  </si>
  <si>
    <t>DI0008731</t>
  </si>
  <si>
    <t>DI0008741</t>
  </si>
  <si>
    <t>DI0008751</t>
  </si>
  <si>
    <t>DI0008761</t>
  </si>
  <si>
    <t>DI0008771</t>
  </si>
  <si>
    <t>DI0008781</t>
  </si>
  <si>
    <t>DI0008791</t>
  </si>
  <si>
    <t>DI0008801</t>
  </si>
  <si>
    <t>DI0008811</t>
  </si>
  <si>
    <t>DI0008821</t>
  </si>
  <si>
    <t>DI0008831</t>
  </si>
  <si>
    <t>DI0008841</t>
  </si>
  <si>
    <t>DI0008851</t>
  </si>
  <si>
    <t>DI0008861</t>
  </si>
  <si>
    <t>DI0008871</t>
  </si>
  <si>
    <t>DI0008881</t>
  </si>
  <si>
    <t>DI0008941</t>
  </si>
  <si>
    <t>DI0008951</t>
  </si>
  <si>
    <t>DI0008961</t>
  </si>
  <si>
    <t>DI0008971</t>
  </si>
  <si>
    <t>DI0008701</t>
  </si>
  <si>
    <t>DI0008702</t>
  </si>
  <si>
    <t>DI0008703</t>
  </si>
  <si>
    <t>DI0008704</t>
  </si>
  <si>
    <t>DI0008705</t>
  </si>
  <si>
    <t>DI0008706</t>
  </si>
  <si>
    <t>DI0008891</t>
  </si>
  <si>
    <t>DI0008901</t>
  </si>
  <si>
    <t>DI0008911</t>
  </si>
  <si>
    <t>DI0008921</t>
  </si>
  <si>
    <t>DI0008931</t>
  </si>
  <si>
    <t>DI0008981</t>
  </si>
  <si>
    <t>DI0008991</t>
  </si>
  <si>
    <t>DI0009001</t>
  </si>
  <si>
    <t>DI0009011</t>
  </si>
  <si>
    <t>DI0009021</t>
  </si>
  <si>
    <t>DI0009041</t>
  </si>
  <si>
    <t>DI0009042</t>
  </si>
  <si>
    <t>DI0009043</t>
  </si>
  <si>
    <t>DI0009044</t>
  </si>
  <si>
    <t>DI0009045</t>
  </si>
  <si>
    <t>DI0009046</t>
  </si>
  <si>
    <t>DI0009047</t>
  </si>
  <si>
    <t>DI0009048</t>
  </si>
  <si>
    <t>DI0009049</t>
  </si>
  <si>
    <t>DI0009061</t>
  </si>
  <si>
    <t>DI0009062</t>
  </si>
  <si>
    <t>DI0009063</t>
  </si>
  <si>
    <t>DI0009064</t>
  </si>
  <si>
    <t>DI0009065</t>
  </si>
  <si>
    <t>DI0009066</t>
  </si>
  <si>
    <t>DI0009067</t>
  </si>
  <si>
    <t>DI0009068</t>
  </si>
  <si>
    <t>DI0009069</t>
  </si>
  <si>
    <t>DI0009081</t>
  </si>
  <si>
    <t>DI0009091</t>
  </si>
  <si>
    <t>DI0009071</t>
  </si>
  <si>
    <t>DEUDA PÚBLICA INTERNA AGREGADA</t>
  </si>
  <si>
    <t>cifras en miles de USD:</t>
  </si>
  <si>
    <t>SALDO AL 31 DE OCTUBRE DE 2021</t>
  </si>
  <si>
    <t>DEUDA PÚBLICA INTERNA CONSOLIDADA</t>
  </si>
  <si>
    <t>SALDO AL 31 DE OCTUBR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</si>
</sst>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
    <numFmt numFmtId="169" formatCode="d/mm/yyyy;@"/>
  </numFmts>
  <fonts count="66">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name val="Calibri"/>
      <family val="2"/>
      <scheme val="minor"/>
    </font>
    <font>
      <sz val="10"/>
      <color rgb="FFFF0000"/>
      <name val="Calibri"/>
      <family val="2"/>
      <scheme val="minor"/>
    </font>
    <font>
      <b/>
      <sz val="8"/>
      <color theme="1"/>
      <name val="Calibri"/>
      <family val="2"/>
      <scheme val="minor"/>
    </font>
    <font>
      <b/>
      <i/>
      <sz val="8"/>
      <color theme="1"/>
      <name val="Calibri"/>
      <family val="2"/>
      <scheme val="minor"/>
    </font>
    <font>
      <sz val="8"/>
      <name val="Calibri"/>
      <family val="2"/>
      <scheme val="minor"/>
    </font>
    <font>
      <sz val="10"/>
      <name val="Arial"/>
      <family val="2"/>
    </font>
    <font>
      <b/>
      <sz val="8"/>
      <name val="Arial Narrow"/>
      <family val="2"/>
    </font>
    <font>
      <sz val="8"/>
      <name val="Arial Narrow"/>
      <family val="2"/>
    </font>
    <font>
      <b/>
      <sz val="8"/>
      <color theme="0"/>
      <name val="Arial Narrow"/>
      <family val="2"/>
    </font>
    <font>
      <b/>
      <sz val="8"/>
      <color theme="1"/>
      <name val="Arial Narrow"/>
      <family val="2"/>
    </font>
    <font>
      <sz val="8"/>
      <color indexed="8"/>
      <name val="Arial Narrow"/>
      <family val="2"/>
    </font>
    <font>
      <sz val="11"/>
      <color theme="0"/>
      <name val="Calibri"/>
      <family val="2"/>
      <scheme val="minor"/>
    </font>
    <font>
      <sz val="8"/>
      <color theme="1"/>
      <name val="Arial Narrow"/>
      <family val="2"/>
    </font>
    <font>
      <b/>
      <sz val="8"/>
      <name val="Calibri    "/>
    </font>
    <font>
      <sz val="8"/>
      <name val="Calibri    "/>
    </font>
    <font>
      <b/>
      <sz val="8"/>
      <color theme="0"/>
      <name val="Arial Black"/>
      <family val="2"/>
    </font>
    <font>
      <b/>
      <u/>
      <sz val="8"/>
      <color theme="0"/>
      <name val="Arial Black"/>
      <family val="2"/>
    </font>
    <font>
      <b/>
      <sz val="8"/>
      <color rgb="FFFF0000"/>
      <name val="Arial Narrow"/>
      <family val="2"/>
    </font>
    <font>
      <sz val="8"/>
      <color rgb="FFFF0000"/>
      <name val="Arial Narrow"/>
      <family val="2"/>
    </font>
    <font>
      <sz val="8"/>
      <color rgb="FFFF0000"/>
      <name val="Calibri"/>
      <family val="2"/>
      <scheme val="minor"/>
    </font>
    <font>
      <sz val="8"/>
      <color theme="5"/>
      <name val="Calibri"/>
      <family val="2"/>
      <scheme val="minor"/>
    </font>
    <font>
      <sz val="11"/>
      <color theme="5"/>
      <name val="Calibri"/>
      <family val="2"/>
      <scheme val="minor"/>
    </font>
    <font>
      <b/>
      <sz val="8"/>
      <color theme="5"/>
      <name val="Arial Narrow"/>
      <family val="2"/>
    </font>
    <font>
      <sz val="8"/>
      <color theme="3" tint="0.39997558519241921"/>
      <name val="Calibri"/>
      <family val="2"/>
      <scheme val="minor"/>
    </font>
    <font>
      <sz val="11"/>
      <color theme="3" tint="0.39997558519241921"/>
      <name val="Calibri"/>
      <family val="2"/>
      <scheme val="minor"/>
    </font>
    <font>
      <sz val="8"/>
      <color theme="5"/>
      <name val="Arial Narrow"/>
      <family val="2"/>
    </font>
    <font>
      <sz val="8"/>
      <color theme="0"/>
      <name val="Calibri"/>
      <family val="2"/>
      <scheme val="minor"/>
    </font>
    <font>
      <sz val="11"/>
      <name val="Calibri"/>
      <family val="2"/>
      <scheme val="minor"/>
    </font>
    <font>
      <sz val="8"/>
      <color theme="0"/>
      <name val="Arial Narrow"/>
      <family val="2"/>
    </font>
    <font>
      <sz val="10"/>
      <color theme="0"/>
      <name val="Calibri"/>
      <family val="2"/>
      <scheme val="minor"/>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b/>
      <sz val="14"/>
      <color theme="0"/>
      <name val="Calibri"/>
      <family val="2"/>
      <scheme val="minor"/>
    </font>
    <font>
      <b/>
      <i/>
      <sz val="14"/>
      <color theme="0"/>
      <name val="Calibri"/>
      <family val="2"/>
      <scheme val="minor"/>
    </font>
    <font>
      <b/>
      <sz val="10"/>
      <color theme="0"/>
      <name val="Calibri"/>
      <family val="2"/>
      <scheme val="minor"/>
    </font>
    <font>
      <sz val="14"/>
      <color rgb="FF000000"/>
      <name val="Calibri"/>
      <family val="2"/>
    </font>
    <font>
      <b/>
      <sz val="14"/>
      <color rgb="FF000000"/>
      <name val="Calibri"/>
      <family val="2"/>
    </font>
    <font>
      <b/>
      <sz val="10"/>
      <color theme="1"/>
      <name val="Calibri"/>
      <family val="2"/>
      <scheme val="minor"/>
    </font>
    <font>
      <b/>
      <sz val="11"/>
      <name val="Calibri"/>
      <family val="2"/>
      <scheme val="minor"/>
    </font>
    <font>
      <i/>
      <sz val="10"/>
      <color theme="0"/>
      <name val="Calibri"/>
      <family val="2"/>
      <scheme val="minor"/>
    </font>
    <font>
      <i/>
      <sz val="10"/>
      <color rgb="FF000000"/>
      <name val="Calibri Light"/>
      <family val="2"/>
    </font>
    <font>
      <b/>
      <i/>
      <sz val="10"/>
      <color theme="1"/>
      <name val="Calibri"/>
      <family val="2"/>
      <scheme val="minor"/>
    </font>
    <font>
      <b/>
      <i/>
      <sz val="8"/>
      <color theme="0"/>
      <name val="Calibri"/>
      <family val="2"/>
      <scheme val="minor"/>
    </font>
    <font>
      <i/>
      <sz val="8"/>
      <color rgb="FF000000"/>
      <name val="Calibri Light"/>
      <family val="2"/>
    </font>
    <font>
      <i/>
      <sz val="8"/>
      <color theme="1"/>
      <name val="Calibri"/>
      <family val="2"/>
      <scheme val="minor"/>
    </font>
    <font>
      <b/>
      <i/>
      <sz val="10"/>
      <color theme="0"/>
      <name val="Calibri"/>
      <family val="2"/>
      <scheme val="minor"/>
    </font>
    <font>
      <b/>
      <sz val="10"/>
      <name val="Calibri"/>
      <family val="2"/>
      <scheme val="minor"/>
    </font>
    <font>
      <b/>
      <sz val="6"/>
      <color theme="0"/>
      <name val="Calibri"/>
      <family val="2"/>
      <scheme val="minor"/>
    </font>
    <font>
      <i/>
      <sz val="10"/>
      <name val="Calibri"/>
      <family val="2"/>
      <scheme val="minor"/>
    </font>
    <font>
      <b/>
      <sz val="8"/>
      <color rgb="FFFFFFFF"/>
      <name val="Calibri"/>
      <family val="2"/>
    </font>
    <font>
      <b/>
      <sz val="8"/>
      <color rgb="FF000000"/>
      <name val="Calibri"/>
      <family val="2"/>
    </font>
    <font>
      <b/>
      <sz val="8"/>
      <name val="Calibri"/>
      <family val="2"/>
    </font>
    <font>
      <sz val="8"/>
      <color rgb="FF000000"/>
      <name val="Calibri"/>
      <family val="2"/>
    </font>
    <font>
      <b/>
      <sz val="10"/>
      <color rgb="FFFFFFFF"/>
      <name val="Calibri"/>
      <family val="2"/>
    </font>
    <font>
      <b/>
      <sz val="10"/>
      <color rgb="FF000000"/>
      <name val="Calibri"/>
      <family val="2"/>
    </font>
    <font>
      <sz val="10"/>
      <color rgb="FF000000"/>
      <name val="Calibri"/>
      <family val="2"/>
    </font>
    <font>
      <i/>
      <sz val="10"/>
      <color rgb="FF000000"/>
      <name val="Calibri"/>
      <family val="2"/>
    </font>
  </fonts>
  <fills count="26">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bgColor indexed="64"/>
      </patternFill>
    </fill>
    <fill>
      <patternFill patternType="solid">
        <fgColor rgb="FFCC00CC"/>
        <bgColor indexed="64"/>
      </patternFill>
    </fill>
    <fill>
      <patternFill patternType="solid">
        <fgColor rgb="FFFFC000"/>
        <bgColor indexed="64"/>
      </patternFill>
    </fill>
    <fill>
      <patternFill patternType="solid">
        <fgColor theme="6" tint="0.39997558519241921"/>
        <bgColor indexed="64"/>
      </patternFill>
    </fill>
    <fill>
      <patternFill patternType="solid">
        <fgColor rgb="FF002060"/>
        <bgColor rgb="FF000000"/>
      </patternFill>
    </fill>
    <fill>
      <patternFill patternType="solid">
        <fgColor rgb="FFAEAAAA"/>
        <bgColor rgb="FF000000"/>
      </patternFill>
    </fill>
    <fill>
      <patternFill patternType="solid">
        <fgColor rgb="FFD9D9D9"/>
        <bgColor rgb="FF000000"/>
      </patternFill>
    </fill>
    <fill>
      <patternFill patternType="solid">
        <fgColor rgb="FFD0CECE"/>
        <bgColor rgb="FF000000"/>
      </patternFill>
    </fill>
    <fill>
      <patternFill patternType="solid">
        <fgColor rgb="FFFFFFFF"/>
        <bgColor rgb="FF000000"/>
      </patternFill>
    </fill>
    <fill>
      <patternFill patternType="solid">
        <fgColor rgb="FF2F75B5"/>
        <bgColor rgb="FF000000"/>
      </patternFill>
    </fill>
    <fill>
      <patternFill patternType="solid">
        <fgColor rgb="FFE7E6E6"/>
        <bgColor rgb="FF000000"/>
      </patternFill>
    </fill>
    <fill>
      <patternFill patternType="solid">
        <fgColor rgb="FFDDEBF7"/>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rgb="FF000000"/>
      </bottom>
      <diagonal/>
    </border>
    <border>
      <left/>
      <right/>
      <top style="double">
        <color rgb="FF000000"/>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theme="4" tint="0.39997558519241921"/>
      </top>
      <bottom style="thin">
        <color rgb="FF000000"/>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 fillId="0" borderId="0" applyFont="0" applyFill="0" applyBorder="0" applyAlignment="0" applyProtection="0"/>
    <xf numFmtId="9" fontId="13" fillId="0" borderId="0" applyFont="0" applyFill="0" applyBorder="0" applyAlignment="0" applyProtection="0"/>
    <xf numFmtId="0" fontId="1" fillId="0" borderId="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cellStyleXfs>
  <cellXfs count="971">
    <xf numFmtId="0" fontId="0" fillId="0" borderId="0" xfId="0"/>
    <xf numFmtId="43" fontId="0" fillId="0" borderId="0" xfId="1" applyFont="1"/>
    <xf numFmtId="0" fontId="0" fillId="0" borderId="0" xfId="0" applyFill="1"/>
    <xf numFmtId="43" fontId="0" fillId="0" borderId="0" xfId="0" applyNumberFormat="1"/>
    <xf numFmtId="0" fontId="5" fillId="0" borderId="0" xfId="0" applyFont="1"/>
    <xf numFmtId="165" fontId="0" fillId="0" borderId="0" xfId="0" applyNumberFormat="1"/>
    <xf numFmtId="0" fontId="0" fillId="5" borderId="0" xfId="0" applyFill="1"/>
    <xf numFmtId="0" fontId="8" fillId="3" borderId="6" xfId="0" applyFont="1" applyFill="1" applyBorder="1" applyAlignment="1">
      <alignment horizontal="left" vertical="center"/>
    </xf>
    <xf numFmtId="43" fontId="8" fillId="3" borderId="0" xfId="1" applyFont="1" applyFill="1" applyBorder="1" applyAlignment="1">
      <alignment horizontal="left" vertical="center"/>
    </xf>
    <xf numFmtId="43" fontId="8" fillId="3" borderId="7" xfId="1" applyFont="1" applyFill="1" applyBorder="1" applyAlignment="1">
      <alignment horizontal="left" vertical="center"/>
    </xf>
    <xf numFmtId="0" fontId="8" fillId="4" borderId="6" xfId="0" applyFont="1" applyFill="1" applyBorder="1" applyAlignment="1">
      <alignment horizontal="left" vertical="center"/>
    </xf>
    <xf numFmtId="165" fontId="8" fillId="4" borderId="0" xfId="0" applyNumberFormat="1" applyFont="1" applyFill="1" applyBorder="1" applyAlignment="1">
      <alignment horizontal="left" vertical="center"/>
    </xf>
    <xf numFmtId="165" fontId="8" fillId="4" borderId="7" xfId="0" applyNumberFormat="1" applyFont="1" applyFill="1" applyBorder="1" applyAlignment="1">
      <alignment horizontal="left" vertical="center"/>
    </xf>
    <xf numFmtId="0" fontId="10" fillId="5" borderId="6" xfId="0" applyFont="1" applyFill="1" applyBorder="1" applyAlignment="1">
      <alignment horizontal="left" vertical="center" indent="2"/>
    </xf>
    <xf numFmtId="43" fontId="6" fillId="5" borderId="0" xfId="1" applyFont="1" applyFill="1" applyBorder="1" applyAlignment="1">
      <alignment horizontal="left" vertical="center"/>
    </xf>
    <xf numFmtId="43" fontId="6" fillId="5" borderId="7" xfId="1" applyFont="1" applyFill="1" applyBorder="1" applyAlignment="1">
      <alignment horizontal="left" vertical="center"/>
    </xf>
    <xf numFmtId="0" fontId="10" fillId="5" borderId="6" xfId="0" applyFont="1" applyFill="1" applyBorder="1" applyAlignment="1">
      <alignment horizontal="left" vertical="center" indent="3"/>
    </xf>
    <xf numFmtId="43" fontId="10" fillId="5" borderId="0" xfId="1" applyFont="1" applyFill="1" applyBorder="1" applyAlignment="1">
      <alignment horizontal="left" vertical="center"/>
    </xf>
    <xf numFmtId="43" fontId="10" fillId="5" borderId="7" xfId="1" applyFont="1" applyFill="1" applyBorder="1" applyAlignment="1">
      <alignment horizontal="left" vertical="center"/>
    </xf>
    <xf numFmtId="0" fontId="6" fillId="5" borderId="6" xfId="0" applyFont="1" applyFill="1" applyBorder="1" applyAlignment="1">
      <alignment horizontal="left" vertical="center" indent="5"/>
    </xf>
    <xf numFmtId="0" fontId="10" fillId="5" borderId="6" xfId="0" applyFont="1" applyFill="1" applyBorder="1" applyAlignment="1">
      <alignment horizontal="left" vertical="center" indent="4"/>
    </xf>
    <xf numFmtId="0" fontId="6" fillId="5" borderId="8" xfId="0" applyFont="1" applyFill="1" applyBorder="1" applyAlignment="1">
      <alignment horizontal="left" vertical="center" indent="5"/>
    </xf>
    <xf numFmtId="0" fontId="11" fillId="5" borderId="0" xfId="0" applyFont="1" applyFill="1" applyBorder="1" applyAlignment="1">
      <alignment horizontal="left" vertical="center"/>
    </xf>
    <xf numFmtId="43" fontId="6" fillId="0" borderId="0" xfId="0" applyNumberFormat="1" applyFont="1" applyBorder="1"/>
    <xf numFmtId="43" fontId="6" fillId="0" borderId="7" xfId="0" applyNumberFormat="1" applyFont="1" applyBorder="1"/>
    <xf numFmtId="165" fontId="6" fillId="0" borderId="0" xfId="0" applyNumberFormat="1" applyFont="1" applyBorder="1"/>
    <xf numFmtId="165" fontId="6" fillId="0" borderId="7" xfId="0" applyNumberFormat="1" applyFont="1" applyBorder="1"/>
    <xf numFmtId="165" fontId="6" fillId="0" borderId="9" xfId="0" applyNumberFormat="1" applyFont="1" applyBorder="1"/>
    <xf numFmtId="165" fontId="6" fillId="0" borderId="10" xfId="0" applyNumberFormat="1" applyFont="1" applyBorder="1"/>
    <xf numFmtId="0" fontId="7" fillId="2" borderId="6" xfId="0" applyFont="1" applyFill="1" applyBorder="1" applyAlignment="1">
      <alignment horizontal="center"/>
    </xf>
    <xf numFmtId="0" fontId="7" fillId="2" borderId="8" xfId="0" applyFont="1" applyFill="1" applyBorder="1" applyAlignment="1">
      <alignment horizontal="center"/>
    </xf>
    <xf numFmtId="0" fontId="6" fillId="0" borderId="0" xfId="0" applyFont="1" applyFill="1"/>
    <xf numFmtId="0" fontId="6" fillId="0" borderId="0" xfId="0" applyFont="1" applyFill="1" applyAlignment="1">
      <alignment horizontal="left"/>
    </xf>
    <xf numFmtId="0" fontId="6" fillId="0" borderId="0" xfId="0" applyFont="1" applyFill="1" applyAlignment="1">
      <alignment horizontal="center" vertical="center"/>
    </xf>
    <xf numFmtId="0" fontId="7" fillId="2" borderId="13" xfId="0" applyFont="1" applyFill="1" applyBorder="1" applyAlignment="1">
      <alignment horizontal="center" vertical="center"/>
    </xf>
    <xf numFmtId="0" fontId="8" fillId="3" borderId="14" xfId="0" applyFont="1" applyFill="1" applyBorder="1" applyAlignment="1">
      <alignment horizontal="left" vertical="center"/>
    </xf>
    <xf numFmtId="0" fontId="15" fillId="0" borderId="0" xfId="4" applyFont="1"/>
    <xf numFmtId="10" fontId="15" fillId="0" borderId="0" xfId="5" applyNumberFormat="1" applyFont="1" applyAlignment="1">
      <alignment horizontal="center"/>
    </xf>
    <xf numFmtId="43" fontId="15" fillId="0" borderId="0" xfId="6" applyFont="1" applyBorder="1"/>
    <xf numFmtId="43" fontId="15" fillId="0" borderId="0" xfId="5" applyNumberFormat="1" applyFont="1" applyAlignment="1">
      <alignment horizontal="center"/>
    </xf>
    <xf numFmtId="43" fontId="15" fillId="0" borderId="6" xfId="6" applyFont="1" applyFill="1" applyBorder="1"/>
    <xf numFmtId="43" fontId="15" fillId="0" borderId="14" xfId="6" applyFont="1" applyFill="1" applyBorder="1"/>
    <xf numFmtId="43" fontId="17" fillId="10" borderId="22" xfId="6" applyFont="1" applyFill="1" applyBorder="1"/>
    <xf numFmtId="0" fontId="15" fillId="0" borderId="14" xfId="4" applyFont="1" applyBorder="1"/>
    <xf numFmtId="43" fontId="14" fillId="0" borderId="22" xfId="6" applyFont="1" applyFill="1" applyBorder="1"/>
    <xf numFmtId="43" fontId="14" fillId="0" borderId="6" xfId="6" applyFont="1" applyFill="1" applyBorder="1"/>
    <xf numFmtId="43" fontId="14" fillId="0" borderId="14" xfId="6" applyFont="1" applyFill="1" applyBorder="1"/>
    <xf numFmtId="0" fontId="14" fillId="0" borderId="14" xfId="4" applyFont="1" applyBorder="1" applyAlignment="1">
      <alignment horizontal="left"/>
    </xf>
    <xf numFmtId="43" fontId="14" fillId="10" borderId="22" xfId="6" applyFont="1" applyFill="1" applyBorder="1"/>
    <xf numFmtId="10" fontId="15" fillId="0" borderId="0" xfId="5" applyNumberFormat="1" applyFont="1"/>
    <xf numFmtId="43" fontId="15" fillId="0" borderId="22" xfId="6" applyFont="1" applyFill="1" applyBorder="1"/>
    <xf numFmtId="0" fontId="15" fillId="5" borderId="0" xfId="4" applyFont="1" applyFill="1"/>
    <xf numFmtId="0" fontId="14" fillId="0" borderId="14" xfId="4" applyFont="1" applyBorder="1"/>
    <xf numFmtId="2" fontId="18" fillId="0" borderId="0" xfId="4" applyNumberFormat="1" applyFont="1" applyAlignment="1">
      <alignment horizontal="center" wrapText="1"/>
    </xf>
    <xf numFmtId="0" fontId="15" fillId="5" borderId="14" xfId="4" applyFont="1" applyFill="1" applyBorder="1"/>
    <xf numFmtId="165" fontId="14" fillId="0" borderId="22" xfId="3" applyFont="1" applyFill="1" applyBorder="1"/>
    <xf numFmtId="0" fontId="15" fillId="0" borderId="16" xfId="4" applyFont="1" applyBorder="1"/>
    <xf numFmtId="167" fontId="15" fillId="0" borderId="25" xfId="4" applyNumberFormat="1" applyFont="1" applyBorder="1"/>
    <xf numFmtId="167" fontId="15" fillId="0" borderId="8" xfId="4" applyNumberFormat="1" applyFont="1" applyBorder="1"/>
    <xf numFmtId="167" fontId="15" fillId="0" borderId="26" xfId="4" applyNumberFormat="1" applyFont="1" applyBorder="1"/>
    <xf numFmtId="0" fontId="14" fillId="0" borderId="0" xfId="4" applyFont="1"/>
    <xf numFmtId="0" fontId="15" fillId="0" borderId="0" xfId="4" applyFont="1" applyAlignment="1">
      <alignment vertical="center"/>
    </xf>
    <xf numFmtId="167" fontId="15" fillId="0" borderId="0" xfId="4" applyNumberFormat="1" applyFont="1"/>
    <xf numFmtId="2" fontId="15" fillId="0" borderId="0" xfId="5" applyNumberFormat="1" applyFont="1" applyAlignment="1">
      <alignment horizontal="center"/>
    </xf>
    <xf numFmtId="10" fontId="15" fillId="0" borderId="0" xfId="2" applyNumberFormat="1" applyFont="1" applyAlignment="1">
      <alignment horizontal="center"/>
    </xf>
    <xf numFmtId="43" fontId="15" fillId="0" borderId="0" xfId="4" applyNumberFormat="1" applyFont="1" applyAlignment="1">
      <alignment horizontal="center"/>
    </xf>
    <xf numFmtId="0" fontId="15" fillId="8" borderId="0" xfId="4" applyFont="1" applyFill="1"/>
    <xf numFmtId="10" fontId="15" fillId="8" borderId="0" xfId="5" applyNumberFormat="1" applyFont="1" applyFill="1" applyAlignment="1">
      <alignment horizontal="center"/>
    </xf>
    <xf numFmtId="43" fontId="15" fillId="0" borderId="22" xfId="1" applyFont="1" applyFill="1" applyBorder="1"/>
    <xf numFmtId="43" fontId="15" fillId="0" borderId="0" xfId="1" applyFont="1" applyAlignment="1">
      <alignment horizontal="center"/>
    </xf>
    <xf numFmtId="43" fontId="15" fillId="0" borderId="6" xfId="7" applyFont="1" applyBorder="1"/>
    <xf numFmtId="43" fontId="17" fillId="0" borderId="6" xfId="6" applyFont="1" applyFill="1" applyBorder="1" applyAlignment="1">
      <alignment horizontal="right"/>
    </xf>
    <xf numFmtId="43" fontId="15" fillId="0" borderId="8" xfId="4" applyNumberFormat="1" applyFont="1" applyBorder="1" applyAlignment="1">
      <alignment horizontal="right"/>
    </xf>
    <xf numFmtId="166" fontId="15" fillId="0" borderId="7" xfId="7" applyNumberFormat="1" applyFont="1" applyBorder="1"/>
    <xf numFmtId="10" fontId="14" fillId="0" borderId="7" xfId="5" applyNumberFormat="1" applyFont="1" applyBorder="1" applyAlignment="1">
      <alignment horizontal="right"/>
    </xf>
    <xf numFmtId="10" fontId="15" fillId="0" borderId="7" xfId="5" applyNumberFormat="1" applyFont="1" applyBorder="1" applyAlignment="1">
      <alignment horizontal="right"/>
    </xf>
    <xf numFmtId="43" fontId="20" fillId="0" borderId="6" xfId="6" applyFont="1" applyFill="1" applyBorder="1" applyAlignment="1">
      <alignment horizontal="right"/>
    </xf>
    <xf numFmtId="10" fontId="15" fillId="0" borderId="10" xfId="4" applyNumberFormat="1" applyFont="1" applyBorder="1" applyAlignment="1">
      <alignment horizontal="right"/>
    </xf>
    <xf numFmtId="10" fontId="22" fillId="0" borderId="27" xfId="5" applyNumberFormat="1" applyFont="1" applyBorder="1" applyAlignment="1">
      <alignment horizontal="center"/>
    </xf>
    <xf numFmtId="10" fontId="22" fillId="0" borderId="28" xfId="5" applyNumberFormat="1" applyFont="1" applyBorder="1" applyAlignment="1">
      <alignment horizontal="center"/>
    </xf>
    <xf numFmtId="10" fontId="21" fillId="0" borderId="6" xfId="5" applyNumberFormat="1" applyFont="1" applyBorder="1" applyAlignment="1">
      <alignment horizontal="center"/>
    </xf>
    <xf numFmtId="10" fontId="21" fillId="0" borderId="7" xfId="5" applyNumberFormat="1" applyFont="1" applyBorder="1" applyAlignment="1">
      <alignment horizontal="center"/>
    </xf>
    <xf numFmtId="10" fontId="22" fillId="0" borderId="6" xfId="5" applyNumberFormat="1" applyFont="1" applyBorder="1" applyAlignment="1">
      <alignment horizontal="center"/>
    </xf>
    <xf numFmtId="10" fontId="22" fillId="0" borderId="7" xfId="5" applyNumberFormat="1" applyFont="1" applyBorder="1" applyAlignment="1">
      <alignment horizontal="center"/>
    </xf>
    <xf numFmtId="10" fontId="22" fillId="5" borderId="6" xfId="5" applyNumberFormat="1" applyFont="1" applyFill="1" applyBorder="1" applyAlignment="1">
      <alignment horizontal="center"/>
    </xf>
    <xf numFmtId="10" fontId="22" fillId="5" borderId="7" xfId="5" applyNumberFormat="1" applyFont="1" applyFill="1" applyBorder="1" applyAlignment="1">
      <alignment horizontal="center"/>
    </xf>
    <xf numFmtId="10" fontId="22" fillId="0" borderId="8" xfId="5" applyNumberFormat="1" applyFont="1" applyBorder="1" applyAlignment="1">
      <alignment horizontal="center"/>
    </xf>
    <xf numFmtId="10" fontId="22" fillId="0" borderId="10" xfId="5" applyNumberFormat="1" applyFont="1" applyBorder="1" applyAlignment="1">
      <alignment horizontal="center"/>
    </xf>
    <xf numFmtId="43" fontId="15" fillId="0" borderId="19" xfId="7" applyFont="1" applyBorder="1"/>
    <xf numFmtId="43" fontId="17" fillId="0" borderId="22" xfId="6" applyFont="1" applyFill="1" applyBorder="1" applyAlignment="1">
      <alignment horizontal="right"/>
    </xf>
    <xf numFmtId="43" fontId="20" fillId="0" borderId="22" xfId="6" applyFont="1" applyFill="1" applyBorder="1" applyAlignment="1">
      <alignment horizontal="right"/>
    </xf>
    <xf numFmtId="43" fontId="15" fillId="0" borderId="25" xfId="4" applyNumberFormat="1" applyFont="1" applyBorder="1" applyAlignment="1">
      <alignment horizontal="right"/>
    </xf>
    <xf numFmtId="43" fontId="17" fillId="10" borderId="6" xfId="6" applyFont="1" applyFill="1" applyBorder="1" applyAlignment="1">
      <alignment horizontal="right"/>
    </xf>
    <xf numFmtId="43" fontId="17" fillId="10" borderId="22" xfId="6" applyFont="1" applyFill="1" applyBorder="1" applyAlignment="1">
      <alignment horizontal="right"/>
    </xf>
    <xf numFmtId="10" fontId="14" fillId="10" borderId="7" xfId="5" applyNumberFormat="1" applyFont="1" applyFill="1" applyBorder="1" applyAlignment="1">
      <alignment horizontal="right"/>
    </xf>
    <xf numFmtId="0" fontId="25" fillId="5" borderId="0" xfId="10" applyFont="1" applyFill="1" applyBorder="1" applyAlignment="1">
      <alignment horizontal="center"/>
    </xf>
    <xf numFmtId="0" fontId="16" fillId="5" borderId="0" xfId="10" applyFont="1" applyFill="1" applyBorder="1" applyAlignment="1">
      <alignment horizontal="center"/>
    </xf>
    <xf numFmtId="0" fontId="19" fillId="5" borderId="0" xfId="0" applyFont="1" applyFill="1"/>
    <xf numFmtId="0" fontId="19" fillId="0" borderId="0" xfId="0" applyFont="1" applyFill="1"/>
    <xf numFmtId="0" fontId="4" fillId="0" borderId="0" xfId="0" applyFont="1" applyFill="1"/>
    <xf numFmtId="0" fontId="17" fillId="5" borderId="0" xfId="10" applyFont="1" applyFill="1" applyBorder="1" applyAlignment="1">
      <alignment horizontal="center"/>
    </xf>
    <xf numFmtId="0" fontId="1" fillId="5" borderId="0" xfId="0" applyFont="1" applyFill="1"/>
    <xf numFmtId="0" fontId="1" fillId="0" borderId="0" xfId="0" applyFont="1" applyFill="1"/>
    <xf numFmtId="0" fontId="26" fillId="5" borderId="0" xfId="10" applyFont="1" applyFill="1" applyBorder="1" applyAlignment="1">
      <alignment horizontal="center"/>
    </xf>
    <xf numFmtId="0" fontId="20" fillId="5" borderId="0" xfId="10" applyFont="1" applyFill="1" applyBorder="1" applyAlignment="1">
      <alignment horizontal="center"/>
    </xf>
    <xf numFmtId="0" fontId="17" fillId="5" borderId="0" xfId="10" applyFont="1" applyFill="1"/>
    <xf numFmtId="0" fontId="6" fillId="5" borderId="0" xfId="10" applyFont="1" applyFill="1"/>
    <xf numFmtId="0" fontId="27" fillId="5" borderId="0" xfId="10" applyFont="1" applyFill="1"/>
    <xf numFmtId="0" fontId="28" fillId="5" borderId="0" xfId="10" applyFont="1" applyFill="1"/>
    <xf numFmtId="0" fontId="28" fillId="0" borderId="0" xfId="10" applyFont="1" applyFill="1"/>
    <xf numFmtId="0" fontId="29" fillId="0" borderId="0" xfId="0" applyFont="1" applyFill="1"/>
    <xf numFmtId="0" fontId="17" fillId="5" borderId="1" xfId="10" applyFont="1" applyFill="1" applyBorder="1" applyAlignment="1">
      <alignment horizontal="center" vertical="center" wrapText="1"/>
    </xf>
    <xf numFmtId="0" fontId="14" fillId="5" borderId="1" xfId="10" applyFont="1" applyFill="1" applyBorder="1" applyAlignment="1">
      <alignment horizontal="center" vertical="center" wrapText="1"/>
    </xf>
    <xf numFmtId="17" fontId="14" fillId="5" borderId="1" xfId="10" applyNumberFormat="1" applyFont="1" applyFill="1" applyBorder="1" applyAlignment="1">
      <alignment horizontal="center" vertical="center" wrapText="1"/>
    </xf>
    <xf numFmtId="0" fontId="25" fillId="5" borderId="0" xfId="10" applyFont="1" applyFill="1" applyBorder="1" applyAlignment="1">
      <alignment horizontal="center" vertical="center" wrapText="1"/>
    </xf>
    <xf numFmtId="0" fontId="30" fillId="5" borderId="0" xfId="10" applyFont="1" applyFill="1" applyBorder="1" applyAlignment="1">
      <alignment horizontal="center" vertical="center" wrapText="1"/>
    </xf>
    <xf numFmtId="0" fontId="30" fillId="0" borderId="0" xfId="10" applyFont="1" applyFill="1" applyBorder="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wrapText="1"/>
    </xf>
    <xf numFmtId="0" fontId="6" fillId="0" borderId="0" xfId="0" applyFont="1" applyFill="1" applyAlignment="1">
      <alignment horizontal="center" wrapText="1"/>
    </xf>
    <xf numFmtId="0" fontId="27" fillId="0" borderId="0" xfId="0" applyFont="1" applyFill="1" applyAlignment="1">
      <alignment horizontal="center" wrapText="1"/>
    </xf>
    <xf numFmtId="0" fontId="31" fillId="0" borderId="0" xfId="0" applyFont="1" applyFill="1" applyAlignment="1">
      <alignment horizontal="center" wrapText="1"/>
    </xf>
    <xf numFmtId="0" fontId="20" fillId="5" borderId="0" xfId="10" applyFont="1" applyFill="1"/>
    <xf numFmtId="0" fontId="28" fillId="0" borderId="0" xfId="0" applyFont="1" applyFill="1" applyAlignment="1">
      <alignment vertical="center"/>
    </xf>
    <xf numFmtId="0" fontId="32" fillId="0" borderId="0" xfId="0" applyFont="1"/>
    <xf numFmtId="0" fontId="17" fillId="5" borderId="1" xfId="10" applyFont="1" applyFill="1" applyBorder="1"/>
    <xf numFmtId="2" fontId="17" fillId="5" borderId="1" xfId="10" applyNumberFormat="1" applyFont="1" applyFill="1" applyBorder="1"/>
    <xf numFmtId="43" fontId="17" fillId="5" borderId="1" xfId="3" applyNumberFormat="1" applyFont="1" applyFill="1" applyBorder="1"/>
    <xf numFmtId="43" fontId="17" fillId="0" borderId="1" xfId="3" applyNumberFormat="1" applyFont="1" applyBorder="1"/>
    <xf numFmtId="43" fontId="17" fillId="0" borderId="1" xfId="2" applyNumberFormat="1" applyFont="1" applyFill="1" applyBorder="1"/>
    <xf numFmtId="2" fontId="25" fillId="5" borderId="0" xfId="10" applyNumberFormat="1" applyFont="1" applyFill="1" applyBorder="1"/>
    <xf numFmtId="2" fontId="30" fillId="5" borderId="0" xfId="10" applyNumberFormat="1" applyFont="1" applyFill="1" applyBorder="1"/>
    <xf numFmtId="2" fontId="30" fillId="0" borderId="0" xfId="10" applyNumberFormat="1" applyFont="1" applyFill="1" applyBorder="1"/>
    <xf numFmtId="165" fontId="29" fillId="0" borderId="0" xfId="3" applyFont="1" applyFill="1" applyAlignment="1">
      <alignment vertical="center"/>
    </xf>
    <xf numFmtId="0" fontId="33" fillId="5" borderId="0" xfId="10" applyFont="1" applyFill="1"/>
    <xf numFmtId="0" fontId="33" fillId="0" borderId="0" xfId="10" applyFont="1" applyFill="1"/>
    <xf numFmtId="2" fontId="17" fillId="5" borderId="0" xfId="10" applyNumberFormat="1" applyFont="1" applyFill="1"/>
    <xf numFmtId="43" fontId="17" fillId="5" borderId="0" xfId="3" applyNumberFormat="1" applyFont="1" applyFill="1"/>
    <xf numFmtId="165" fontId="17" fillId="5" borderId="0" xfId="3" applyFont="1" applyFill="1"/>
    <xf numFmtId="43" fontId="30" fillId="5" borderId="0" xfId="3" applyNumberFormat="1" applyFont="1" applyFill="1"/>
    <xf numFmtId="43" fontId="30" fillId="0" borderId="0" xfId="3" applyNumberFormat="1" applyFont="1" applyFill="1"/>
    <xf numFmtId="2" fontId="29" fillId="0" borderId="0" xfId="0" applyNumberFormat="1" applyFont="1" applyFill="1"/>
    <xf numFmtId="2" fontId="1" fillId="0" borderId="0" xfId="0" applyNumberFormat="1" applyFont="1" applyFill="1"/>
    <xf numFmtId="2" fontId="4" fillId="0" borderId="0" xfId="0" applyNumberFormat="1" applyFont="1" applyFill="1"/>
    <xf numFmtId="2" fontId="32" fillId="0" borderId="0" xfId="0" applyNumberFormat="1" applyFont="1" applyFill="1"/>
    <xf numFmtId="2" fontId="20" fillId="5" borderId="0" xfId="10" applyNumberFormat="1" applyFont="1" applyFill="1"/>
    <xf numFmtId="10" fontId="20" fillId="5" borderId="0" xfId="2" applyNumberFormat="1" applyFont="1" applyFill="1"/>
    <xf numFmtId="2" fontId="26" fillId="5" borderId="0" xfId="10" applyNumberFormat="1" applyFont="1" applyFill="1"/>
    <xf numFmtId="2" fontId="33" fillId="5" borderId="0" xfId="10" applyNumberFormat="1" applyFont="1" applyFill="1"/>
    <xf numFmtId="2" fontId="33" fillId="0" borderId="0" xfId="10" applyNumberFormat="1" applyFont="1" applyFill="1"/>
    <xf numFmtId="2" fontId="32" fillId="5" borderId="0" xfId="0" applyNumberFormat="1" applyFont="1" applyFill="1"/>
    <xf numFmtId="43" fontId="20" fillId="5" borderId="0" xfId="3" applyNumberFormat="1" applyFont="1" applyFill="1"/>
    <xf numFmtId="165" fontId="20" fillId="5" borderId="0" xfId="3" applyFont="1" applyFill="1"/>
    <xf numFmtId="43" fontId="26" fillId="5" borderId="0" xfId="3" applyNumberFormat="1" applyFont="1" applyFill="1"/>
    <xf numFmtId="43" fontId="33" fillId="5" borderId="0" xfId="3" applyNumberFormat="1" applyFont="1" applyFill="1"/>
    <xf numFmtId="43" fontId="33" fillId="0" borderId="0" xfId="3" applyNumberFormat="1" applyFont="1" applyFill="1"/>
    <xf numFmtId="165" fontId="29" fillId="5" borderId="0" xfId="3" applyFont="1" applyFill="1" applyAlignment="1">
      <alignment vertical="center"/>
    </xf>
    <xf numFmtId="2" fontId="32" fillId="0" borderId="0" xfId="0" applyNumberFormat="1" applyFont="1"/>
    <xf numFmtId="0" fontId="17" fillId="0" borderId="0" xfId="10" applyFont="1" applyFill="1"/>
    <xf numFmtId="2" fontId="17" fillId="0" borderId="0" xfId="10" applyNumberFormat="1" applyFont="1" applyFill="1"/>
    <xf numFmtId="43" fontId="17" fillId="0" borderId="0" xfId="3" applyNumberFormat="1" applyFont="1" applyFill="1"/>
    <xf numFmtId="43" fontId="25" fillId="0" borderId="0" xfId="3" applyNumberFormat="1" applyFont="1" applyFill="1"/>
    <xf numFmtId="0" fontId="20" fillId="0" borderId="0" xfId="10" applyFont="1" applyFill="1"/>
    <xf numFmtId="2" fontId="20" fillId="0" borderId="0" xfId="10" applyNumberFormat="1" applyFont="1" applyFill="1"/>
    <xf numFmtId="168" fontId="20" fillId="0" borderId="0" xfId="2" applyNumberFormat="1" applyFont="1" applyFill="1"/>
    <xf numFmtId="168" fontId="26" fillId="0" borderId="0" xfId="2" applyNumberFormat="1" applyFont="1" applyFill="1"/>
    <xf numFmtId="168" fontId="33" fillId="0" borderId="0" xfId="2" applyNumberFormat="1" applyFont="1" applyFill="1"/>
    <xf numFmtId="43" fontId="20" fillId="0" borderId="0" xfId="3" applyNumberFormat="1" applyFont="1" applyFill="1"/>
    <xf numFmtId="43" fontId="26" fillId="0" borderId="0" xfId="3" applyNumberFormat="1" applyFont="1" applyFill="1"/>
    <xf numFmtId="0" fontId="29" fillId="5" borderId="0" xfId="0" applyFont="1" applyFill="1"/>
    <xf numFmtId="0" fontId="20" fillId="0" borderId="0" xfId="10" applyFont="1"/>
    <xf numFmtId="165" fontId="29" fillId="5" borderId="0" xfId="0" applyNumberFormat="1" applyFont="1" applyFill="1"/>
    <xf numFmtId="0" fontId="1" fillId="5" borderId="0" xfId="10" applyFill="1"/>
    <xf numFmtId="0" fontId="4" fillId="5" borderId="0" xfId="10" applyFont="1" applyFill="1"/>
    <xf numFmtId="0" fontId="29" fillId="5" borderId="0" xfId="10" applyFont="1" applyFill="1"/>
    <xf numFmtId="0" fontId="1" fillId="5" borderId="0" xfId="10" applyFont="1" applyFill="1"/>
    <xf numFmtId="0" fontId="34" fillId="5" borderId="0" xfId="10" applyFont="1" applyFill="1"/>
    <xf numFmtId="0" fontId="4" fillId="5" borderId="0" xfId="0" applyFont="1" applyFill="1"/>
    <xf numFmtId="0" fontId="4" fillId="0" borderId="0" xfId="0" applyFont="1"/>
    <xf numFmtId="0" fontId="35" fillId="0" borderId="0" xfId="0" applyFont="1"/>
    <xf numFmtId="0" fontId="14" fillId="5" borderId="0" xfId="10" applyFont="1" applyFill="1"/>
    <xf numFmtId="0" fontId="35" fillId="5" borderId="0" xfId="10" applyFont="1" applyFill="1"/>
    <xf numFmtId="0" fontId="19" fillId="5" borderId="0" xfId="10" applyFont="1" applyFill="1"/>
    <xf numFmtId="0" fontId="14" fillId="5" borderId="1" xfId="10" applyFont="1" applyFill="1" applyBorder="1" applyAlignment="1">
      <alignment vertical="center" wrapText="1"/>
    </xf>
    <xf numFmtId="0" fontId="16" fillId="5" borderId="0" xfId="10" applyFont="1" applyFill="1" applyBorder="1" applyAlignment="1">
      <alignment horizontal="center" vertical="center" wrapText="1"/>
    </xf>
    <xf numFmtId="0" fontId="34" fillId="5" borderId="0" xfId="0" applyFont="1" applyFill="1" applyAlignment="1">
      <alignment vertical="center" wrapText="1"/>
    </xf>
    <xf numFmtId="0" fontId="27" fillId="0" borderId="0" xfId="0" applyFont="1" applyFill="1" applyAlignment="1">
      <alignment vertical="center" wrapText="1"/>
    </xf>
    <xf numFmtId="0" fontId="15" fillId="5" borderId="0" xfId="10" applyFont="1" applyFill="1"/>
    <xf numFmtId="165" fontId="4" fillId="5" borderId="0" xfId="3" applyFont="1" applyFill="1"/>
    <xf numFmtId="0" fontId="36" fillId="5" borderId="0" xfId="10" applyFont="1" applyFill="1" applyBorder="1" applyAlignment="1">
      <alignment horizontal="center"/>
    </xf>
    <xf numFmtId="0" fontId="34" fillId="0" borderId="0" xfId="0" applyFont="1" applyFill="1" applyAlignment="1">
      <alignment vertical="center" wrapText="1"/>
    </xf>
    <xf numFmtId="0" fontId="34" fillId="0" borderId="0" xfId="0" applyFont="1" applyFill="1" applyAlignment="1">
      <alignment horizontal="center" wrapText="1"/>
    </xf>
    <xf numFmtId="0" fontId="14" fillId="5" borderId="1" xfId="10" applyFont="1" applyFill="1" applyBorder="1"/>
    <xf numFmtId="2" fontId="14" fillId="5" borderId="1" xfId="10" applyNumberFormat="1" applyFont="1" applyFill="1" applyBorder="1"/>
    <xf numFmtId="2" fontId="14" fillId="0" borderId="1" xfId="10" applyNumberFormat="1" applyFont="1" applyBorder="1"/>
    <xf numFmtId="2" fontId="14" fillId="0" borderId="1" xfId="10" applyNumberFormat="1" applyFont="1" applyFill="1" applyBorder="1"/>
    <xf numFmtId="0" fontId="34" fillId="0" borderId="0" xfId="0" applyFont="1" applyFill="1" applyAlignment="1">
      <alignment vertical="center"/>
    </xf>
    <xf numFmtId="0" fontId="14" fillId="5" borderId="0" xfId="10" applyFont="1" applyFill="1" applyBorder="1"/>
    <xf numFmtId="0" fontId="25" fillId="5" borderId="0" xfId="10" applyFont="1" applyFill="1" applyBorder="1"/>
    <xf numFmtId="43" fontId="25" fillId="5" borderId="0" xfId="10" applyNumberFormat="1" applyFont="1" applyFill="1" applyBorder="1"/>
    <xf numFmtId="2" fontId="16" fillId="0" borderId="0" xfId="10" applyNumberFormat="1" applyFont="1" applyFill="1" applyBorder="1"/>
    <xf numFmtId="165" fontId="19" fillId="0" borderId="0" xfId="3" applyFont="1" applyFill="1" applyAlignment="1">
      <alignment vertical="center"/>
    </xf>
    <xf numFmtId="0" fontId="35" fillId="5" borderId="0" xfId="0" applyFont="1" applyFill="1"/>
    <xf numFmtId="2" fontId="14" fillId="5" borderId="0" xfId="10" applyNumberFormat="1" applyFont="1" applyFill="1"/>
    <xf numFmtId="43" fontId="14" fillId="5" borderId="0" xfId="3" applyNumberFormat="1" applyFont="1" applyFill="1" applyBorder="1"/>
    <xf numFmtId="43" fontId="25" fillId="5" borderId="0" xfId="3" applyNumberFormat="1" applyFont="1" applyFill="1" applyBorder="1"/>
    <xf numFmtId="0" fontId="36" fillId="0" borderId="0" xfId="10" applyFont="1" applyFill="1"/>
    <xf numFmtId="2" fontId="15" fillId="5" borderId="0" xfId="10" applyNumberFormat="1" applyFont="1" applyFill="1"/>
    <xf numFmtId="2" fontId="16" fillId="5" borderId="0" xfId="10" applyNumberFormat="1" applyFont="1" applyFill="1" applyBorder="1"/>
    <xf numFmtId="43" fontId="16" fillId="0" borderId="0" xfId="3" applyNumberFormat="1" applyFont="1" applyFill="1"/>
    <xf numFmtId="43" fontId="15" fillId="5" borderId="0" xfId="3" applyNumberFormat="1" applyFont="1" applyFill="1"/>
    <xf numFmtId="0" fontId="36" fillId="5" borderId="0" xfId="10" applyFont="1" applyFill="1"/>
    <xf numFmtId="43" fontId="16" fillId="5" borderId="0" xfId="3" applyNumberFormat="1" applyFont="1" applyFill="1"/>
    <xf numFmtId="2" fontId="36" fillId="5" borderId="0" xfId="10" applyNumberFormat="1" applyFont="1" applyFill="1"/>
    <xf numFmtId="2" fontId="36" fillId="0" borderId="0" xfId="10" applyNumberFormat="1" applyFont="1" applyFill="1"/>
    <xf numFmtId="165" fontId="4" fillId="0" borderId="0" xfId="3" applyFont="1" applyFill="1" applyAlignment="1">
      <alignment vertical="center"/>
    </xf>
    <xf numFmtId="165" fontId="4" fillId="5" borderId="0" xfId="3" applyFont="1" applyFill="1" applyAlignment="1">
      <alignment vertical="center"/>
    </xf>
    <xf numFmtId="0" fontId="14" fillId="0" borderId="0" xfId="10" applyFont="1" applyFill="1"/>
    <xf numFmtId="2" fontId="14" fillId="0" borderId="0" xfId="10" applyNumberFormat="1" applyFont="1" applyFill="1"/>
    <xf numFmtId="43" fontId="14" fillId="0" borderId="0" xfId="3" applyNumberFormat="1" applyFont="1" applyFill="1"/>
    <xf numFmtId="43" fontId="14" fillId="0" borderId="0" xfId="3" applyNumberFormat="1" applyFont="1" applyFill="1" applyBorder="1"/>
    <xf numFmtId="43" fontId="25" fillId="0" borderId="0" xfId="3" applyNumberFormat="1" applyFont="1" applyFill="1" applyBorder="1"/>
    <xf numFmtId="0" fontId="35" fillId="0" borderId="0" xfId="0" applyFont="1" applyFill="1"/>
    <xf numFmtId="0" fontId="15" fillId="0" borderId="0" xfId="10" applyFont="1" applyFill="1"/>
    <xf numFmtId="2" fontId="15" fillId="0" borderId="0" xfId="10" applyNumberFormat="1" applyFont="1" applyFill="1"/>
    <xf numFmtId="168" fontId="15" fillId="0" borderId="0" xfId="2" applyNumberFormat="1" applyFont="1" applyFill="1"/>
    <xf numFmtId="43" fontId="15" fillId="0" borderId="0" xfId="3" applyNumberFormat="1" applyFont="1" applyFill="1"/>
    <xf numFmtId="0" fontId="15" fillId="0" borderId="0" xfId="10" applyFont="1"/>
    <xf numFmtId="165" fontId="4" fillId="0" borderId="0" xfId="0" applyNumberFormat="1" applyFont="1"/>
    <xf numFmtId="0" fontId="12" fillId="5" borderId="0" xfId="10" applyFont="1" applyFill="1"/>
    <xf numFmtId="41" fontId="19" fillId="5" borderId="0" xfId="8" applyFont="1" applyFill="1"/>
    <xf numFmtId="41" fontId="4" fillId="0" borderId="0" xfId="0" applyNumberFormat="1" applyFont="1"/>
    <xf numFmtId="165" fontId="19" fillId="5" borderId="0" xfId="0" applyNumberFormat="1" applyFont="1" applyFill="1"/>
    <xf numFmtId="0" fontId="19" fillId="5" borderId="0" xfId="0" applyFont="1" applyFill="1" applyAlignment="1">
      <alignment vertical="center"/>
    </xf>
    <xf numFmtId="0" fontId="19" fillId="0" borderId="0" xfId="0" applyFont="1"/>
    <xf numFmtId="0" fontId="17" fillId="0" borderId="0" xfId="10" applyFont="1"/>
    <xf numFmtId="0" fontId="1" fillId="0" borderId="0" xfId="10"/>
    <xf numFmtId="0" fontId="17" fillId="0" borderId="1" xfId="10" applyFont="1" applyBorder="1" applyAlignment="1">
      <alignment horizontal="center" vertical="center" wrapText="1"/>
    </xf>
    <xf numFmtId="0" fontId="17" fillId="0" borderId="1" xfId="10" applyFont="1" applyFill="1" applyBorder="1" applyAlignment="1">
      <alignment horizontal="center" vertical="center" wrapText="1"/>
    </xf>
    <xf numFmtId="0" fontId="37" fillId="0" borderId="0" xfId="0" applyFont="1" applyFill="1" applyAlignment="1">
      <alignment vertical="center" wrapText="1"/>
    </xf>
    <xf numFmtId="0" fontId="9" fillId="0" borderId="0" xfId="0" applyFont="1" applyFill="1" applyAlignment="1">
      <alignment vertical="center" wrapText="1"/>
    </xf>
    <xf numFmtId="0" fontId="17" fillId="0" borderId="1" xfId="10" applyFont="1" applyBorder="1"/>
    <xf numFmtId="2" fontId="17" fillId="0" borderId="1" xfId="10" applyNumberFormat="1" applyFont="1" applyBorder="1"/>
    <xf numFmtId="165" fontId="17" fillId="5" borderId="1" xfId="3" applyFont="1" applyFill="1" applyBorder="1"/>
    <xf numFmtId="165" fontId="17" fillId="0" borderId="1" xfId="3" applyFont="1" applyFill="1" applyBorder="1"/>
    <xf numFmtId="0" fontId="17" fillId="0" borderId="0" xfId="10" applyFont="1" applyBorder="1"/>
    <xf numFmtId="0" fontId="17" fillId="5" borderId="0" xfId="10" applyFont="1" applyFill="1" applyBorder="1"/>
    <xf numFmtId="165" fontId="17" fillId="5" borderId="0" xfId="3" applyFont="1" applyFill="1" applyBorder="1"/>
    <xf numFmtId="0" fontId="16" fillId="5" borderId="0" xfId="10" applyFont="1" applyFill="1" applyBorder="1"/>
    <xf numFmtId="2" fontId="17" fillId="0" borderId="0" xfId="10" applyNumberFormat="1" applyFont="1"/>
    <xf numFmtId="165" fontId="17" fillId="0" borderId="0" xfId="10" applyNumberFormat="1" applyFont="1"/>
    <xf numFmtId="165" fontId="14" fillId="5" borderId="0" xfId="3" applyFont="1" applyFill="1" applyBorder="1" applyAlignment="1">
      <alignment horizontal="right"/>
    </xf>
    <xf numFmtId="165" fontId="16" fillId="5" borderId="0" xfId="3" applyNumberFormat="1" applyFont="1" applyFill="1" applyBorder="1" applyAlignment="1">
      <alignment horizontal="right"/>
    </xf>
    <xf numFmtId="165" fontId="4" fillId="0" borderId="0" xfId="0" applyNumberFormat="1" applyFont="1" applyFill="1" applyAlignment="1">
      <alignment vertical="center"/>
    </xf>
    <xf numFmtId="0" fontId="4" fillId="0" borderId="0" xfId="0" applyFont="1" applyFill="1" applyAlignment="1">
      <alignment vertical="center"/>
    </xf>
    <xf numFmtId="2" fontId="20" fillId="0" borderId="0" xfId="10" applyNumberFormat="1" applyFont="1"/>
    <xf numFmtId="165" fontId="19" fillId="5" borderId="0" xfId="3" applyFont="1" applyFill="1" applyAlignment="1">
      <alignment vertical="center"/>
    </xf>
    <xf numFmtId="165" fontId="19" fillId="0" borderId="0" xfId="0" applyNumberFormat="1" applyFont="1"/>
    <xf numFmtId="2" fontId="36" fillId="5" borderId="0" xfId="10" applyNumberFormat="1" applyFont="1" applyFill="1" applyBorder="1"/>
    <xf numFmtId="165" fontId="17" fillId="0" borderId="0" xfId="3" applyFont="1" applyFill="1"/>
    <xf numFmtId="2" fontId="16" fillId="0" borderId="0" xfId="10" applyNumberFormat="1" applyFont="1" applyFill="1"/>
    <xf numFmtId="0" fontId="19" fillId="0" borderId="0" xfId="0" applyFont="1" applyFill="1" applyAlignment="1">
      <alignment vertical="center"/>
    </xf>
    <xf numFmtId="165" fontId="20" fillId="0" borderId="0" xfId="3" applyFont="1" applyFill="1"/>
    <xf numFmtId="2" fontId="36" fillId="0" borderId="0" xfId="10" applyNumberFormat="1" applyFont="1" applyFill="1" applyBorder="1"/>
    <xf numFmtId="0" fontId="6" fillId="0" borderId="0" xfId="10" applyFont="1"/>
    <xf numFmtId="0" fontId="1" fillId="0" borderId="0" xfId="10" applyFont="1"/>
    <xf numFmtId="0" fontId="15" fillId="0" borderId="0" xfId="4" applyFont="1" applyAlignment="1">
      <alignment horizontal="center"/>
    </xf>
    <xf numFmtId="0" fontId="14" fillId="0" borderId="14" xfId="4" applyFont="1" applyBorder="1" applyAlignment="1"/>
    <xf numFmtId="0" fontId="14" fillId="0" borderId="0" xfId="4" applyFont="1" applyAlignment="1"/>
    <xf numFmtId="43" fontId="8" fillId="6" borderId="0" xfId="1" applyFont="1" applyFill="1" applyBorder="1" applyAlignment="1">
      <alignment horizontal="left" vertical="center"/>
    </xf>
    <xf numFmtId="43" fontId="6" fillId="0" borderId="0" xfId="1" applyFont="1" applyBorder="1"/>
    <xf numFmtId="0" fontId="2" fillId="4" borderId="0" xfId="0" applyFont="1" applyFill="1" applyBorder="1" applyAlignment="1">
      <alignment horizontal="left"/>
    </xf>
    <xf numFmtId="0" fontId="2" fillId="4" borderId="0" xfId="0" applyFont="1" applyFill="1" applyBorder="1" applyAlignment="1">
      <alignment horizontal="left" wrapText="1" indent="1"/>
    </xf>
    <xf numFmtId="43" fontId="2" fillId="7" borderId="0" xfId="1" applyFont="1" applyFill="1" applyBorder="1"/>
    <xf numFmtId="43" fontId="3" fillId="13" borderId="0" xfId="1" applyFont="1" applyFill="1" applyBorder="1" applyAlignment="1">
      <alignment horizontal="left" indent="2"/>
    </xf>
    <xf numFmtId="0" fontId="2" fillId="4" borderId="0" xfId="0" applyFont="1" applyFill="1" applyBorder="1" applyAlignment="1">
      <alignment horizontal="left" indent="1"/>
    </xf>
    <xf numFmtId="43" fontId="2" fillId="4" borderId="0" xfId="1" applyFont="1" applyFill="1" applyBorder="1" applyAlignment="1">
      <alignment horizontal="left" indent="1"/>
    </xf>
    <xf numFmtId="43" fontId="0" fillId="5" borderId="0" xfId="1" applyFont="1" applyFill="1" applyBorder="1" applyAlignment="1">
      <alignment vertical="center"/>
    </xf>
    <xf numFmtId="43" fontId="2" fillId="7" borderId="0" xfId="1" applyFont="1" applyFill="1" applyBorder="1" applyAlignment="1">
      <alignment horizontal="left" vertical="center"/>
    </xf>
    <xf numFmtId="165" fontId="3" fillId="13" borderId="0" xfId="3" applyFont="1" applyFill="1" applyBorder="1" applyAlignment="1">
      <alignment horizontal="left" vertical="center"/>
    </xf>
    <xf numFmtId="165" fontId="3" fillId="2" borderId="0" xfId="3" applyFont="1" applyFill="1" applyBorder="1" applyAlignment="1">
      <alignment horizontal="left" vertical="center" indent="2"/>
    </xf>
    <xf numFmtId="43" fontId="2" fillId="12" borderId="0" xfId="1" applyFont="1" applyFill="1" applyBorder="1" applyAlignment="1">
      <alignment horizontal="left" vertical="center"/>
    </xf>
    <xf numFmtId="0" fontId="2" fillId="12" borderId="0" xfId="0" applyFont="1" applyFill="1" applyBorder="1" applyAlignment="1">
      <alignment horizontal="left" vertical="center"/>
    </xf>
    <xf numFmtId="43" fontId="2" fillId="10" borderId="0" xfId="1" applyFont="1" applyFill="1" applyBorder="1" applyAlignment="1">
      <alignment horizontal="left" vertical="center"/>
    </xf>
    <xf numFmtId="43" fontId="3" fillId="13" borderId="0" xfId="1" applyFont="1" applyFill="1" applyBorder="1" applyAlignment="1">
      <alignment horizontal="left" vertical="center"/>
    </xf>
    <xf numFmtId="0" fontId="2" fillId="4" borderId="0" xfId="0" applyFont="1" applyFill="1" applyBorder="1" applyAlignment="1">
      <alignment horizontal="left" vertical="center"/>
    </xf>
    <xf numFmtId="43" fontId="3" fillId="2" borderId="0" xfId="1" applyFont="1" applyFill="1" applyBorder="1" applyAlignment="1">
      <alignment horizontal="left" vertical="center"/>
    </xf>
    <xf numFmtId="165" fontId="3" fillId="2" borderId="0" xfId="0" applyNumberFormat="1" applyFont="1" applyFill="1" applyBorder="1" applyAlignment="1">
      <alignment vertical="center"/>
    </xf>
    <xf numFmtId="0" fontId="0" fillId="0" borderId="0" xfId="0" applyFont="1" applyBorder="1"/>
    <xf numFmtId="0" fontId="3" fillId="2" borderId="29" xfId="0" applyFont="1" applyFill="1" applyBorder="1" applyAlignment="1">
      <alignment horizontal="center"/>
    </xf>
    <xf numFmtId="0" fontId="2" fillId="5" borderId="29" xfId="0" applyFont="1" applyFill="1" applyBorder="1" applyAlignment="1">
      <alignment horizontal="center"/>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14" xfId="0" applyFont="1" applyBorder="1" applyAlignment="1">
      <alignment horizontal="left" vertical="center" indent="1"/>
    </xf>
    <xf numFmtId="43" fontId="6" fillId="0" borderId="15" xfId="1" applyFont="1" applyBorder="1"/>
    <xf numFmtId="0" fontId="6" fillId="0" borderId="14" xfId="0" applyFont="1" applyFill="1" applyBorder="1" applyAlignment="1">
      <alignment horizontal="left" vertical="center" indent="1"/>
    </xf>
    <xf numFmtId="0" fontId="8" fillId="6" borderId="14" xfId="0" applyFont="1" applyFill="1" applyBorder="1" applyAlignment="1">
      <alignment horizontal="left" vertical="center"/>
    </xf>
    <xf numFmtId="43" fontId="8" fillId="6" borderId="15" xfId="1" applyFont="1" applyFill="1" applyBorder="1" applyAlignment="1">
      <alignment horizontal="left" vertical="center"/>
    </xf>
    <xf numFmtId="0" fontId="8" fillId="4" borderId="16" xfId="0" applyFont="1" applyFill="1" applyBorder="1" applyAlignment="1">
      <alignment horizontal="left" vertical="center"/>
    </xf>
    <xf numFmtId="43" fontId="0" fillId="4" borderId="17" xfId="1" applyFont="1" applyFill="1" applyBorder="1"/>
    <xf numFmtId="43" fontId="8" fillId="4" borderId="17" xfId="1" applyFont="1" applyFill="1" applyBorder="1" applyAlignment="1">
      <alignment horizontal="left" vertical="center"/>
    </xf>
    <xf numFmtId="43" fontId="8" fillId="4" borderId="18" xfId="1" applyFont="1" applyFill="1" applyBorder="1" applyAlignment="1">
      <alignment horizontal="left" vertical="center"/>
    </xf>
    <xf numFmtId="0" fontId="7" fillId="2" borderId="32" xfId="0" applyFont="1" applyFill="1" applyBorder="1" applyAlignment="1">
      <alignment horizontal="center" vertical="center"/>
    </xf>
    <xf numFmtId="43" fontId="8" fillId="3" borderId="33" xfId="1" applyFont="1" applyFill="1" applyBorder="1" applyAlignment="1">
      <alignment horizontal="left" vertical="center"/>
    </xf>
    <xf numFmtId="43" fontId="6" fillId="0" borderId="33" xfId="1" applyFont="1" applyBorder="1"/>
    <xf numFmtId="0" fontId="8" fillId="3" borderId="33" xfId="0" applyFont="1" applyFill="1" applyBorder="1" applyAlignment="1">
      <alignment horizontal="left" vertical="center"/>
    </xf>
    <xf numFmtId="43" fontId="8" fillId="6" borderId="33" xfId="1" applyFont="1" applyFill="1" applyBorder="1" applyAlignment="1">
      <alignment horizontal="left" vertical="center"/>
    </xf>
    <xf numFmtId="43" fontId="0" fillId="4" borderId="34" xfId="1" applyFont="1" applyFill="1" applyBorder="1"/>
    <xf numFmtId="43" fontId="8" fillId="4" borderId="34" xfId="1" applyFont="1" applyFill="1" applyBorder="1" applyAlignment="1">
      <alignment horizontal="left" vertical="center"/>
    </xf>
    <xf numFmtId="0" fontId="6" fillId="0" borderId="33" xfId="0" applyFont="1" applyBorder="1" applyAlignment="1">
      <alignment horizontal="left" vertical="center" indent="1"/>
    </xf>
    <xf numFmtId="0" fontId="8" fillId="6" borderId="33" xfId="0" applyFont="1" applyFill="1" applyBorder="1" applyAlignment="1">
      <alignment horizontal="left" vertical="center"/>
    </xf>
    <xf numFmtId="0" fontId="8" fillId="3" borderId="34" xfId="0" applyFont="1" applyFill="1" applyBorder="1" applyAlignment="1">
      <alignment horizontal="left" vertical="center"/>
    </xf>
    <xf numFmtId="43" fontId="8" fillId="3" borderId="34" xfId="1" applyFont="1" applyFill="1" applyBorder="1" applyAlignment="1">
      <alignment horizontal="left" vertical="center"/>
    </xf>
    <xf numFmtId="0" fontId="7" fillId="2" borderId="32" xfId="0" applyFont="1" applyFill="1" applyBorder="1" applyAlignment="1">
      <alignment horizontal="center" vertical="center" wrapText="1"/>
    </xf>
    <xf numFmtId="43" fontId="8" fillId="3" borderId="17" xfId="1" applyFont="1" applyFill="1" applyBorder="1" applyAlignment="1">
      <alignment horizontal="left" vertical="center"/>
    </xf>
    <xf numFmtId="43" fontId="2" fillId="0" borderId="30" xfId="1" applyFont="1" applyFill="1" applyBorder="1" applyAlignment="1">
      <alignment vertical="center"/>
    </xf>
    <xf numFmtId="164" fontId="0" fillId="0" borderId="0" xfId="0" applyNumberFormat="1"/>
    <xf numFmtId="0" fontId="3" fillId="2" borderId="3" xfId="0" applyFont="1" applyFill="1" applyBorder="1" applyAlignment="1">
      <alignment horizontal="center" vertical="center"/>
    </xf>
    <xf numFmtId="165" fontId="0" fillId="5" borderId="0" xfId="3" applyFont="1" applyFill="1" applyBorder="1" applyAlignment="1">
      <alignment horizontal="center" vertical="center" wrapText="1" shrinkToFit="1"/>
    </xf>
    <xf numFmtId="165" fontId="0" fillId="5" borderId="7" xfId="3" applyFont="1" applyFill="1" applyBorder="1" applyAlignment="1">
      <alignment horizontal="center" vertical="center" wrapText="1" shrinkToFit="1"/>
    </xf>
    <xf numFmtId="165" fontId="3" fillId="13" borderId="0" xfId="3" applyFont="1" applyFill="1" applyBorder="1" applyAlignment="1">
      <alignment horizontal="center" vertical="center" wrapText="1" shrinkToFit="1"/>
    </xf>
    <xf numFmtId="165" fontId="3" fillId="13" borderId="7" xfId="3" applyFont="1" applyFill="1" applyBorder="1" applyAlignment="1">
      <alignment horizontal="center" vertical="center" wrapText="1" shrinkToFit="1"/>
    </xf>
    <xf numFmtId="165" fontId="2" fillId="10" borderId="0" xfId="3" applyFont="1" applyFill="1" applyBorder="1" applyAlignment="1">
      <alignment horizontal="center" vertical="center" wrapText="1" shrinkToFit="1"/>
    </xf>
    <xf numFmtId="165" fontId="2" fillId="10" borderId="7" xfId="3" applyFont="1" applyFill="1" applyBorder="1" applyAlignment="1">
      <alignment horizontal="center" vertical="center" wrapText="1" shrinkToFit="1"/>
    </xf>
    <xf numFmtId="0" fontId="3" fillId="2" borderId="8" xfId="0" applyFont="1" applyFill="1" applyBorder="1" applyAlignment="1">
      <alignment horizontal="left" indent="2"/>
    </xf>
    <xf numFmtId="165" fontId="3" fillId="2" borderId="9" xfId="3" applyFont="1" applyFill="1" applyBorder="1" applyAlignment="1">
      <alignment horizontal="center" vertical="center" wrapText="1" shrinkToFit="1"/>
    </xf>
    <xf numFmtId="165" fontId="3" fillId="2" borderId="10" xfId="3" applyFont="1" applyFill="1" applyBorder="1" applyAlignment="1">
      <alignment horizontal="center" vertical="center" wrapText="1" shrinkToFit="1"/>
    </xf>
    <xf numFmtId="165" fontId="3" fillId="5" borderId="0" xfId="3" applyFont="1" applyFill="1" applyBorder="1" applyAlignment="1">
      <alignment horizontal="left" vertical="center" indent="2"/>
    </xf>
    <xf numFmtId="165" fontId="0" fillId="5" borderId="0" xfId="0" applyNumberFormat="1" applyFill="1" applyAlignment="1">
      <alignment horizontal="center" vertical="center" wrapText="1" shrinkToFit="1"/>
    </xf>
    <xf numFmtId="165" fontId="0" fillId="5" borderId="7" xfId="0" applyNumberFormat="1" applyFill="1" applyBorder="1" applyAlignment="1">
      <alignment horizontal="center" vertical="center" wrapText="1" shrinkToFit="1"/>
    </xf>
    <xf numFmtId="0" fontId="3" fillId="2" borderId="8" xfId="0" applyFont="1" applyFill="1" applyBorder="1" applyAlignment="1">
      <alignment horizontal="left" vertical="center" indent="2"/>
    </xf>
    <xf numFmtId="0" fontId="2" fillId="5" borderId="6" xfId="0" applyFont="1" applyFill="1" applyBorder="1" applyAlignment="1">
      <alignment horizontal="center"/>
    </xf>
    <xf numFmtId="0" fontId="2" fillId="5" borderId="0" xfId="0" applyFont="1" applyFill="1" applyAlignment="1">
      <alignment horizontal="center"/>
    </xf>
    <xf numFmtId="0" fontId="2" fillId="5" borderId="8" xfId="0" applyFont="1" applyFill="1" applyBorder="1" applyAlignment="1">
      <alignment horizontal="center"/>
    </xf>
    <xf numFmtId="165" fontId="0" fillId="5" borderId="9" xfId="0" applyNumberFormat="1" applyFill="1" applyBorder="1" applyAlignment="1">
      <alignment horizontal="center" vertical="center" wrapText="1" shrinkToFit="1"/>
    </xf>
    <xf numFmtId="165" fontId="0" fillId="5" borderId="10" xfId="0" applyNumberFormat="1" applyFill="1" applyBorder="1" applyAlignment="1">
      <alignment horizontal="center" vertical="center" wrapText="1" shrinkToFit="1"/>
    </xf>
    <xf numFmtId="0" fontId="2" fillId="4" borderId="0" xfId="0" applyFont="1" applyFill="1" applyAlignment="1">
      <alignment horizontal="left" indent="1"/>
    </xf>
    <xf numFmtId="0" fontId="2" fillId="4" borderId="7" xfId="0" applyFont="1" applyFill="1" applyBorder="1" applyAlignment="1">
      <alignment horizontal="left" indent="1"/>
    </xf>
    <xf numFmtId="0" fontId="2" fillId="4" borderId="7" xfId="0" applyFont="1" applyFill="1" applyBorder="1" applyAlignment="1">
      <alignment horizontal="left" wrapText="1" indent="1"/>
    </xf>
    <xf numFmtId="43" fontId="3" fillId="13" borderId="0" xfId="3" applyNumberFormat="1" applyFont="1" applyFill="1" applyBorder="1" applyAlignment="1">
      <alignment horizontal="center" vertical="center" wrapText="1" shrinkToFit="1"/>
    </xf>
    <xf numFmtId="0" fontId="2" fillId="14" borderId="0" xfId="0" applyFont="1" applyFill="1" applyBorder="1" applyAlignment="1">
      <alignment horizontal="left" indent="2"/>
    </xf>
    <xf numFmtId="0" fontId="3" fillId="5" borderId="6" xfId="0" applyFont="1" applyFill="1" applyBorder="1" applyAlignment="1">
      <alignment horizontal="left" indent="2"/>
    </xf>
    <xf numFmtId="165" fontId="3" fillId="5" borderId="7" xfId="3" applyFont="1" applyFill="1" applyBorder="1" applyAlignment="1">
      <alignment horizontal="left" vertical="center" indent="2"/>
    </xf>
    <xf numFmtId="165" fontId="2" fillId="10" borderId="0" xfId="0" applyNumberFormat="1" applyFont="1" applyFill="1" applyBorder="1" applyAlignment="1">
      <alignment horizontal="center" vertical="center" wrapText="1" shrinkToFit="1"/>
    </xf>
    <xf numFmtId="0" fontId="2" fillId="4" borderId="0" xfId="0" applyFont="1" applyFill="1" applyBorder="1" applyAlignment="1">
      <alignment horizontal="center" vertical="center" wrapText="1" shrinkToFit="1"/>
    </xf>
    <xf numFmtId="0" fontId="6" fillId="0" borderId="0" xfId="0" applyFont="1"/>
    <xf numFmtId="14" fontId="6" fillId="0" borderId="0" xfId="0" applyNumberFormat="1" applyFont="1"/>
    <xf numFmtId="0" fontId="10" fillId="2" borderId="0" xfId="0" applyFont="1" applyFill="1" applyAlignment="1">
      <alignment horizontal="center" vertical="top" wrapText="1"/>
    </xf>
    <xf numFmtId="0" fontId="6" fillId="2" borderId="0" xfId="0" applyFont="1" applyFill="1" applyAlignment="1">
      <alignment horizontal="center" vertical="top" wrapText="1"/>
    </xf>
    <xf numFmtId="0" fontId="10" fillId="9" borderId="2" xfId="0" applyFont="1" applyFill="1" applyBorder="1" applyAlignment="1">
      <alignment horizontal="center" vertical="top" wrapText="1"/>
    </xf>
    <xf numFmtId="0" fontId="6" fillId="9" borderId="0" xfId="0" applyFont="1" applyFill="1" applyAlignment="1">
      <alignment horizontal="center" vertical="top" wrapText="1"/>
    </xf>
    <xf numFmtId="43" fontId="6" fillId="0" borderId="0" xfId="1" applyFont="1" applyFill="1"/>
    <xf numFmtId="43" fontId="6" fillId="0" borderId="0" xfId="1" applyFont="1"/>
    <xf numFmtId="14" fontId="6" fillId="0" borderId="0" xfId="1" applyNumberFormat="1" applyFont="1" applyFill="1"/>
    <xf numFmtId="10" fontId="6" fillId="0" borderId="0" xfId="2" applyNumberFormat="1" applyFont="1" applyFill="1"/>
    <xf numFmtId="43" fontId="6" fillId="0" borderId="0" xfId="0" applyNumberFormat="1" applyFont="1"/>
    <xf numFmtId="10" fontId="6" fillId="0" borderId="0" xfId="2" applyNumberFormat="1" applyFont="1"/>
    <xf numFmtId="43" fontId="6" fillId="0" borderId="0" xfId="0" applyNumberFormat="1" applyFont="1" applyFill="1"/>
    <xf numFmtId="0" fontId="6" fillId="0" borderId="0" xfId="0" applyFont="1" applyAlignment="1">
      <alignment horizontal="center" vertical="center"/>
    </xf>
    <xf numFmtId="0" fontId="27" fillId="0" borderId="0" xfId="0" applyFont="1"/>
    <xf numFmtId="43" fontId="6" fillId="0" borderId="0" xfId="13" applyFont="1"/>
    <xf numFmtId="43" fontId="6" fillId="0" borderId="0" xfId="13" applyNumberFormat="1" applyFont="1" applyFill="1"/>
    <xf numFmtId="43" fontId="6" fillId="0" borderId="0" xfId="13" applyFont="1" applyFill="1"/>
    <xf numFmtId="43" fontId="8" fillId="4" borderId="0" xfId="1" applyFont="1" applyFill="1" applyBorder="1" applyAlignment="1">
      <alignment horizontal="left" vertical="center"/>
    </xf>
    <xf numFmtId="43" fontId="6" fillId="0" borderId="9" xfId="1" applyFont="1" applyBorder="1"/>
    <xf numFmtId="43" fontId="3" fillId="2" borderId="9" xfId="1" applyFont="1" applyFill="1" applyBorder="1" applyAlignment="1">
      <alignment horizontal="center" vertical="center" wrapText="1" shrinkToFit="1"/>
    </xf>
    <xf numFmtId="43" fontId="3" fillId="13" borderId="0" xfId="1" applyFont="1" applyFill="1" applyBorder="1" applyAlignment="1">
      <alignment horizontal="center" vertical="center" wrapText="1" shrinkToFit="1"/>
    </xf>
    <xf numFmtId="43" fontId="0" fillId="5" borderId="0" xfId="1" applyFont="1" applyFill="1" applyAlignment="1">
      <alignment horizontal="center" vertical="center" wrapText="1" shrinkToFit="1"/>
    </xf>
    <xf numFmtId="43" fontId="0" fillId="5" borderId="9" xfId="1" applyFont="1" applyFill="1" applyBorder="1" applyAlignment="1">
      <alignment horizontal="center" vertical="center" wrapText="1" shrinkToFit="1"/>
    </xf>
    <xf numFmtId="0" fontId="7" fillId="2" borderId="0" xfId="0" applyFont="1" applyFill="1" applyBorder="1" applyAlignment="1">
      <alignment horizontal="center" vertical="center"/>
    </xf>
    <xf numFmtId="0" fontId="11" fillId="0" borderId="0" xfId="0" applyFont="1"/>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165" fontId="6" fillId="0" borderId="0" xfId="0" applyNumberFormat="1" applyFont="1"/>
    <xf numFmtId="0" fontId="3" fillId="0" borderId="0" xfId="0" applyFont="1" applyFill="1" applyBorder="1" applyAlignment="1">
      <alignment horizontal="left" indent="2"/>
    </xf>
    <xf numFmtId="165" fontId="3" fillId="0" borderId="0" xfId="3" applyFont="1" applyFill="1" applyBorder="1" applyAlignment="1">
      <alignment horizontal="left" vertical="center" indent="2"/>
    </xf>
    <xf numFmtId="4" fontId="0" fillId="0" borderId="0" xfId="0" applyNumberFormat="1"/>
    <xf numFmtId="10" fontId="0" fillId="0" borderId="0" xfId="0" applyNumberFormat="1"/>
    <xf numFmtId="0" fontId="3" fillId="5" borderId="0" xfId="0" applyFont="1" applyFill="1" applyBorder="1" applyAlignment="1">
      <alignment horizontal="left" indent="2"/>
    </xf>
    <xf numFmtId="43" fontId="3" fillId="5" borderId="0" xfId="1" applyFont="1" applyFill="1" applyBorder="1" applyAlignment="1">
      <alignment horizontal="left" vertical="center"/>
    </xf>
    <xf numFmtId="0" fontId="39" fillId="5" borderId="0" xfId="0" applyFont="1" applyFill="1" applyAlignment="1">
      <alignment horizontal="left"/>
    </xf>
    <xf numFmtId="4" fontId="45" fillId="0" borderId="36" xfId="0" applyNumberFormat="1" applyFont="1" applyBorder="1" applyAlignment="1">
      <alignment horizontal="center" vertical="center" wrapText="1" readingOrder="1"/>
    </xf>
    <xf numFmtId="43" fontId="44" fillId="0" borderId="0" xfId="1" applyFont="1" applyAlignment="1">
      <alignment horizontal="center" vertical="center" wrapText="1" readingOrder="1"/>
    </xf>
    <xf numFmtId="43" fontId="44" fillId="0" borderId="35" xfId="1" applyFont="1" applyBorder="1" applyAlignment="1">
      <alignment horizontal="center" vertical="center" wrapText="1" readingOrder="1"/>
    </xf>
    <xf numFmtId="0" fontId="6" fillId="0" borderId="0" xfId="0" applyNumberFormat="1" applyFont="1" applyFill="1" applyAlignment="1">
      <alignment horizontal="center" vertical="center"/>
    </xf>
    <xf numFmtId="4" fontId="6" fillId="0" borderId="0" xfId="0" applyNumberFormat="1" applyFont="1"/>
    <xf numFmtId="4" fontId="6" fillId="0" borderId="0" xfId="1" applyNumberFormat="1" applyFont="1" applyFill="1"/>
    <xf numFmtId="10" fontId="6" fillId="0" borderId="0" xfId="1" applyNumberFormat="1" applyFont="1" applyFill="1"/>
    <xf numFmtId="4" fontId="6" fillId="0" borderId="0" xfId="1" applyNumberFormat="1" applyFont="1" applyFill="1" applyBorder="1"/>
    <xf numFmtId="0" fontId="6" fillId="0" borderId="0" xfId="0" applyFont="1" applyAlignment="1">
      <alignment wrapText="1"/>
    </xf>
    <xf numFmtId="10" fontId="6" fillId="0" borderId="0" xfId="2" applyNumberFormat="1" applyFont="1" applyFill="1" applyAlignment="1">
      <alignment wrapText="1"/>
    </xf>
    <xf numFmtId="0" fontId="6" fillId="15" borderId="0" xfId="0" applyFont="1" applyFill="1" applyAlignment="1">
      <alignment horizontal="center" vertical="top" wrapText="1"/>
    </xf>
    <xf numFmtId="17" fontId="3" fillId="2" borderId="0" xfId="0" applyNumberFormat="1" applyFont="1" applyFill="1" applyBorder="1" applyAlignment="1">
      <alignment horizontal="center" vertical="center" wrapText="1"/>
    </xf>
    <xf numFmtId="2" fontId="0" fillId="0" borderId="0" xfId="0" applyNumberFormat="1"/>
    <xf numFmtId="43" fontId="6" fillId="5" borderId="9" xfId="1" applyFont="1" applyFill="1" applyBorder="1" applyAlignment="1">
      <alignment horizontal="left" vertical="center"/>
    </xf>
    <xf numFmtId="43" fontId="6" fillId="5" borderId="10" xfId="1" applyFont="1" applyFill="1" applyBorder="1" applyAlignment="1">
      <alignment horizontal="left" vertical="center"/>
    </xf>
    <xf numFmtId="165" fontId="47" fillId="10" borderId="0" xfId="3" applyFont="1" applyFill="1" applyBorder="1" applyAlignment="1">
      <alignment horizontal="center" vertical="center" wrapText="1" shrinkToFit="1"/>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0" fontId="46" fillId="4" borderId="7" xfId="0" applyFont="1" applyFill="1" applyBorder="1" applyAlignment="1">
      <alignment horizontal="center" vertical="center" wrapText="1" shrinkToFit="1"/>
    </xf>
    <xf numFmtId="165" fontId="5" fillId="5" borderId="0" xfId="3" applyFont="1" applyFill="1" applyBorder="1" applyAlignment="1">
      <alignment horizontal="right" vertical="center" wrapText="1" shrinkToFit="1"/>
    </xf>
    <xf numFmtId="165" fontId="5" fillId="5" borderId="0" xfId="3" applyFont="1" applyFill="1" applyBorder="1" applyAlignment="1">
      <alignment horizontal="center" vertical="center" wrapText="1" shrinkToFit="1"/>
    </xf>
    <xf numFmtId="165" fontId="46" fillId="10" borderId="0" xfId="3" applyFont="1" applyFill="1" applyBorder="1" applyAlignment="1">
      <alignment horizontal="center" vertical="center" wrapText="1" shrinkToFit="1"/>
    </xf>
    <xf numFmtId="165" fontId="43" fillId="13" borderId="0" xfId="3" applyFont="1" applyFill="1" applyBorder="1" applyAlignment="1">
      <alignment horizontal="center" vertical="center" wrapText="1" shrinkToFit="1"/>
    </xf>
    <xf numFmtId="165" fontId="43" fillId="2" borderId="9" xfId="3" applyFont="1" applyFill="1" applyBorder="1" applyAlignment="1">
      <alignment horizontal="center" vertical="center" wrapText="1" shrinkToFit="1"/>
    </xf>
    <xf numFmtId="165" fontId="43" fillId="2" borderId="10" xfId="3" applyFont="1" applyFill="1" applyBorder="1" applyAlignment="1">
      <alignment horizontal="center" vertical="center" wrapText="1" shrinkToFit="1"/>
    </xf>
    <xf numFmtId="165" fontId="43" fillId="5" borderId="0" xfId="3" applyFont="1" applyFill="1" applyBorder="1" applyAlignment="1">
      <alignment horizontal="center" vertical="center" wrapText="1" shrinkToFit="1"/>
    </xf>
    <xf numFmtId="0" fontId="46" fillId="4" borderId="7" xfId="0" applyFont="1" applyFill="1" applyBorder="1" applyAlignment="1">
      <alignment horizontal="left" wrapText="1" indent="1"/>
    </xf>
    <xf numFmtId="164" fontId="5" fillId="0" borderId="0" xfId="0" quotePrefix="1" applyNumberFormat="1" applyFont="1"/>
    <xf numFmtId="164" fontId="5" fillId="0" borderId="0" xfId="0" applyNumberFormat="1" applyFont="1"/>
    <xf numFmtId="165" fontId="46" fillId="10" borderId="0" xfId="0" applyNumberFormat="1" applyFont="1" applyFill="1" applyBorder="1" applyAlignment="1">
      <alignment horizontal="center" vertical="center" wrapText="1" shrinkToFit="1"/>
    </xf>
    <xf numFmtId="165" fontId="5" fillId="5" borderId="0" xfId="0" applyNumberFormat="1" applyFont="1" applyFill="1" applyBorder="1" applyAlignment="1">
      <alignment horizontal="center" vertical="center" wrapText="1" shrinkToFit="1"/>
    </xf>
    <xf numFmtId="43" fontId="43" fillId="2" borderId="9" xfId="1" applyFont="1" applyFill="1" applyBorder="1" applyAlignment="1">
      <alignment horizontal="center" vertical="center" wrapText="1" shrinkToFit="1"/>
    </xf>
    <xf numFmtId="0" fontId="46" fillId="5" borderId="6" xfId="0" applyFont="1" applyFill="1" applyBorder="1" applyAlignment="1">
      <alignment horizontal="center"/>
    </xf>
    <xf numFmtId="165" fontId="5" fillId="5" borderId="0" xfId="0" applyNumberFormat="1" applyFont="1" applyFill="1" applyAlignment="1">
      <alignment horizontal="center" vertical="center" wrapText="1" shrinkToFit="1"/>
    </xf>
    <xf numFmtId="43" fontId="5" fillId="5" borderId="0" xfId="1" applyFont="1" applyFill="1" applyAlignment="1">
      <alignment horizontal="center" vertical="center" wrapText="1" shrinkToFit="1"/>
    </xf>
    <xf numFmtId="165" fontId="5" fillId="5" borderId="7" xfId="0" applyNumberFormat="1" applyFont="1" applyFill="1" applyBorder="1" applyAlignment="1">
      <alignment horizontal="center" vertical="center" wrapText="1" shrinkToFit="1"/>
    </xf>
    <xf numFmtId="0" fontId="43" fillId="2" borderId="8" xfId="0" applyFont="1" applyFill="1" applyBorder="1" applyAlignment="1">
      <alignment horizontal="left" vertical="center" indent="2"/>
    </xf>
    <xf numFmtId="0" fontId="46" fillId="5" borderId="0" xfId="0" applyFont="1" applyFill="1" applyAlignment="1">
      <alignment horizontal="center"/>
    </xf>
    <xf numFmtId="0" fontId="46" fillId="5" borderId="8" xfId="0" applyFont="1" applyFill="1" applyBorder="1" applyAlignment="1">
      <alignment horizontal="center"/>
    </xf>
    <xf numFmtId="165" fontId="5" fillId="5" borderId="7" xfId="3" applyFont="1" applyFill="1" applyBorder="1" applyAlignment="1">
      <alignment horizontal="right" vertical="center" wrapText="1" shrinkToFit="1"/>
    </xf>
    <xf numFmtId="165" fontId="46" fillId="10" borderId="7" xfId="3" applyFont="1" applyFill="1" applyBorder="1" applyAlignment="1">
      <alignment horizontal="right" vertical="center" wrapText="1" shrinkToFit="1"/>
    </xf>
    <xf numFmtId="43" fontId="43" fillId="13" borderId="0" xfId="1" applyFont="1" applyFill="1" applyBorder="1" applyAlignment="1">
      <alignment horizontal="right" vertical="center"/>
    </xf>
    <xf numFmtId="165" fontId="46" fillId="10" borderId="0" xfId="3" applyFont="1" applyFill="1" applyBorder="1" applyAlignment="1">
      <alignment horizontal="right" vertical="center" wrapText="1" shrinkToFit="1"/>
    </xf>
    <xf numFmtId="165" fontId="43" fillId="13" borderId="0" xfId="3" applyFont="1" applyFill="1" applyBorder="1" applyAlignment="1">
      <alignment horizontal="right" vertical="center" wrapText="1" shrinkToFit="1"/>
    </xf>
    <xf numFmtId="165" fontId="43" fillId="2" borderId="9" xfId="3" applyFont="1" applyFill="1" applyBorder="1" applyAlignment="1">
      <alignment horizontal="right" vertical="center" wrapText="1" shrinkToFit="1"/>
    </xf>
    <xf numFmtId="0" fontId="46" fillId="4" borderId="7" xfId="0" applyFont="1" applyFill="1" applyBorder="1" applyAlignment="1">
      <alignment horizontal="right" vertical="center" wrapText="1" shrinkToFit="1"/>
    </xf>
    <xf numFmtId="0" fontId="46" fillId="14" borderId="7" xfId="0" applyFont="1" applyFill="1" applyBorder="1" applyAlignment="1">
      <alignment horizontal="right" vertical="center" wrapText="1" shrinkToFit="1"/>
    </xf>
    <xf numFmtId="165" fontId="43" fillId="13" borderId="7" xfId="3" applyFont="1" applyFill="1" applyBorder="1" applyAlignment="1">
      <alignment horizontal="right" vertical="center" wrapText="1" shrinkToFit="1"/>
    </xf>
    <xf numFmtId="165" fontId="43" fillId="2" borderId="10" xfId="3" applyFont="1" applyFill="1" applyBorder="1" applyAlignment="1">
      <alignment horizontal="right" vertical="center" wrapText="1" shrinkToFit="1"/>
    </xf>
    <xf numFmtId="165" fontId="46" fillId="10" borderId="0" xfId="0" applyNumberFormat="1" applyFont="1" applyFill="1" applyBorder="1" applyAlignment="1">
      <alignment horizontal="right" vertical="center" wrapText="1" shrinkToFit="1"/>
    </xf>
    <xf numFmtId="165" fontId="43" fillId="2" borderId="30" xfId="3" applyFont="1" applyFill="1" applyBorder="1" applyAlignment="1">
      <alignment horizontal="right" vertical="center" wrapText="1" shrinkToFit="1"/>
    </xf>
    <xf numFmtId="165" fontId="46" fillId="10" borderId="7" xfId="0" applyNumberFormat="1" applyFont="1" applyFill="1" applyBorder="1" applyAlignment="1">
      <alignment horizontal="right" vertical="center" wrapText="1" shrinkToFit="1"/>
    </xf>
    <xf numFmtId="165" fontId="43" fillId="2" borderId="31" xfId="3" applyFont="1" applyFill="1" applyBorder="1" applyAlignment="1">
      <alignment horizontal="right" vertical="center" wrapText="1" shrinkToFit="1"/>
    </xf>
    <xf numFmtId="43" fontId="5" fillId="5" borderId="0" xfId="1" applyFont="1" applyFill="1" applyBorder="1" applyAlignment="1">
      <alignment horizontal="right" vertical="center" wrapText="1" shrinkToFit="1"/>
    </xf>
    <xf numFmtId="43" fontId="43" fillId="13" borderId="0" xfId="1" applyFont="1" applyFill="1" applyBorder="1" applyAlignment="1">
      <alignment horizontal="right" vertical="center" wrapText="1" shrinkToFit="1"/>
    </xf>
    <xf numFmtId="43" fontId="43" fillId="2" borderId="9" xfId="1" applyFont="1" applyFill="1" applyBorder="1" applyAlignment="1">
      <alignment horizontal="right" vertical="center" wrapText="1" shrinkToFit="1"/>
    </xf>
    <xf numFmtId="0" fontId="43" fillId="2" borderId="5" xfId="0" applyFont="1" applyFill="1" applyBorder="1" applyAlignment="1">
      <alignment horizontal="center" vertical="center" wrapText="1"/>
    </xf>
    <xf numFmtId="0" fontId="46" fillId="4" borderId="0" xfId="0" applyFont="1" applyFill="1" applyBorder="1" applyAlignment="1">
      <alignment horizontal="center" vertical="center" wrapText="1" shrinkToFit="1"/>
    </xf>
    <xf numFmtId="0" fontId="46" fillId="14" borderId="0" xfId="0" applyFont="1" applyFill="1" applyBorder="1" applyAlignment="1">
      <alignment horizontal="center" vertical="center" wrapText="1" shrinkToFit="1"/>
    </xf>
    <xf numFmtId="0" fontId="43" fillId="5" borderId="0" xfId="0" applyFont="1" applyFill="1" applyBorder="1" applyAlignment="1">
      <alignment horizontal="left" indent="2"/>
    </xf>
    <xf numFmtId="165" fontId="43" fillId="5" borderId="0" xfId="3" applyFont="1" applyFill="1" applyBorder="1" applyAlignment="1">
      <alignment horizontal="left" vertical="center" indent="2"/>
    </xf>
    <xf numFmtId="0" fontId="46" fillId="4" borderId="0" xfId="0" applyFont="1" applyFill="1" applyBorder="1" applyAlignment="1">
      <alignment horizontal="left" wrapText="1" indent="1"/>
    </xf>
    <xf numFmtId="43" fontId="5" fillId="0" borderId="0" xfId="1" applyFont="1"/>
    <xf numFmtId="43" fontId="5" fillId="0" borderId="0" xfId="0" applyNumberFormat="1" applyFont="1"/>
    <xf numFmtId="0" fontId="46" fillId="5" borderId="0" xfId="0" applyFont="1" applyFill="1" applyBorder="1" applyAlignment="1">
      <alignment horizontal="center"/>
    </xf>
    <xf numFmtId="0" fontId="46" fillId="4" borderId="0" xfId="0" applyFont="1" applyFill="1" applyBorder="1" applyAlignment="1">
      <alignment horizontal="right" vertical="center" wrapText="1" shrinkToFit="1"/>
    </xf>
    <xf numFmtId="43" fontId="43" fillId="13" borderId="7" xfId="1" applyFont="1" applyFill="1" applyBorder="1" applyAlignment="1">
      <alignment horizontal="right" vertical="center"/>
    </xf>
    <xf numFmtId="0" fontId="46" fillId="14" borderId="0" xfId="0" applyFont="1" applyFill="1" applyBorder="1" applyAlignment="1">
      <alignment horizontal="right" vertical="center" wrapText="1" shrinkToFit="1"/>
    </xf>
    <xf numFmtId="165" fontId="43" fillId="5" borderId="7" xfId="3" applyFont="1" applyFill="1" applyBorder="1" applyAlignment="1">
      <alignment horizontal="center" vertical="center" wrapText="1" shrinkToFit="1"/>
    </xf>
    <xf numFmtId="0" fontId="5" fillId="0" borderId="0" xfId="0" applyFont="1" applyBorder="1"/>
    <xf numFmtId="0" fontId="5" fillId="0" borderId="7" xfId="0" applyFont="1" applyBorder="1"/>
    <xf numFmtId="165" fontId="5" fillId="5" borderId="9" xfId="3" applyFont="1" applyFill="1" applyBorder="1" applyAlignment="1">
      <alignment horizontal="right" vertical="center" wrapText="1" shrinkToFit="1"/>
    </xf>
    <xf numFmtId="165" fontId="5" fillId="5" borderId="10" xfId="3" applyFont="1" applyFill="1" applyBorder="1" applyAlignment="1">
      <alignment horizontal="right" vertical="center" wrapText="1" shrinkToFit="1"/>
    </xf>
    <xf numFmtId="43" fontId="5" fillId="5" borderId="9" xfId="1" applyFont="1" applyFill="1" applyBorder="1" applyAlignment="1">
      <alignment horizontal="right" vertical="center" wrapText="1" shrinkToFit="1"/>
    </xf>
    <xf numFmtId="0" fontId="5" fillId="0" borderId="0" xfId="0" quotePrefix="1" applyFont="1"/>
    <xf numFmtId="165" fontId="43" fillId="5" borderId="7" xfId="3" applyFont="1" applyFill="1" applyBorder="1" applyAlignment="1">
      <alignment horizontal="left" vertical="center" indent="2"/>
    </xf>
    <xf numFmtId="0" fontId="5" fillId="0" borderId="3" xfId="0" applyFont="1" applyBorder="1"/>
    <xf numFmtId="0" fontId="5" fillId="0" borderId="4" xfId="0" applyFont="1" applyBorder="1"/>
    <xf numFmtId="0" fontId="5" fillId="0" borderId="5" xfId="0" applyFont="1" applyBorder="1"/>
    <xf numFmtId="43" fontId="8" fillId="3" borderId="0" xfId="1" applyFont="1" applyFill="1" applyBorder="1" applyAlignment="1">
      <alignment horizontal="right" vertical="center"/>
    </xf>
    <xf numFmtId="165" fontId="8" fillId="4" borderId="0" xfId="0" applyNumberFormat="1" applyFont="1" applyFill="1" applyBorder="1" applyAlignment="1">
      <alignment horizontal="right" vertical="center"/>
    </xf>
    <xf numFmtId="43" fontId="6" fillId="5" borderId="0" xfId="1" applyFont="1" applyFill="1" applyBorder="1" applyAlignment="1">
      <alignment horizontal="right" vertical="center"/>
    </xf>
    <xf numFmtId="43" fontId="10" fillId="5" borderId="0" xfId="1" applyFont="1" applyFill="1" applyBorder="1" applyAlignment="1">
      <alignment horizontal="right" vertical="center"/>
    </xf>
    <xf numFmtId="43" fontId="6" fillId="5" borderId="9" xfId="1" applyFont="1" applyFill="1" applyBorder="1" applyAlignment="1">
      <alignment horizontal="right" vertical="center"/>
    </xf>
    <xf numFmtId="43" fontId="0" fillId="5" borderId="0" xfId="0" applyNumberFormat="1" applyFill="1" applyBorder="1"/>
    <xf numFmtId="0" fontId="38" fillId="5" borderId="0" xfId="0" applyFont="1" applyFill="1"/>
    <xf numFmtId="43" fontId="38" fillId="5" borderId="0" xfId="1" applyFont="1" applyFill="1"/>
    <xf numFmtId="43" fontId="0" fillId="5" borderId="0" xfId="0" applyNumberFormat="1" applyFill="1"/>
    <xf numFmtId="43" fontId="0" fillId="5" borderId="0" xfId="1" applyFont="1" applyFill="1" applyBorder="1" applyAlignment="1">
      <alignment horizontal="right" vertical="center"/>
    </xf>
    <xf numFmtId="0" fontId="0" fillId="5" borderId="0" xfId="0" applyFont="1" applyFill="1" applyBorder="1" applyAlignment="1">
      <alignment vertical="center"/>
    </xf>
    <xf numFmtId="165" fontId="5" fillId="0" borderId="7" xfId="3" applyFont="1" applyFill="1" applyBorder="1" applyAlignment="1">
      <alignment horizontal="right" vertical="center" wrapText="1" shrinkToFit="1"/>
    </xf>
    <xf numFmtId="165" fontId="0" fillId="0" borderId="7" xfId="3" applyFont="1" applyFill="1" applyBorder="1" applyAlignment="1">
      <alignment horizontal="center" vertical="center" wrapText="1" shrinkToFit="1"/>
    </xf>
    <xf numFmtId="165" fontId="5" fillId="0" borderId="0" xfId="0" applyNumberFormat="1" applyFont="1"/>
    <xf numFmtId="43" fontId="43" fillId="2" borderId="9" xfId="1" applyFont="1" applyFill="1" applyBorder="1" applyAlignment="1">
      <alignment horizontal="right" vertical="center"/>
    </xf>
    <xf numFmtId="17" fontId="6"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Fill="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7" fillId="2" borderId="1" xfId="0" applyFont="1" applyFill="1" applyBorder="1" applyAlignment="1">
      <alignment horizontal="center" vertical="center"/>
    </xf>
    <xf numFmtId="43" fontId="7" fillId="2" borderId="1" xfId="1" applyFont="1" applyFill="1" applyBorder="1" applyAlignment="1">
      <alignment horizontal="right" vertical="center"/>
    </xf>
    <xf numFmtId="43" fontId="7" fillId="2" borderId="1" xfId="1" applyFont="1" applyFill="1" applyBorder="1" applyAlignment="1">
      <alignment horizontal="left" vertical="center"/>
    </xf>
    <xf numFmtId="0" fontId="8" fillId="3" borderId="1" xfId="0" applyFont="1" applyFill="1" applyBorder="1" applyAlignment="1">
      <alignment horizontal="left" vertical="center"/>
    </xf>
    <xf numFmtId="43" fontId="8" fillId="3" borderId="1" xfId="1" applyFont="1" applyFill="1" applyBorder="1" applyAlignment="1">
      <alignment horizontal="left" vertical="center"/>
    </xf>
    <xf numFmtId="43" fontId="8" fillId="3" borderId="1" xfId="1" applyFont="1" applyFill="1" applyBorder="1" applyAlignment="1">
      <alignment horizontal="right" vertical="center"/>
    </xf>
    <xf numFmtId="43" fontId="6" fillId="5" borderId="15" xfId="1" applyFont="1" applyFill="1" applyBorder="1" applyAlignment="1">
      <alignment horizontal="left" vertical="center"/>
    </xf>
    <xf numFmtId="43" fontId="6" fillId="0" borderId="0" xfId="0" applyNumberFormat="1" applyFont="1" applyBorder="1" applyAlignment="1">
      <alignment horizontal="right"/>
    </xf>
    <xf numFmtId="43" fontId="6" fillId="0" borderId="15" xfId="0" applyNumberFormat="1" applyFont="1" applyBorder="1"/>
    <xf numFmtId="43" fontId="10" fillId="5" borderId="15" xfId="1" applyFont="1" applyFill="1" applyBorder="1" applyAlignment="1">
      <alignment horizontal="left" vertical="center"/>
    </xf>
    <xf numFmtId="43" fontId="10" fillId="5" borderId="0" xfId="1" applyFont="1" applyFill="1" applyBorder="1" applyAlignment="1">
      <alignment horizontal="center" vertical="center"/>
    </xf>
    <xf numFmtId="43" fontId="10" fillId="5" borderId="15" xfId="1" applyFont="1" applyFill="1" applyBorder="1" applyAlignment="1">
      <alignment horizontal="center" vertical="center"/>
    </xf>
    <xf numFmtId="43" fontId="6" fillId="5" borderId="0" xfId="1" applyFont="1" applyFill="1" applyBorder="1" applyAlignment="1">
      <alignment horizontal="center" vertical="center"/>
    </xf>
    <xf numFmtId="43" fontId="8" fillId="3" borderId="15" xfId="1" applyFont="1" applyFill="1" applyBorder="1" applyAlignment="1">
      <alignment horizontal="left" vertical="center"/>
    </xf>
    <xf numFmtId="43" fontId="6" fillId="5" borderId="17" xfId="1" applyFont="1" applyFill="1" applyBorder="1" applyAlignment="1">
      <alignment horizontal="left" vertical="center"/>
    </xf>
    <xf numFmtId="43" fontId="6" fillId="0" borderId="17" xfId="0" applyNumberFormat="1" applyFont="1" applyBorder="1" applyAlignment="1">
      <alignment horizontal="right"/>
    </xf>
    <xf numFmtId="43" fontId="6" fillId="0" borderId="17" xfId="0" applyNumberFormat="1" applyFont="1" applyBorder="1"/>
    <xf numFmtId="43" fontId="6" fillId="0" borderId="18" xfId="0" applyNumberFormat="1" applyFont="1" applyBorder="1"/>
    <xf numFmtId="0" fontId="51" fillId="0" borderId="0" xfId="0" applyFont="1" applyFill="1" applyAlignment="1">
      <alignment horizontal="center" wrapText="1"/>
    </xf>
    <xf numFmtId="43" fontId="10" fillId="6" borderId="1" xfId="1" applyFont="1" applyFill="1" applyBorder="1" applyAlignment="1">
      <alignment horizontal="left" vertical="center"/>
    </xf>
    <xf numFmtId="43" fontId="6" fillId="5" borderId="17" xfId="1" applyFont="1" applyFill="1" applyBorder="1" applyAlignment="1">
      <alignment horizontal="center" vertical="center"/>
    </xf>
    <xf numFmtId="43" fontId="6" fillId="5" borderId="18" xfId="1" applyFont="1" applyFill="1" applyBorder="1" applyAlignment="1">
      <alignment horizontal="left" vertical="center"/>
    </xf>
    <xf numFmtId="0" fontId="6" fillId="0" borderId="0" xfId="0" applyFont="1" applyBorder="1"/>
    <xf numFmtId="0" fontId="10" fillId="6" borderId="1" xfId="0" applyFont="1" applyFill="1" applyBorder="1"/>
    <xf numFmtId="43" fontId="10" fillId="6" borderId="1" xfId="0" applyNumberFormat="1" applyFont="1" applyFill="1" applyBorder="1"/>
    <xf numFmtId="43" fontId="10" fillId="7" borderId="0" xfId="1" applyFont="1" applyFill="1" applyBorder="1" applyAlignment="1">
      <alignment horizontal="left" vertical="center"/>
    </xf>
    <xf numFmtId="43" fontId="10" fillId="7" borderId="0" xfId="0" applyNumberFormat="1" applyFont="1" applyFill="1" applyBorder="1"/>
    <xf numFmtId="43" fontId="8" fillId="7" borderId="0" xfId="1" applyFont="1" applyFill="1" applyBorder="1" applyAlignment="1">
      <alignment horizontal="left" vertical="center"/>
    </xf>
    <xf numFmtId="43" fontId="8" fillId="7" borderId="15" xfId="1" applyFont="1" applyFill="1" applyBorder="1" applyAlignment="1">
      <alignment horizontal="left" vertical="center"/>
    </xf>
    <xf numFmtId="43" fontId="10" fillId="7" borderId="15" xfId="0" applyNumberFormat="1" applyFont="1" applyFill="1" applyBorder="1"/>
    <xf numFmtId="164" fontId="6" fillId="0" borderId="0" xfId="0" applyNumberFormat="1" applyFont="1"/>
    <xf numFmtId="164" fontId="6" fillId="5" borderId="0" xfId="0" applyNumberFormat="1" applyFont="1" applyFill="1"/>
    <xf numFmtId="0" fontId="7" fillId="5" borderId="6"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2" borderId="3" xfId="0" applyFont="1" applyFill="1" applyBorder="1" applyAlignment="1">
      <alignment horizontal="center" vertical="center"/>
    </xf>
    <xf numFmtId="0" fontId="10" fillId="4" borderId="0" xfId="0" applyFont="1" applyFill="1" applyBorder="1" applyAlignment="1">
      <alignment horizontal="right" indent="1"/>
    </xf>
    <xf numFmtId="0" fontId="10" fillId="4" borderId="0" xfId="0" applyFont="1" applyFill="1" applyBorder="1" applyAlignment="1">
      <alignment horizontal="left" indent="1"/>
    </xf>
    <xf numFmtId="0" fontId="10" fillId="4" borderId="7" xfId="0" applyFont="1" applyFill="1" applyBorder="1" applyAlignment="1">
      <alignment horizontal="right" indent="1"/>
    </xf>
    <xf numFmtId="165" fontId="6" fillId="5" borderId="0" xfId="3" applyFont="1" applyFill="1" applyBorder="1" applyAlignment="1">
      <alignment horizontal="right" vertical="center" wrapText="1" shrinkToFit="1"/>
    </xf>
    <xf numFmtId="165" fontId="6" fillId="5" borderId="7" xfId="3" applyFont="1" applyFill="1" applyBorder="1" applyAlignment="1">
      <alignment horizontal="right" vertical="center" wrapText="1" shrinkToFit="1"/>
    </xf>
    <xf numFmtId="165" fontId="7" fillId="13" borderId="0" xfId="3" applyFont="1" applyFill="1" applyBorder="1" applyAlignment="1">
      <alignment horizontal="right" vertical="center" wrapText="1" shrinkToFit="1"/>
    </xf>
    <xf numFmtId="43" fontId="7" fillId="13" borderId="0" xfId="1" applyFont="1" applyFill="1" applyBorder="1" applyAlignment="1">
      <alignment horizontal="right" vertical="center" wrapText="1" shrinkToFit="1"/>
    </xf>
    <xf numFmtId="165" fontId="7" fillId="13" borderId="0" xfId="3" applyFont="1" applyFill="1" applyBorder="1" applyAlignment="1">
      <alignment horizontal="center" vertical="center" wrapText="1" shrinkToFit="1"/>
    </xf>
    <xf numFmtId="165" fontId="7" fillId="13" borderId="7" xfId="3" applyFont="1" applyFill="1" applyBorder="1" applyAlignment="1">
      <alignment horizontal="right" vertical="center" wrapText="1" shrinkToFit="1"/>
    </xf>
    <xf numFmtId="0" fontId="10" fillId="4" borderId="6" xfId="0" applyFont="1" applyFill="1" applyBorder="1" applyAlignment="1">
      <alignment horizontal="left" indent="1"/>
    </xf>
    <xf numFmtId="0" fontId="10" fillId="14" borderId="0" xfId="0" applyFont="1" applyFill="1" applyBorder="1" applyAlignment="1">
      <alignment horizontal="right" indent="2"/>
    </xf>
    <xf numFmtId="0" fontId="10" fillId="14" borderId="0" xfId="0" applyFont="1" applyFill="1" applyBorder="1" applyAlignment="1">
      <alignment horizontal="left" indent="2"/>
    </xf>
    <xf numFmtId="0" fontId="10" fillId="14" borderId="7" xfId="0" applyFont="1" applyFill="1" applyBorder="1" applyAlignment="1">
      <alignment horizontal="right" indent="2"/>
    </xf>
    <xf numFmtId="165" fontId="10" fillId="10" borderId="0" xfId="3" applyFont="1" applyFill="1" applyBorder="1" applyAlignment="1">
      <alignment horizontal="right" vertical="center" wrapText="1" shrinkToFit="1"/>
    </xf>
    <xf numFmtId="165" fontId="10" fillId="10" borderId="0" xfId="3" applyFont="1" applyFill="1" applyBorder="1" applyAlignment="1">
      <alignment horizontal="center" vertical="center" wrapText="1" shrinkToFit="1"/>
    </xf>
    <xf numFmtId="165" fontId="10" fillId="10" borderId="7" xfId="3" applyFont="1" applyFill="1" applyBorder="1" applyAlignment="1">
      <alignment horizontal="right" vertical="center" wrapText="1" shrinkToFit="1"/>
    </xf>
    <xf numFmtId="0" fontId="6" fillId="5" borderId="6" xfId="0" applyFont="1" applyFill="1" applyBorder="1" applyAlignment="1">
      <alignment horizontal="left" wrapText="1" indent="4"/>
    </xf>
    <xf numFmtId="0" fontId="7" fillId="13" borderId="6" xfId="0" applyFont="1" applyFill="1" applyBorder="1" applyAlignment="1">
      <alignment horizontal="left" indent="2"/>
    </xf>
    <xf numFmtId="0" fontId="7" fillId="2" borderId="8" xfId="0" applyFont="1" applyFill="1" applyBorder="1" applyAlignment="1">
      <alignment horizontal="left" indent="2"/>
    </xf>
    <xf numFmtId="165" fontId="7" fillId="2" borderId="9" xfId="3" applyFont="1" applyFill="1" applyBorder="1" applyAlignment="1">
      <alignment horizontal="right" vertical="center" wrapText="1" shrinkToFit="1"/>
    </xf>
    <xf numFmtId="43" fontId="7" fillId="2" borderId="9" xfId="1" applyFont="1" applyFill="1" applyBorder="1" applyAlignment="1">
      <alignment horizontal="right" vertical="center" wrapText="1" shrinkToFit="1"/>
    </xf>
    <xf numFmtId="165" fontId="7" fillId="2" borderId="9" xfId="3" applyFont="1" applyFill="1" applyBorder="1" applyAlignment="1">
      <alignment horizontal="center" vertical="center" wrapText="1" shrinkToFit="1"/>
    </xf>
    <xf numFmtId="165" fontId="7" fillId="2" borderId="10" xfId="3" applyFont="1" applyFill="1" applyBorder="1" applyAlignment="1">
      <alignment horizontal="right" vertical="center" wrapText="1" shrinkToFit="1"/>
    </xf>
    <xf numFmtId="0" fontId="7" fillId="5" borderId="0" xfId="0" applyFont="1" applyFill="1" applyBorder="1" applyAlignment="1">
      <alignment horizontal="left" indent="2"/>
    </xf>
    <xf numFmtId="165" fontId="7" fillId="5" borderId="0" xfId="3" applyFont="1" applyFill="1" applyBorder="1" applyAlignment="1">
      <alignment horizontal="left" vertical="center" indent="2"/>
    </xf>
    <xf numFmtId="0" fontId="10" fillId="4" borderId="0" xfId="0" applyFont="1" applyFill="1" applyBorder="1" applyAlignment="1">
      <alignment horizontal="left" wrapText="1" indent="1"/>
    </xf>
    <xf numFmtId="0" fontId="10" fillId="4" borderId="7" xfId="0" applyFont="1" applyFill="1" applyBorder="1" applyAlignment="1">
      <alignment horizontal="left" wrapText="1" indent="1"/>
    </xf>
    <xf numFmtId="43" fontId="12" fillId="0" borderId="0" xfId="3" applyNumberFormat="1" applyFont="1" applyFill="1" applyBorder="1" applyAlignment="1">
      <alignment horizontal="center" vertical="center" wrapText="1" shrinkToFit="1"/>
    </xf>
    <xf numFmtId="165" fontId="10" fillId="10" borderId="0" xfId="0" applyNumberFormat="1" applyFont="1" applyFill="1" applyBorder="1" applyAlignment="1">
      <alignment horizontal="right" vertical="center" wrapText="1" shrinkToFit="1"/>
    </xf>
    <xf numFmtId="165" fontId="10" fillId="10" borderId="0" xfId="0" applyNumberFormat="1" applyFont="1" applyFill="1" applyBorder="1" applyAlignment="1">
      <alignment horizontal="center" vertical="center" wrapText="1" shrinkToFit="1"/>
    </xf>
    <xf numFmtId="165" fontId="10" fillId="10" borderId="7" xfId="0" applyNumberFormat="1" applyFont="1" applyFill="1" applyBorder="1" applyAlignment="1">
      <alignment horizontal="right" vertical="center" wrapText="1" shrinkToFit="1"/>
    </xf>
    <xf numFmtId="165" fontId="12" fillId="5" borderId="0" xfId="3" applyFont="1" applyFill="1" applyBorder="1" applyAlignment="1">
      <alignment horizontal="center" vertical="center" wrapText="1" shrinkToFit="1"/>
    </xf>
    <xf numFmtId="0" fontId="10" fillId="4" borderId="0" xfId="0" applyFont="1" applyFill="1" applyBorder="1" applyAlignment="1">
      <alignment horizontal="right" vertical="center" wrapText="1" shrinkToFit="1"/>
    </xf>
    <xf numFmtId="0" fontId="10" fillId="4" borderId="0" xfId="0" applyFont="1" applyFill="1" applyBorder="1" applyAlignment="1">
      <alignment horizontal="center" vertical="center" wrapText="1" shrinkToFit="1"/>
    </xf>
    <xf numFmtId="0" fontId="10" fillId="4" borderId="7" xfId="0" applyFont="1" applyFill="1" applyBorder="1" applyAlignment="1">
      <alignment horizontal="right" vertical="center" wrapText="1" shrinkToFit="1"/>
    </xf>
    <xf numFmtId="0" fontId="10" fillId="4" borderId="7" xfId="0" applyFont="1" applyFill="1" applyBorder="1" applyAlignment="1">
      <alignment horizontal="left" indent="1"/>
    </xf>
    <xf numFmtId="43" fontId="7" fillId="13" borderId="0" xfId="1" applyFont="1" applyFill="1" applyBorder="1" applyAlignment="1">
      <alignment horizontal="center" vertical="center" wrapText="1" shrinkToFit="1"/>
    </xf>
    <xf numFmtId="43" fontId="7" fillId="2" borderId="9" xfId="1" applyFont="1" applyFill="1" applyBorder="1" applyAlignment="1">
      <alignment horizontal="center" vertical="center" wrapText="1" shrinkToFit="1"/>
    </xf>
    <xf numFmtId="0" fontId="10" fillId="5" borderId="6" xfId="0" applyFont="1" applyFill="1" applyBorder="1" applyAlignment="1">
      <alignment horizontal="center"/>
    </xf>
    <xf numFmtId="165" fontId="6" fillId="5" borderId="0" xfId="0" applyNumberFormat="1" applyFont="1" applyFill="1" applyBorder="1" applyAlignment="1">
      <alignment horizontal="right" vertical="center" wrapText="1" shrinkToFit="1"/>
    </xf>
    <xf numFmtId="43" fontId="6" fillId="5" borderId="0" xfId="1" applyFont="1" applyFill="1" applyBorder="1" applyAlignment="1">
      <alignment horizontal="right" vertical="center" wrapText="1" shrinkToFit="1"/>
    </xf>
    <xf numFmtId="165" fontId="6" fillId="5" borderId="7" xfId="0" applyNumberFormat="1" applyFont="1" applyFill="1" applyBorder="1" applyAlignment="1">
      <alignment horizontal="right" vertical="center" wrapText="1" shrinkToFit="1"/>
    </xf>
    <xf numFmtId="0" fontId="7" fillId="2" borderId="8" xfId="0" applyFont="1" applyFill="1" applyBorder="1" applyAlignment="1">
      <alignment horizontal="left" vertical="center" indent="2"/>
    </xf>
    <xf numFmtId="0" fontId="10" fillId="5" borderId="0" xfId="0" applyFont="1" applyFill="1" applyBorder="1" applyAlignment="1">
      <alignment horizontal="center"/>
    </xf>
    <xf numFmtId="165" fontId="6" fillId="5" borderId="0" xfId="0" applyNumberFormat="1" applyFont="1" applyFill="1" applyBorder="1" applyAlignment="1">
      <alignment horizontal="center" vertical="center" wrapText="1" shrinkToFit="1"/>
    </xf>
    <xf numFmtId="0" fontId="10" fillId="5" borderId="8" xfId="0" applyFont="1" applyFill="1" applyBorder="1" applyAlignment="1">
      <alignment horizontal="center"/>
    </xf>
    <xf numFmtId="165" fontId="6" fillId="5" borderId="9" xfId="0" applyNumberFormat="1" applyFont="1" applyFill="1" applyBorder="1" applyAlignment="1">
      <alignment horizontal="center" vertical="center" wrapText="1" shrinkToFit="1"/>
    </xf>
    <xf numFmtId="43" fontId="6" fillId="5" borderId="9" xfId="1" applyFont="1" applyFill="1" applyBorder="1" applyAlignment="1">
      <alignment horizontal="center" vertical="center" wrapText="1" shrinkToFit="1"/>
    </xf>
    <xf numFmtId="0" fontId="10" fillId="14" borderId="0" xfId="0" applyFont="1" applyFill="1" applyBorder="1" applyAlignment="1">
      <alignment horizontal="right" vertical="center" wrapText="1" shrinkToFit="1"/>
    </xf>
    <xf numFmtId="0" fontId="10" fillId="14" borderId="7" xfId="0" applyFont="1" applyFill="1" applyBorder="1" applyAlignment="1">
      <alignment horizontal="right" vertical="center" wrapText="1" shrinkToFit="1"/>
    </xf>
    <xf numFmtId="0" fontId="10" fillId="4" borderId="0" xfId="0" applyFont="1" applyFill="1" applyBorder="1" applyAlignment="1">
      <alignment horizontal="right" wrapText="1" indent="1"/>
    </xf>
    <xf numFmtId="0" fontId="10" fillId="4" borderId="7" xfId="0" applyFont="1" applyFill="1" applyBorder="1" applyAlignment="1">
      <alignment horizontal="right" wrapText="1" indent="1"/>
    </xf>
    <xf numFmtId="165" fontId="6" fillId="5" borderId="9" xfId="0" applyNumberFormat="1" applyFont="1" applyFill="1" applyBorder="1" applyAlignment="1">
      <alignment horizontal="right" vertical="center" wrapText="1" shrinkToFit="1"/>
    </xf>
    <xf numFmtId="43" fontId="6" fillId="5" borderId="9" xfId="1" applyFont="1" applyFill="1" applyBorder="1" applyAlignment="1">
      <alignment horizontal="right" vertical="center" wrapText="1" shrinkToFit="1"/>
    </xf>
    <xf numFmtId="165" fontId="6" fillId="5" borderId="10" xfId="0" applyNumberFormat="1" applyFont="1" applyFill="1" applyBorder="1" applyAlignment="1">
      <alignment horizontal="right" vertical="center" wrapText="1" shrinkToFit="1"/>
    </xf>
    <xf numFmtId="10" fontId="14" fillId="10" borderId="22" xfId="2" applyNumberFormat="1" applyFont="1" applyFill="1" applyBorder="1"/>
    <xf numFmtId="165" fontId="17" fillId="0" borderId="1" xfId="3" applyFont="1" applyFill="1" applyBorder="1" applyAlignment="1">
      <alignment horizontal="right"/>
    </xf>
    <xf numFmtId="165" fontId="17" fillId="0" borderId="0" xfId="3" applyFont="1" applyFill="1" applyAlignment="1">
      <alignment horizontal="right"/>
    </xf>
    <xf numFmtId="165" fontId="20" fillId="0" borderId="0" xfId="3" applyFont="1" applyFill="1" applyAlignment="1">
      <alignment horizontal="right"/>
    </xf>
    <xf numFmtId="43" fontId="15" fillId="5" borderId="0" xfId="3" applyNumberFormat="1" applyFont="1" applyFill="1" applyAlignment="1">
      <alignment horizontal="right"/>
    </xf>
    <xf numFmtId="43" fontId="14" fillId="5" borderId="0" xfId="3" applyNumberFormat="1" applyFont="1" applyFill="1" applyAlignment="1">
      <alignment horizontal="right"/>
    </xf>
    <xf numFmtId="2" fontId="14" fillId="0" borderId="1" xfId="10" applyNumberFormat="1" applyFont="1" applyFill="1" applyBorder="1" applyAlignment="1">
      <alignment horizontal="right"/>
    </xf>
    <xf numFmtId="43" fontId="17" fillId="0" borderId="1" xfId="2" applyNumberFormat="1" applyFont="1" applyFill="1" applyBorder="1" applyAlignment="1">
      <alignment horizontal="right"/>
    </xf>
    <xf numFmtId="0" fontId="20" fillId="5" borderId="0" xfId="10" applyFont="1" applyFill="1" applyAlignment="1">
      <alignment horizontal="right"/>
    </xf>
    <xf numFmtId="165" fontId="17" fillId="5" borderId="0" xfId="3" applyFont="1" applyFill="1" applyAlignment="1">
      <alignment horizontal="right"/>
    </xf>
    <xf numFmtId="10" fontId="20" fillId="5" borderId="0" xfId="2" applyNumberFormat="1" applyFont="1" applyFill="1" applyAlignment="1">
      <alignment horizontal="right"/>
    </xf>
    <xf numFmtId="165" fontId="20" fillId="5" borderId="0" xfId="3" applyFont="1" applyFill="1" applyAlignment="1">
      <alignment horizontal="right"/>
    </xf>
    <xf numFmtId="43" fontId="20" fillId="5" borderId="0" xfId="3" applyNumberFormat="1" applyFont="1" applyFill="1" applyAlignment="1">
      <alignment horizontal="right"/>
    </xf>
    <xf numFmtId="168" fontId="20" fillId="0" borderId="0" xfId="2" applyNumberFormat="1" applyFont="1" applyFill="1" applyAlignment="1">
      <alignment horizontal="right"/>
    </xf>
    <xf numFmtId="43" fontId="20" fillId="0" borderId="0" xfId="3" applyNumberFormat="1" applyFont="1" applyFill="1" applyAlignment="1">
      <alignment horizontal="right"/>
    </xf>
    <xf numFmtId="0" fontId="5" fillId="5" borderId="0" xfId="0" applyFont="1" applyFill="1"/>
    <xf numFmtId="165" fontId="5" fillId="5" borderId="9" xfId="3" applyFont="1" applyFill="1" applyBorder="1" applyAlignment="1">
      <alignment horizontal="center" vertical="center" wrapText="1" shrinkToFit="1"/>
    </xf>
    <xf numFmtId="0" fontId="10" fillId="5" borderId="1" xfId="0" applyFont="1" applyFill="1" applyBorder="1" applyAlignment="1">
      <alignment horizontal="left" vertical="center"/>
    </xf>
    <xf numFmtId="43" fontId="10" fillId="5" borderId="1" xfId="1" applyFont="1" applyFill="1" applyBorder="1" applyAlignment="1">
      <alignment horizontal="left" vertical="center"/>
    </xf>
    <xf numFmtId="43" fontId="8" fillId="3" borderId="33" xfId="0" applyNumberFormat="1" applyFont="1" applyFill="1" applyBorder="1" applyAlignment="1">
      <alignment horizontal="left" vertical="center"/>
    </xf>
    <xf numFmtId="164" fontId="8" fillId="3" borderId="33" xfId="0" applyNumberFormat="1" applyFont="1" applyFill="1" applyBorder="1" applyAlignment="1">
      <alignment horizontal="left" vertical="center"/>
    </xf>
    <xf numFmtId="0" fontId="5" fillId="5" borderId="0" xfId="0" applyFont="1" applyFill="1" applyAlignment="1">
      <alignment horizontal="center" vertical="center" wrapText="1" shrinkToFit="1"/>
    </xf>
    <xf numFmtId="164" fontId="8" fillId="3" borderId="0" xfId="0" applyNumberFormat="1" applyFont="1" applyFill="1" applyBorder="1" applyAlignment="1">
      <alignment horizontal="left" vertical="center"/>
    </xf>
    <xf numFmtId="0" fontId="10" fillId="0" borderId="1" xfId="0" applyFont="1" applyFill="1" applyBorder="1" applyAlignment="1">
      <alignment horizontal="left" vertical="center"/>
    </xf>
    <xf numFmtId="43" fontId="10" fillId="0" borderId="1" xfId="1" applyFont="1" applyFill="1" applyBorder="1" applyAlignment="1">
      <alignment horizontal="left" vertical="center"/>
    </xf>
    <xf numFmtId="165" fontId="0" fillId="5" borderId="7" xfId="3" applyFont="1" applyFill="1" applyBorder="1" applyAlignment="1">
      <alignment horizontal="right" vertical="center" wrapText="1" shrinkToFit="1"/>
    </xf>
    <xf numFmtId="165" fontId="3" fillId="13" borderId="7" xfId="3" applyFont="1" applyFill="1" applyBorder="1" applyAlignment="1">
      <alignment horizontal="right" vertical="center" wrapText="1" shrinkToFit="1"/>
    </xf>
    <xf numFmtId="0" fontId="5" fillId="5" borderId="6" xfId="0" applyFont="1" applyFill="1" applyBorder="1" applyAlignment="1">
      <alignment vertical="center" wrapText="1"/>
    </xf>
    <xf numFmtId="0" fontId="46" fillId="4" borderId="6" xfId="0" applyFont="1" applyFill="1" applyBorder="1" applyAlignment="1">
      <alignment wrapText="1"/>
    </xf>
    <xf numFmtId="0" fontId="5" fillId="5" borderId="6" xfId="0" applyFont="1" applyFill="1" applyBorder="1" applyAlignment="1"/>
    <xf numFmtId="0" fontId="46" fillId="4" borderId="6" xfId="0" applyFont="1" applyFill="1" applyBorder="1" applyAlignment="1"/>
    <xf numFmtId="0" fontId="46" fillId="14" borderId="6" xfId="0" applyFont="1" applyFill="1" applyBorder="1" applyAlignment="1"/>
    <xf numFmtId="0" fontId="46" fillId="10" borderId="6" xfId="0" applyFont="1" applyFill="1" applyBorder="1" applyAlignment="1">
      <alignment wrapText="1"/>
    </xf>
    <xf numFmtId="0" fontId="5" fillId="5" borderId="6" xfId="0" applyFont="1" applyFill="1" applyBorder="1" applyAlignment="1">
      <alignment wrapText="1"/>
    </xf>
    <xf numFmtId="0" fontId="46" fillId="10" borderId="6" xfId="0" applyFont="1" applyFill="1" applyBorder="1" applyAlignment="1"/>
    <xf numFmtId="0" fontId="43" fillId="13" borderId="6" xfId="0" applyFont="1" applyFill="1" applyBorder="1" applyAlignment="1"/>
    <xf numFmtId="0" fontId="43" fillId="13" borderId="6" xfId="0" applyFont="1" applyFill="1" applyBorder="1" applyAlignment="1">
      <alignment wrapText="1"/>
    </xf>
    <xf numFmtId="0" fontId="5" fillId="5" borderId="38" xfId="0" applyFont="1" applyFill="1" applyBorder="1" applyAlignment="1"/>
    <xf numFmtId="0" fontId="43" fillId="2" borderId="8" xfId="0" applyFont="1" applyFill="1" applyBorder="1" applyAlignment="1"/>
    <xf numFmtId="0" fontId="43" fillId="2" borderId="29" xfId="0" applyFont="1" applyFill="1" applyBorder="1" applyAlignment="1">
      <alignment vertical="center" wrapText="1"/>
    </xf>
    <xf numFmtId="0" fontId="43" fillId="13" borderId="6" xfId="0" applyFont="1" applyFill="1" applyBorder="1" applyAlignment="1">
      <alignment vertical="center"/>
    </xf>
    <xf numFmtId="165" fontId="5" fillId="5" borderId="7" xfId="3" applyFont="1" applyFill="1" applyBorder="1" applyAlignment="1">
      <alignment horizontal="center" wrapText="1" shrinkToFit="1"/>
    </xf>
    <xf numFmtId="0" fontId="2" fillId="4" borderId="6" xfId="0" applyFont="1" applyFill="1" applyBorder="1" applyAlignment="1">
      <alignment wrapText="1"/>
    </xf>
    <xf numFmtId="0" fontId="0" fillId="5" borderId="6" xfId="0" applyFill="1" applyBorder="1" applyAlignment="1"/>
    <xf numFmtId="0" fontId="3" fillId="13" borderId="6" xfId="0" applyFont="1" applyFill="1" applyBorder="1" applyAlignment="1">
      <alignment wrapText="1"/>
    </xf>
    <xf numFmtId="0" fontId="2" fillId="4" borderId="6" xfId="0" applyFont="1" applyFill="1" applyBorder="1" applyAlignment="1"/>
    <xf numFmtId="0" fontId="2" fillId="14" borderId="6" xfId="0" applyFont="1" applyFill="1" applyBorder="1" applyAlignment="1"/>
    <xf numFmtId="0" fontId="0" fillId="5" borderId="6" xfId="0" applyFill="1" applyBorder="1" applyAlignment="1">
      <alignment vertical="center" wrapText="1"/>
    </xf>
    <xf numFmtId="0" fontId="2" fillId="10" borderId="6" xfId="0" applyFont="1" applyFill="1" applyBorder="1" applyAlignment="1">
      <alignment wrapText="1"/>
    </xf>
    <xf numFmtId="0" fontId="0" fillId="5" borderId="6" xfId="0" applyFill="1" applyBorder="1" applyAlignment="1">
      <alignment wrapText="1"/>
    </xf>
    <xf numFmtId="0" fontId="3" fillId="13" borderId="6" xfId="0" applyFont="1" applyFill="1" applyBorder="1" applyAlignment="1"/>
    <xf numFmtId="0" fontId="2" fillId="4" borderId="7" xfId="0" applyFont="1" applyFill="1" applyBorder="1" applyAlignment="1">
      <alignment horizontal="right" indent="1"/>
    </xf>
    <xf numFmtId="0" fontId="2" fillId="14" borderId="7" xfId="0" applyFont="1" applyFill="1" applyBorder="1" applyAlignment="1">
      <alignment horizontal="right" indent="2"/>
    </xf>
    <xf numFmtId="165" fontId="2" fillId="10" borderId="7" xfId="3" applyFont="1" applyFill="1" applyBorder="1" applyAlignment="1">
      <alignment horizontal="right" vertical="center" wrapText="1" shrinkToFit="1"/>
    </xf>
    <xf numFmtId="165" fontId="3" fillId="2" borderId="10" xfId="3" applyFont="1" applyFill="1" applyBorder="1" applyAlignment="1">
      <alignment horizontal="right" vertical="center" wrapText="1" shrinkToFit="1"/>
    </xf>
    <xf numFmtId="0" fontId="2" fillId="10" borderId="6" xfId="0" applyFont="1" applyFill="1" applyBorder="1" applyAlignment="1"/>
    <xf numFmtId="165" fontId="3" fillId="2" borderId="9" xfId="3" applyFont="1" applyFill="1" applyBorder="1" applyAlignment="1">
      <alignment vertical="center" shrinkToFit="1"/>
    </xf>
    <xf numFmtId="165" fontId="3" fillId="2" borderId="9" xfId="3" applyFont="1" applyFill="1" applyBorder="1" applyAlignment="1">
      <alignment horizontal="center" vertical="center" shrinkToFit="1"/>
    </xf>
    <xf numFmtId="43" fontId="0" fillId="5" borderId="7" xfId="3" applyNumberFormat="1" applyFont="1" applyFill="1" applyBorder="1" applyAlignment="1">
      <alignment horizontal="right" vertical="center" wrapText="1" shrinkToFit="1"/>
    </xf>
    <xf numFmtId="165" fontId="2" fillId="10" borderId="7" xfId="0" applyNumberFormat="1" applyFont="1" applyFill="1" applyBorder="1" applyAlignment="1">
      <alignment horizontal="right" vertical="center" wrapText="1" shrinkToFit="1"/>
    </xf>
    <xf numFmtId="0" fontId="2" fillId="4" borderId="7" xfId="0" applyFont="1" applyFill="1" applyBorder="1" applyAlignment="1">
      <alignment horizontal="right" vertical="center" wrapText="1" shrinkToFit="1"/>
    </xf>
    <xf numFmtId="0" fontId="3" fillId="2" borderId="8" xfId="0" applyFont="1" applyFill="1" applyBorder="1" applyAlignment="1">
      <alignment horizontal="center" vertical="center"/>
    </xf>
    <xf numFmtId="0" fontId="10" fillId="4" borderId="6" xfId="0" applyFont="1" applyFill="1" applyBorder="1" applyAlignment="1">
      <alignment wrapText="1"/>
    </xf>
    <xf numFmtId="0" fontId="6" fillId="5" borderId="6" xfId="0" applyFont="1" applyFill="1" applyBorder="1" applyAlignment="1"/>
    <xf numFmtId="0" fontId="7" fillId="13" borderId="6" xfId="0" applyFont="1" applyFill="1" applyBorder="1" applyAlignment="1">
      <alignment wrapText="1"/>
    </xf>
    <xf numFmtId="0" fontId="10" fillId="4" borderId="6" xfId="0" applyFont="1" applyFill="1" applyBorder="1" applyAlignment="1"/>
    <xf numFmtId="0" fontId="10" fillId="14" borderId="6" xfId="0" applyFont="1" applyFill="1" applyBorder="1" applyAlignment="1"/>
    <xf numFmtId="0" fontId="6" fillId="5" borderId="6" xfId="0" applyFont="1" applyFill="1" applyBorder="1" applyAlignment="1">
      <alignment vertical="center" wrapText="1"/>
    </xf>
    <xf numFmtId="0" fontId="10" fillId="10" borderId="6" xfId="0" applyFont="1" applyFill="1" applyBorder="1" applyAlignment="1">
      <alignment wrapText="1"/>
    </xf>
    <xf numFmtId="0" fontId="6" fillId="5" borderId="6" xfId="0" applyFont="1" applyFill="1" applyBorder="1" applyAlignment="1">
      <alignment wrapText="1"/>
    </xf>
    <xf numFmtId="0" fontId="7" fillId="13" borderId="6" xfId="0" applyFont="1" applyFill="1" applyBorder="1" applyAlignment="1"/>
    <xf numFmtId="0" fontId="7" fillId="2" borderId="8" xfId="0" applyFont="1" applyFill="1" applyBorder="1" applyAlignment="1">
      <alignment horizontal="center" vertical="center"/>
    </xf>
    <xf numFmtId="0" fontId="10" fillId="10" borderId="6" xfId="0" applyFont="1" applyFill="1" applyBorder="1" applyAlignment="1"/>
    <xf numFmtId="0" fontId="7" fillId="13" borderId="6" xfId="0" applyFont="1" applyFill="1" applyBorder="1" applyAlignment="1">
      <alignment vertical="center" wrapText="1"/>
    </xf>
    <xf numFmtId="0" fontId="10" fillId="4" borderId="6" xfId="0" applyFont="1" applyFill="1" applyBorder="1" applyAlignment="1">
      <alignment vertical="center"/>
    </xf>
    <xf numFmtId="0" fontId="10" fillId="14" borderId="6" xfId="0" applyFont="1" applyFill="1" applyBorder="1" applyAlignment="1">
      <alignment vertical="center"/>
    </xf>
    <xf numFmtId="0" fontId="10" fillId="10" borderId="6" xfId="0" applyFont="1" applyFill="1" applyBorder="1" applyAlignment="1">
      <alignment vertical="center" wrapText="1"/>
    </xf>
    <xf numFmtId="0" fontId="7" fillId="13" borderId="6" xfId="0" applyFont="1" applyFill="1" applyBorder="1" applyAlignment="1">
      <alignment vertical="center"/>
    </xf>
    <xf numFmtId="10" fontId="2" fillId="0" borderId="31" xfId="2" applyNumberFormat="1" applyFont="1" applyFill="1" applyBorder="1" applyAlignment="1">
      <alignment vertical="center"/>
    </xf>
    <xf numFmtId="0" fontId="53" fillId="0" borderId="0" xfId="0" applyFont="1"/>
    <xf numFmtId="0" fontId="53" fillId="0" borderId="0" xfId="0" applyFont="1" applyFill="1" applyBorder="1"/>
    <xf numFmtId="0" fontId="52" fillId="0" borderId="0" xfId="0" applyFont="1" applyFill="1" applyAlignment="1">
      <alignment horizontal="left" vertical="center" readingOrder="1"/>
    </xf>
    <xf numFmtId="43" fontId="8" fillId="17" borderId="1" xfId="1" applyFont="1" applyFill="1" applyBorder="1" applyAlignment="1">
      <alignment horizontal="left" vertical="center"/>
    </xf>
    <xf numFmtId="43" fontId="5" fillId="5" borderId="0" xfId="1" applyFont="1" applyFill="1" applyBorder="1" applyAlignment="1">
      <alignment horizontal="left" vertical="center"/>
    </xf>
    <xf numFmtId="43" fontId="5" fillId="0" borderId="0" xfId="0" applyNumberFormat="1" applyFont="1" applyBorder="1" applyAlignment="1">
      <alignment horizontal="right"/>
    </xf>
    <xf numFmtId="43" fontId="46" fillId="5" borderId="0" xfId="1" applyFont="1" applyFill="1" applyBorder="1" applyAlignment="1">
      <alignment horizontal="left" vertical="center"/>
    </xf>
    <xf numFmtId="43" fontId="46" fillId="5" borderId="15" xfId="1" applyFont="1" applyFill="1" applyBorder="1" applyAlignment="1">
      <alignment horizontal="left" vertical="center"/>
    </xf>
    <xf numFmtId="43" fontId="46" fillId="5" borderId="15" xfId="1" applyFont="1" applyFill="1" applyBorder="1" applyAlignment="1">
      <alignment horizontal="center" vertical="center"/>
    </xf>
    <xf numFmtId="43" fontId="46" fillId="5" borderId="0" xfId="1" applyFont="1" applyFill="1" applyBorder="1" applyAlignment="1">
      <alignment horizontal="center" vertical="center"/>
    </xf>
    <xf numFmtId="43" fontId="5" fillId="5" borderId="17" xfId="1" applyFont="1" applyFill="1" applyBorder="1" applyAlignment="1">
      <alignment horizontal="left" vertical="center"/>
    </xf>
    <xf numFmtId="0" fontId="50" fillId="5" borderId="0" xfId="0" applyFont="1" applyFill="1" applyBorder="1" applyAlignment="1">
      <alignment horizontal="left" vertical="center"/>
    </xf>
    <xf numFmtId="0" fontId="5" fillId="0" borderId="15" xfId="0" applyFont="1" applyBorder="1"/>
    <xf numFmtId="0" fontId="54" fillId="0" borderId="0" xfId="0" applyFont="1" applyFill="1" applyAlignment="1">
      <alignment horizontal="center" wrapText="1"/>
    </xf>
    <xf numFmtId="43" fontId="46" fillId="6" borderId="1" xfId="1" applyFont="1" applyFill="1" applyBorder="1" applyAlignment="1">
      <alignment horizontal="left" vertical="center"/>
    </xf>
    <xf numFmtId="43" fontId="5" fillId="5" borderId="15" xfId="1" applyFont="1" applyFill="1" applyBorder="1" applyAlignment="1">
      <alignment horizontal="left" vertical="center"/>
    </xf>
    <xf numFmtId="43" fontId="5" fillId="5" borderId="0" xfId="1" applyFont="1" applyFill="1" applyBorder="1" applyAlignment="1">
      <alignment horizontal="center" vertical="center"/>
    </xf>
    <xf numFmtId="43" fontId="5" fillId="5" borderId="17" xfId="1" applyFont="1" applyFill="1" applyBorder="1" applyAlignment="1">
      <alignment horizontal="center" vertical="center"/>
    </xf>
    <xf numFmtId="43" fontId="5" fillId="5" borderId="18" xfId="1" applyFont="1" applyFill="1" applyBorder="1" applyAlignment="1">
      <alignment horizontal="left" vertical="center"/>
    </xf>
    <xf numFmtId="0" fontId="46" fillId="6" borderId="1" xfId="0" applyFont="1" applyFill="1" applyBorder="1"/>
    <xf numFmtId="43" fontId="46" fillId="6" borderId="1" xfId="0" applyNumberFormat="1" applyFont="1" applyFill="1" applyBorder="1"/>
    <xf numFmtId="43" fontId="46" fillId="7" borderId="0" xfId="1" applyFont="1" applyFill="1" applyBorder="1" applyAlignment="1">
      <alignment horizontal="left" vertical="center"/>
    </xf>
    <xf numFmtId="43" fontId="46" fillId="7" borderId="0" xfId="0" applyNumberFormat="1" applyFont="1" applyFill="1" applyBorder="1"/>
    <xf numFmtId="43" fontId="5" fillId="0" borderId="15" xfId="0" applyNumberFormat="1" applyFont="1" applyBorder="1"/>
    <xf numFmtId="43" fontId="55" fillId="7" borderId="0" xfId="1" applyFont="1" applyFill="1" applyBorder="1" applyAlignment="1">
      <alignment horizontal="left" vertical="center"/>
    </xf>
    <xf numFmtId="43" fontId="55" fillId="7" borderId="15" xfId="1" applyFont="1" applyFill="1" applyBorder="1" applyAlignment="1">
      <alignment horizontal="left" vertical="center"/>
    </xf>
    <xf numFmtId="43" fontId="5" fillId="0" borderId="0" xfId="0" applyNumberFormat="1" applyFont="1" applyBorder="1"/>
    <xf numFmtId="43" fontId="5" fillId="0" borderId="18" xfId="0" applyNumberFormat="1" applyFont="1" applyBorder="1"/>
    <xf numFmtId="43" fontId="46" fillId="7" borderId="15" xfId="0" applyNumberFormat="1" applyFont="1" applyFill="1" applyBorder="1"/>
    <xf numFmtId="43" fontId="10" fillId="5" borderId="12" xfId="1" applyFont="1" applyFill="1" applyBorder="1" applyAlignment="1">
      <alignment horizontal="left" vertical="center"/>
    </xf>
    <xf numFmtId="43" fontId="6" fillId="5" borderId="12" xfId="1" applyFont="1" applyFill="1" applyBorder="1" applyAlignment="1">
      <alignment horizontal="right" vertical="center"/>
    </xf>
    <xf numFmtId="43" fontId="6" fillId="5" borderId="13" xfId="1" applyFont="1" applyFill="1" applyBorder="1" applyAlignment="1">
      <alignment horizontal="left" vertical="center"/>
    </xf>
    <xf numFmtId="43" fontId="6" fillId="0" borderId="15" xfId="0" applyNumberFormat="1" applyFont="1" applyBorder="1" applyAlignment="1">
      <alignment horizontal="right"/>
    </xf>
    <xf numFmtId="43" fontId="6" fillId="0" borderId="18" xfId="0" applyNumberFormat="1" applyFont="1" applyBorder="1" applyAlignment="1">
      <alignment horizontal="right"/>
    </xf>
    <xf numFmtId="43" fontId="10" fillId="7" borderId="13" xfId="0" applyNumberFormat="1" applyFont="1" applyFill="1" applyBorder="1"/>
    <xf numFmtId="0" fontId="8" fillId="3" borderId="1" xfId="0" applyFont="1" applyFill="1" applyBorder="1" applyAlignment="1">
      <alignment horizontal="center" vertical="center"/>
    </xf>
    <xf numFmtId="4" fontId="6" fillId="0" borderId="0" xfId="0" applyNumberFormat="1" applyFont="1" applyFill="1"/>
    <xf numFmtId="14" fontId="6" fillId="0" borderId="0" xfId="0" applyNumberFormat="1" applyFont="1" applyFill="1"/>
    <xf numFmtId="43" fontId="6" fillId="0" borderId="0" xfId="0" applyNumberFormat="1" applyFont="1" applyFill="1" applyAlignment="1">
      <alignment wrapText="1"/>
    </xf>
    <xf numFmtId="10" fontId="6" fillId="0" borderId="0" xfId="0" applyNumberFormat="1" applyFont="1" applyFill="1"/>
    <xf numFmtId="10" fontId="6" fillId="0" borderId="0" xfId="0" applyNumberFormat="1" applyFont="1"/>
    <xf numFmtId="0" fontId="41" fillId="2" borderId="6"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6" xfId="0" applyFont="1" applyFill="1" applyBorder="1" applyAlignment="1">
      <alignment horizontal="center" vertical="center"/>
    </xf>
    <xf numFmtId="0" fontId="41" fillId="2" borderId="0" xfId="0" applyFont="1" applyFill="1" applyBorder="1" applyAlignment="1">
      <alignment horizontal="center" vertical="center"/>
    </xf>
    <xf numFmtId="0" fontId="49" fillId="5" borderId="0" xfId="0" applyFont="1" applyFill="1" applyAlignment="1">
      <alignment horizontal="left" vertical="center" readingOrder="1"/>
    </xf>
    <xf numFmtId="0" fontId="3" fillId="2" borderId="0" xfId="0" applyFont="1" applyFill="1" applyBorder="1" applyAlignment="1">
      <alignment horizontal="center"/>
    </xf>
    <xf numFmtId="0" fontId="7" fillId="2" borderId="6" xfId="0" applyFont="1" applyFill="1" applyBorder="1" applyAlignment="1">
      <alignment horizontal="center" vertical="center"/>
    </xf>
    <xf numFmtId="0" fontId="51" fillId="2" borderId="6" xfId="0" applyFont="1" applyFill="1" applyBorder="1" applyAlignment="1">
      <alignment horizontal="center" wrapText="1"/>
    </xf>
    <xf numFmtId="0" fontId="51" fillId="2" borderId="0" xfId="0" applyFont="1" applyFill="1" applyBorder="1" applyAlignment="1">
      <alignment horizontal="center" wrapText="1"/>
    </xf>
    <xf numFmtId="0" fontId="51" fillId="2" borderId="7" xfId="0" applyFont="1"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7" fillId="0" borderId="14" xfId="10" applyFont="1" applyBorder="1" applyAlignment="1">
      <alignment horizontal="center"/>
    </xf>
    <xf numFmtId="0" fontId="17" fillId="0" borderId="0" xfId="10" applyFont="1" applyBorder="1" applyAlignment="1">
      <alignment horizontal="center"/>
    </xf>
    <xf numFmtId="0" fontId="14" fillId="5" borderId="14" xfId="10" applyFont="1" applyFill="1" applyBorder="1" applyAlignment="1">
      <alignment horizontal="center"/>
    </xf>
    <xf numFmtId="0" fontId="14" fillId="5" borderId="0" xfId="10" applyFont="1" applyFill="1" applyBorder="1" applyAlignment="1">
      <alignment horizontal="center"/>
    </xf>
    <xf numFmtId="0" fontId="15" fillId="5" borderId="14" xfId="10" applyFont="1" applyFill="1" applyBorder="1" applyAlignment="1">
      <alignment horizontal="center"/>
    </xf>
    <xf numFmtId="0" fontId="15" fillId="5" borderId="0" xfId="10" applyFont="1" applyFill="1" applyBorder="1" applyAlignment="1">
      <alignment horizontal="center"/>
    </xf>
    <xf numFmtId="0" fontId="52" fillId="0" borderId="0" xfId="0" applyFont="1" applyAlignment="1">
      <alignment horizontal="left" vertical="center" readingOrder="1"/>
    </xf>
    <xf numFmtId="0" fontId="51" fillId="2" borderId="16" xfId="0" applyFont="1" applyFill="1" applyBorder="1" applyAlignment="1">
      <alignment horizontal="center" wrapText="1"/>
    </xf>
    <xf numFmtId="0" fontId="51" fillId="2" borderId="17" xfId="0" applyFont="1" applyFill="1" applyBorder="1" applyAlignment="1">
      <alignment horizontal="center" wrapText="1"/>
    </xf>
    <xf numFmtId="0" fontId="51" fillId="2" borderId="18" xfId="0" applyFont="1" applyFill="1" applyBorder="1" applyAlignment="1">
      <alignment horizontal="center" wrapText="1"/>
    </xf>
    <xf numFmtId="0" fontId="7" fillId="2" borderId="37" xfId="0" applyFont="1" applyFill="1" applyBorder="1" applyAlignment="1">
      <alignment horizontal="center" vertical="center"/>
    </xf>
    <xf numFmtId="0" fontId="7" fillId="2" borderId="0" xfId="0" applyFont="1" applyFill="1" applyAlignment="1">
      <alignment horizontal="center" wrapText="1"/>
    </xf>
    <xf numFmtId="0" fontId="7"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10" fontId="23" fillId="11" borderId="20" xfId="5" applyNumberFormat="1" applyFont="1" applyFill="1" applyBorder="1" applyAlignment="1">
      <alignment horizontal="center" vertical="center" wrapText="1"/>
    </xf>
    <xf numFmtId="10" fontId="23" fillId="11" borderId="23" xfId="5" applyNumberFormat="1" applyFont="1" applyFill="1" applyBorder="1" applyAlignment="1">
      <alignment horizontal="center" vertical="center" wrapText="1"/>
    </xf>
    <xf numFmtId="10" fontId="23" fillId="11" borderId="21" xfId="5" applyNumberFormat="1" applyFont="1" applyFill="1" applyBorder="1" applyAlignment="1">
      <alignment horizontal="center" vertical="center" wrapText="1"/>
    </xf>
    <xf numFmtId="10" fontId="23" fillId="11" borderId="24" xfId="5" applyNumberFormat="1" applyFont="1" applyFill="1" applyBorder="1" applyAlignment="1">
      <alignment horizontal="center" vertical="center" wrapText="1"/>
    </xf>
    <xf numFmtId="0" fontId="14" fillId="0" borderId="14" xfId="4" applyFont="1" applyBorder="1" applyAlignment="1">
      <alignment horizontal="center"/>
    </xf>
    <xf numFmtId="0" fontId="23" fillId="11" borderId="3" xfId="4" applyFont="1" applyFill="1" applyBorder="1" applyAlignment="1">
      <alignment horizontal="center" vertical="center" wrapText="1"/>
    </xf>
    <xf numFmtId="0" fontId="23" fillId="11" borderId="6" xfId="4" applyFont="1" applyFill="1" applyBorder="1" applyAlignment="1">
      <alignment horizontal="center" vertical="center" wrapText="1"/>
    </xf>
    <xf numFmtId="165" fontId="23" fillId="11" borderId="19" xfId="4" applyNumberFormat="1" applyFont="1" applyFill="1" applyBorder="1" applyAlignment="1">
      <alignment horizontal="center" vertical="center" wrapText="1"/>
    </xf>
    <xf numFmtId="0" fontId="23" fillId="11" borderId="22" xfId="4" applyFont="1" applyFill="1" applyBorder="1" applyAlignment="1">
      <alignment horizontal="center" vertical="center" wrapText="1"/>
    </xf>
    <xf numFmtId="0" fontId="23" fillId="11" borderId="19" xfId="4" applyFont="1" applyFill="1" applyBorder="1" applyAlignment="1">
      <alignment horizontal="center" vertical="center" wrapText="1"/>
    </xf>
    <xf numFmtId="0" fontId="23" fillId="11" borderId="4" xfId="4" applyFont="1" applyFill="1" applyBorder="1" applyAlignment="1">
      <alignment horizontal="center" vertical="center" wrapText="1"/>
    </xf>
    <xf numFmtId="0" fontId="23" fillId="11" borderId="0" xfId="4" applyFont="1" applyFill="1" applyBorder="1" applyAlignment="1">
      <alignment horizontal="center" vertical="center" wrapText="1"/>
    </xf>
    <xf numFmtId="0" fontId="24" fillId="11" borderId="3" xfId="4" applyFont="1" applyFill="1" applyBorder="1" applyAlignment="1">
      <alignment horizontal="center" vertical="center" wrapText="1"/>
    </xf>
    <xf numFmtId="0" fontId="24" fillId="11" borderId="6" xfId="4" applyFont="1" applyFill="1" applyBorder="1" applyAlignment="1">
      <alignment horizontal="center" vertical="center" wrapText="1"/>
    </xf>
    <xf numFmtId="0" fontId="24" fillId="11" borderId="19" xfId="4" applyFont="1" applyFill="1" applyBorder="1" applyAlignment="1">
      <alignment horizontal="center" vertical="center" wrapText="1"/>
    </xf>
    <xf numFmtId="0" fontId="24" fillId="11" borderId="22" xfId="4" applyFont="1" applyFill="1" applyBorder="1" applyAlignment="1">
      <alignment horizontal="center" vertical="center" wrapText="1"/>
    </xf>
    <xf numFmtId="0" fontId="24" fillId="11" borderId="5" xfId="4" applyFont="1" applyFill="1" applyBorder="1" applyAlignment="1">
      <alignment horizontal="center" vertical="center" wrapText="1"/>
    </xf>
    <xf numFmtId="0" fontId="24" fillId="11" borderId="7" xfId="4" applyFont="1" applyFill="1" applyBorder="1" applyAlignment="1">
      <alignment horizontal="center" vertical="center" wrapText="1"/>
    </xf>
    <xf numFmtId="0" fontId="2" fillId="4" borderId="0" xfId="0" applyFont="1" applyFill="1" applyBorder="1" applyAlignment="1"/>
    <xf numFmtId="0" fontId="2" fillId="4" borderId="0" xfId="0" applyFont="1" applyFill="1" applyBorder="1" applyAlignment="1">
      <alignment vertical="center" wrapText="1"/>
    </xf>
    <xf numFmtId="0" fontId="0" fillId="5" borderId="0" xfId="0" applyFont="1" applyFill="1" applyBorder="1" applyAlignment="1"/>
    <xf numFmtId="0" fontId="2" fillId="7" borderId="0" xfId="0" applyFont="1" applyFill="1" applyBorder="1" applyAlignment="1"/>
    <xf numFmtId="0" fontId="3" fillId="13" borderId="0" xfId="0" applyFont="1" applyFill="1" applyBorder="1" applyAlignment="1"/>
    <xf numFmtId="0" fontId="0" fillId="5" borderId="0" xfId="0" applyFont="1" applyFill="1" applyBorder="1" applyAlignment="1">
      <alignment vertical="center" wrapText="1"/>
    </xf>
    <xf numFmtId="0" fontId="2" fillId="7" borderId="0" xfId="0" applyFont="1" applyFill="1" applyBorder="1" applyAlignment="1">
      <alignment vertical="center" wrapText="1"/>
    </xf>
    <xf numFmtId="0" fontId="3" fillId="2" borderId="0" xfId="0" applyFont="1" applyFill="1" applyBorder="1" applyAlignment="1"/>
    <xf numFmtId="0" fontId="2" fillId="7" borderId="0" xfId="0" applyFont="1" applyFill="1" applyBorder="1" applyAlignment="1">
      <alignment vertical="center"/>
    </xf>
    <xf numFmtId="0" fontId="2" fillId="12" borderId="0" xfId="0" applyFont="1" applyFill="1" applyBorder="1" applyAlignment="1"/>
    <xf numFmtId="0" fontId="2" fillId="10" borderId="0" xfId="0" applyFont="1" applyFill="1" applyBorder="1" applyAlignment="1">
      <alignment vertical="center"/>
    </xf>
    <xf numFmtId="0" fontId="0" fillId="5" borderId="0" xfId="0" applyFont="1" applyFill="1" applyBorder="1" applyAlignment="1">
      <alignment wrapText="1"/>
    </xf>
    <xf numFmtId="0" fontId="57" fillId="5" borderId="0" xfId="0" applyFont="1" applyFill="1" applyBorder="1" applyAlignment="1">
      <alignment vertical="center" wrapText="1"/>
    </xf>
    <xf numFmtId="165" fontId="48" fillId="5" borderId="0" xfId="3" applyFont="1" applyFill="1" applyBorder="1" applyAlignment="1">
      <alignment horizontal="right" vertical="center" wrapText="1" shrinkToFit="1"/>
    </xf>
    <xf numFmtId="43" fontId="6" fillId="5" borderId="0" xfId="0" applyNumberFormat="1" applyFont="1" applyFill="1" applyBorder="1" applyAlignment="1">
      <alignment horizontal="right"/>
    </xf>
    <xf numFmtId="43" fontId="6" fillId="5" borderId="0" xfId="0" applyNumberFormat="1" applyFont="1" applyFill="1" applyBorder="1"/>
    <xf numFmtId="43" fontId="6" fillId="5" borderId="15" xfId="0" applyNumberFormat="1" applyFont="1" applyFill="1" applyBorder="1"/>
    <xf numFmtId="43" fontId="6" fillId="5" borderId="17" xfId="0" applyNumberFormat="1" applyFont="1" applyFill="1" applyBorder="1" applyAlignment="1">
      <alignment horizontal="right"/>
    </xf>
    <xf numFmtId="43" fontId="6" fillId="5" borderId="17" xfId="0" applyNumberFormat="1" applyFont="1" applyFill="1" applyBorder="1"/>
    <xf numFmtId="43" fontId="6" fillId="5" borderId="18" xfId="0" applyNumberFormat="1" applyFont="1" applyFill="1" applyBorder="1"/>
    <xf numFmtId="0" fontId="0" fillId="16" borderId="1" xfId="0" applyFill="1" applyBorder="1"/>
    <xf numFmtId="0" fontId="0" fillId="16" borderId="1" xfId="0"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xf>
    <xf numFmtId="0" fontId="7" fillId="2" borderId="41" xfId="0" applyFont="1" applyFill="1" applyBorder="1" applyAlignment="1">
      <alignment horizontal="center" vertical="top"/>
    </xf>
    <xf numFmtId="0" fontId="7" fillId="2" borderId="41" xfId="0" applyFont="1" applyFill="1" applyBorder="1" applyAlignment="1">
      <alignment horizontal="center" vertical="top" wrapText="1"/>
    </xf>
    <xf numFmtId="0" fontId="7" fillId="9" borderId="41" xfId="0" applyFont="1" applyFill="1" applyBorder="1" applyAlignment="1">
      <alignment horizontal="center" vertical="top" wrapText="1"/>
    </xf>
    <xf numFmtId="166" fontId="0" fillId="0" borderId="0" xfId="0" applyNumberFormat="1"/>
    <xf numFmtId="169" fontId="0" fillId="0" borderId="0" xfId="0" applyNumberFormat="1"/>
    <xf numFmtId="0" fontId="2" fillId="0" borderId="11" xfId="0" applyFont="1" applyFill="1" applyBorder="1" applyAlignment="1">
      <alignment horizontal="center" wrapText="1"/>
    </xf>
    <xf numFmtId="0" fontId="2" fillId="0" borderId="12"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4" xfId="0" applyFont="1" applyBorder="1" applyAlignment="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10" fillId="0" borderId="11" xfId="0" applyFont="1" applyFill="1" applyBorder="1" applyAlignment="1">
      <alignment horizontal="center" wrapText="1"/>
    </xf>
    <xf numFmtId="0" fontId="10" fillId="0" borderId="12" xfId="0" applyFont="1" applyFill="1" applyBorder="1" applyAlignment="1">
      <alignment horizontal="center" wrapText="1"/>
    </xf>
    <xf numFmtId="0" fontId="10" fillId="0" borderId="13" xfId="0" applyFont="1" applyFill="1" applyBorder="1" applyAlignment="1">
      <alignment horizontal="center" wrapText="1"/>
    </xf>
    <xf numFmtId="0" fontId="10" fillId="0" borderId="14" xfId="0" applyFont="1" applyBorder="1" applyAlignment="1">
      <alignment horizontal="center" wrapText="1"/>
    </xf>
    <xf numFmtId="0" fontId="10" fillId="0" borderId="0" xfId="0" applyFont="1" applyBorder="1" applyAlignment="1">
      <alignment horizontal="center"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4" xfId="0" applyFont="1" applyBorder="1" applyAlignment="1">
      <alignment horizontal="center"/>
    </xf>
    <xf numFmtId="0" fontId="10" fillId="0" borderId="0" xfId="0" applyFont="1" applyBorder="1" applyAlignment="1">
      <alignment horizontal="center"/>
    </xf>
    <xf numFmtId="0" fontId="10" fillId="0" borderId="15" xfId="0" applyFont="1" applyBorder="1" applyAlignment="1">
      <alignment horizontal="center"/>
    </xf>
    <xf numFmtId="0" fontId="51" fillId="2" borderId="3" xfId="0" applyFont="1" applyFill="1" applyBorder="1" applyAlignment="1">
      <alignment horizontal="center" wrapText="1"/>
    </xf>
    <xf numFmtId="0" fontId="51" fillId="2" borderId="4" xfId="0" applyFont="1" applyFill="1" applyBorder="1" applyAlignment="1">
      <alignment horizontal="center"/>
    </xf>
    <xf numFmtId="0" fontId="51" fillId="2" borderId="5" xfId="0" applyFont="1" applyFill="1" applyBorder="1" applyAlignment="1">
      <alignment horizontal="center"/>
    </xf>
    <xf numFmtId="0" fontId="14" fillId="5" borderId="14" xfId="10" applyFont="1" applyFill="1" applyBorder="1" applyAlignment="1">
      <alignment horizontal="center"/>
    </xf>
    <xf numFmtId="0" fontId="14" fillId="5" borderId="0" xfId="10" applyFont="1" applyFill="1" applyBorder="1" applyAlignment="1">
      <alignment horizontal="center"/>
    </xf>
    <xf numFmtId="0" fontId="17" fillId="5" borderId="14" xfId="10" applyFont="1" applyFill="1" applyBorder="1" applyAlignment="1">
      <alignment horizontal="center" vertical="center"/>
    </xf>
    <xf numFmtId="0" fontId="17" fillId="5" borderId="0" xfId="10" applyFont="1" applyFill="1" applyBorder="1" applyAlignment="1">
      <alignment horizontal="center" vertical="center"/>
    </xf>
    <xf numFmtId="0" fontId="17" fillId="5" borderId="14" xfId="10" applyFont="1" applyFill="1" applyBorder="1" applyAlignment="1">
      <alignment horizontal="center" wrapText="1"/>
    </xf>
    <xf numFmtId="0" fontId="17" fillId="5" borderId="0" xfId="10" applyFont="1" applyFill="1" applyBorder="1" applyAlignment="1">
      <alignment horizontal="center" wrapText="1"/>
    </xf>
    <xf numFmtId="0" fontId="20" fillId="5" borderId="14" xfId="10" applyFont="1" applyFill="1" applyBorder="1" applyAlignment="1">
      <alignment horizontal="center" wrapText="1"/>
    </xf>
    <xf numFmtId="0" fontId="20" fillId="5" borderId="0" xfId="10" applyFont="1" applyFill="1" applyBorder="1" applyAlignment="1">
      <alignment horizontal="center" wrapText="1"/>
    </xf>
    <xf numFmtId="0" fontId="7" fillId="2" borderId="11" xfId="0" applyFont="1" applyFill="1" applyBorder="1" applyAlignment="1">
      <alignment horizontal="center" wrapText="1"/>
    </xf>
    <xf numFmtId="0" fontId="7" fillId="2" borderId="12" xfId="0" applyFont="1" applyFill="1" applyBorder="1" applyAlignment="1">
      <alignment horizontal="center" wrapText="1"/>
    </xf>
    <xf numFmtId="0" fontId="7" fillId="2" borderId="13" xfId="0" applyFont="1" applyFill="1" applyBorder="1" applyAlignment="1">
      <alignment horizontal="center" wrapText="1"/>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8" xfId="0" applyFont="1" applyFill="1" applyBorder="1" applyAlignment="1">
      <alignment horizontal="center"/>
    </xf>
    <xf numFmtId="0" fontId="7" fillId="2" borderId="39" xfId="0" applyFont="1" applyFill="1" applyBorder="1" applyAlignment="1">
      <alignment horizontal="center"/>
    </xf>
    <xf numFmtId="0" fontId="7" fillId="2" borderId="40" xfId="0" applyFont="1" applyFill="1" applyBorder="1" applyAlignment="1">
      <alignment horizontal="center"/>
    </xf>
    <xf numFmtId="0" fontId="7" fillId="2" borderId="37" xfId="0" applyFont="1" applyFill="1" applyBorder="1" applyAlignment="1">
      <alignment horizontal="center"/>
    </xf>
    <xf numFmtId="0" fontId="43" fillId="2" borderId="11" xfId="0" applyFont="1" applyFill="1" applyBorder="1" applyAlignment="1">
      <alignment horizontal="center" wrapText="1"/>
    </xf>
    <xf numFmtId="0" fontId="43" fillId="2" borderId="12" xfId="0" applyFont="1" applyFill="1" applyBorder="1" applyAlignment="1">
      <alignment horizontal="center" wrapText="1"/>
    </xf>
    <xf numFmtId="0" fontId="43" fillId="2" borderId="13" xfId="0" applyFont="1" applyFill="1" applyBorder="1" applyAlignment="1">
      <alignment horizontal="center" wrapText="1"/>
    </xf>
    <xf numFmtId="0" fontId="43" fillId="2" borderId="16" xfId="0" applyFont="1" applyFill="1" applyBorder="1" applyAlignment="1">
      <alignment horizontal="center"/>
    </xf>
    <xf numFmtId="0" fontId="43" fillId="2" borderId="17" xfId="0" applyFont="1" applyFill="1" applyBorder="1" applyAlignment="1">
      <alignment horizontal="center"/>
    </xf>
    <xf numFmtId="0" fontId="43" fillId="2" borderId="18" xfId="0" applyFont="1" applyFill="1" applyBorder="1" applyAlignment="1">
      <alignment horizontal="center"/>
    </xf>
    <xf numFmtId="0" fontId="43" fillId="2" borderId="39" xfId="0" applyFont="1" applyFill="1" applyBorder="1" applyAlignment="1">
      <alignment horizontal="center"/>
    </xf>
    <xf numFmtId="0" fontId="43" fillId="2" borderId="40" xfId="0" applyFont="1" applyFill="1" applyBorder="1" applyAlignment="1">
      <alignment horizontal="center"/>
    </xf>
    <xf numFmtId="0" fontId="43" fillId="2" borderId="37"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51" fillId="2" borderId="14" xfId="0" applyFont="1" applyFill="1" applyBorder="1" applyAlignment="1">
      <alignment horizontal="center"/>
    </xf>
    <xf numFmtId="0" fontId="51" fillId="2" borderId="0" xfId="0" applyFont="1" applyFill="1" applyBorder="1" applyAlignment="1">
      <alignment horizontal="center"/>
    </xf>
    <xf numFmtId="0" fontId="51" fillId="2" borderId="15" xfId="0" applyFont="1" applyFill="1" applyBorder="1" applyAlignment="1">
      <alignment horizontal="center"/>
    </xf>
    <xf numFmtId="0" fontId="14" fillId="0" borderId="11" xfId="4" applyFont="1" applyBorder="1" applyAlignment="1">
      <alignment horizontal="center"/>
    </xf>
    <xf numFmtId="0" fontId="14" fillId="0" borderId="12" xfId="4" applyFont="1" applyBorder="1" applyAlignment="1">
      <alignment horizontal="center"/>
    </xf>
    <xf numFmtId="0" fontId="14" fillId="0" borderId="14" xfId="4" applyFont="1" applyBorder="1" applyAlignment="1">
      <alignment horizontal="center"/>
    </xf>
    <xf numFmtId="0" fontId="14" fillId="0" borderId="0" xfId="4" applyFont="1" applyAlignment="1">
      <alignment horizontal="center"/>
    </xf>
    <xf numFmtId="17" fontId="14" fillId="0" borderId="14" xfId="4" applyNumberFormat="1" applyFont="1" applyBorder="1" applyAlignment="1">
      <alignment horizontal="center"/>
    </xf>
    <xf numFmtId="17" fontId="14" fillId="0" borderId="0" xfId="4" applyNumberFormat="1" applyFont="1" applyAlignment="1">
      <alignment horizontal="center"/>
    </xf>
    <xf numFmtId="0" fontId="15" fillId="0" borderId="14" xfId="4" applyFont="1" applyBorder="1" applyAlignment="1">
      <alignment horizontal="center"/>
    </xf>
    <xf numFmtId="0" fontId="15" fillId="0" borderId="0" xfId="4" applyFont="1" applyAlignment="1">
      <alignment horizontal="center"/>
    </xf>
    <xf numFmtId="0" fontId="43" fillId="2" borderId="16" xfId="0" applyFont="1" applyFill="1" applyBorder="1" applyAlignment="1">
      <alignment horizontal="center" wrapText="1"/>
    </xf>
    <xf numFmtId="0" fontId="43" fillId="2" borderId="17" xfId="0" applyFont="1" applyFill="1" applyBorder="1" applyAlignment="1">
      <alignment horizontal="center" wrapText="1"/>
    </xf>
    <xf numFmtId="0" fontId="43" fillId="2" borderId="18" xfId="0" applyFont="1" applyFill="1" applyBorder="1" applyAlignment="1">
      <alignment horizontal="center" wrapText="1"/>
    </xf>
    <xf numFmtId="0" fontId="43" fillId="2" borderId="14" xfId="0" applyFont="1" applyFill="1" applyBorder="1" applyAlignment="1">
      <alignment horizontal="center"/>
    </xf>
    <xf numFmtId="0" fontId="43" fillId="2" borderId="0" xfId="0" applyFont="1" applyFill="1" applyBorder="1" applyAlignment="1">
      <alignment horizontal="center"/>
    </xf>
    <xf numFmtId="0" fontId="43" fillId="2" borderId="15" xfId="0" applyFont="1" applyFill="1" applyBorder="1" applyAlignment="1">
      <alignment horizontal="center"/>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xf>
    <xf numFmtId="0" fontId="3" fillId="2" borderId="0" xfId="0" applyFont="1" applyFill="1" applyBorder="1" applyAlignment="1">
      <alignment horizontal="center"/>
    </xf>
    <xf numFmtId="0" fontId="3" fillId="2" borderId="15" xfId="0" applyFont="1" applyFill="1" applyBorder="1" applyAlignment="1">
      <alignment horizontal="center"/>
    </xf>
    <xf numFmtId="0" fontId="58" fillId="18" borderId="11"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12" xfId="0" applyFont="1" applyFill="1" applyBorder="1" applyAlignment="1">
      <alignment horizontal="center" vertical="center"/>
    </xf>
    <xf numFmtId="0" fontId="58" fillId="18" borderId="12" xfId="0" applyFont="1" applyFill="1" applyBorder="1" applyAlignment="1">
      <alignment horizontal="center" vertical="center" wrapText="1"/>
    </xf>
    <xf numFmtId="0" fontId="58" fillId="18" borderId="13" xfId="0" applyFont="1" applyFill="1" applyBorder="1" applyAlignment="1">
      <alignment horizontal="center" vertical="center"/>
    </xf>
    <xf numFmtId="0" fontId="59" fillId="0" borderId="14" xfId="0" applyFont="1" applyFill="1" applyBorder="1" applyAlignment="1">
      <alignment horizontal="left" vertical="center"/>
    </xf>
    <xf numFmtId="43" fontId="59" fillId="0" borderId="33" xfId="1" applyNumberFormat="1" applyFont="1" applyFill="1" applyBorder="1" applyAlignment="1">
      <alignment horizontal="left" vertical="center"/>
    </xf>
    <xf numFmtId="0" fontId="60" fillId="19" borderId="14" xfId="0" applyFont="1" applyFill="1" applyBorder="1" applyAlignment="1">
      <alignment horizontal="left" vertical="center"/>
    </xf>
    <xf numFmtId="43" fontId="60" fillId="19" borderId="33" xfId="1" applyNumberFormat="1" applyFont="1" applyFill="1" applyBorder="1" applyAlignment="1">
      <alignment horizontal="left" vertical="center"/>
    </xf>
    <xf numFmtId="43" fontId="60" fillId="19" borderId="0" xfId="1" applyNumberFormat="1" applyFont="1" applyFill="1" applyBorder="1" applyAlignment="1">
      <alignment horizontal="center" vertical="center"/>
    </xf>
    <xf numFmtId="43" fontId="60" fillId="19" borderId="33" xfId="1" applyNumberFormat="1" applyFont="1" applyFill="1" applyBorder="1" applyAlignment="1">
      <alignment horizontal="center" vertical="center"/>
    </xf>
    <xf numFmtId="43" fontId="60" fillId="19" borderId="15" xfId="1" applyNumberFormat="1" applyFont="1" applyFill="1" applyBorder="1" applyAlignment="1">
      <alignment horizontal="center" vertical="center"/>
    </xf>
    <xf numFmtId="0" fontId="61" fillId="0" borderId="14" xfId="0" applyFont="1" applyFill="1" applyBorder="1" applyAlignment="1">
      <alignment horizontal="left" vertical="center" indent="1"/>
    </xf>
    <xf numFmtId="43" fontId="61" fillId="0" borderId="33" xfId="1" applyNumberFormat="1" applyFont="1" applyFill="1" applyBorder="1"/>
    <xf numFmtId="43" fontId="61" fillId="0" borderId="0" xfId="1" applyNumberFormat="1" applyFont="1" applyFill="1" applyBorder="1"/>
    <xf numFmtId="43" fontId="61" fillId="0" borderId="15" xfId="1" applyNumberFormat="1" applyFont="1" applyFill="1" applyBorder="1"/>
    <xf numFmtId="0" fontId="60" fillId="20" borderId="14" xfId="0" applyFont="1" applyFill="1" applyBorder="1" applyAlignment="1">
      <alignment horizontal="left" vertical="center"/>
    </xf>
    <xf numFmtId="43" fontId="60" fillId="20" borderId="33" xfId="1" applyNumberFormat="1" applyFont="1" applyFill="1" applyBorder="1" applyAlignment="1">
      <alignment horizontal="left" vertical="center"/>
    </xf>
    <xf numFmtId="43" fontId="60" fillId="20" borderId="0" xfId="1" applyNumberFormat="1" applyFont="1" applyFill="1" applyBorder="1" applyAlignment="1">
      <alignment horizontal="left" vertical="center"/>
    </xf>
    <xf numFmtId="43" fontId="60" fillId="20" borderId="15" xfId="1" applyNumberFormat="1" applyFont="1" applyFill="1" applyBorder="1" applyAlignment="1">
      <alignment horizontal="left" vertical="center"/>
    </xf>
    <xf numFmtId="164" fontId="60" fillId="19" borderId="33" xfId="0" applyNumberFormat="1" applyFont="1" applyFill="1" applyBorder="1" applyAlignment="1">
      <alignment horizontal="left" vertical="center"/>
    </xf>
    <xf numFmtId="0" fontId="60" fillId="21" borderId="16" xfId="0" applyFont="1" applyFill="1" applyBorder="1" applyAlignment="1">
      <alignment horizontal="left" vertical="center"/>
    </xf>
    <xf numFmtId="43" fontId="60" fillId="21" borderId="34" xfId="1" applyNumberFormat="1" applyFont="1" applyFill="1" applyBorder="1" applyAlignment="1">
      <alignment horizontal="left" vertical="center"/>
    </xf>
    <xf numFmtId="43" fontId="60" fillId="21" borderId="17" xfId="1" applyNumberFormat="1" applyFont="1" applyFill="1" applyBorder="1" applyAlignment="1">
      <alignment horizontal="left" vertical="center"/>
    </xf>
    <xf numFmtId="43" fontId="60" fillId="21" borderId="18" xfId="1" applyNumberFormat="1" applyFont="1" applyFill="1" applyBorder="1" applyAlignment="1">
      <alignment horizontal="left" vertical="center"/>
    </xf>
    <xf numFmtId="0" fontId="0" fillId="0" borderId="0" xfId="0" applyAlignment="1">
      <alignment horizontal="left"/>
    </xf>
    <xf numFmtId="43" fontId="2" fillId="0" borderId="0" xfId="0" applyNumberFormat="1" applyFont="1"/>
    <xf numFmtId="0" fontId="62" fillId="18" borderId="3" xfId="0" applyFont="1" applyFill="1" applyBorder="1" applyAlignment="1">
      <alignment horizontal="center" vertical="center" wrapText="1"/>
    </xf>
    <xf numFmtId="0" fontId="62" fillId="18" borderId="4" xfId="0" applyFont="1" applyFill="1" applyBorder="1" applyAlignment="1">
      <alignment horizontal="center" vertical="center" wrapText="1"/>
    </xf>
    <xf numFmtId="0" fontId="62" fillId="18" borderId="5" xfId="0" applyFont="1" applyFill="1" applyBorder="1" applyAlignment="1">
      <alignment horizontal="center" vertical="center" wrapText="1"/>
    </xf>
    <xf numFmtId="0" fontId="62" fillId="18" borderId="6" xfId="0" applyFont="1" applyFill="1" applyBorder="1" applyAlignment="1">
      <alignment horizontal="center" vertical="center" wrapText="1"/>
    </xf>
    <xf numFmtId="0" fontId="62" fillId="18" borderId="0" xfId="0" applyFont="1" applyFill="1" applyBorder="1" applyAlignment="1"/>
    <xf numFmtId="0" fontId="62" fillId="18" borderId="7" xfId="0" applyFont="1" applyFill="1" applyBorder="1" applyAlignment="1"/>
    <xf numFmtId="0" fontId="63" fillId="21" borderId="6" xfId="0" applyFont="1" applyFill="1" applyBorder="1" applyAlignment="1">
      <alignment wrapText="1"/>
    </xf>
    <xf numFmtId="0" fontId="63" fillId="21" borderId="0" xfId="0" applyFont="1" applyFill="1" applyBorder="1" applyAlignment="1">
      <alignment horizontal="center" vertical="center" shrinkToFit="1"/>
    </xf>
    <xf numFmtId="0" fontId="63" fillId="21" borderId="7" xfId="0" applyFont="1" applyFill="1" applyBorder="1" applyAlignment="1">
      <alignment horizontal="center" vertical="center" shrinkToFit="1"/>
    </xf>
    <xf numFmtId="0" fontId="64" fillId="22" borderId="6" xfId="0" applyFont="1" applyFill="1" applyBorder="1" applyAlignment="1"/>
    <xf numFmtId="165" fontId="64" fillId="22" borderId="0" xfId="3" applyFont="1" applyFill="1" applyBorder="1" applyAlignment="1">
      <alignment horizontal="right" vertical="center" wrapText="1" shrinkToFit="1"/>
    </xf>
    <xf numFmtId="165" fontId="64" fillId="22" borderId="0" xfId="3" applyFont="1" applyFill="1" applyBorder="1" applyAlignment="1">
      <alignment horizontal="center" vertical="center" wrapText="1" shrinkToFit="1"/>
    </xf>
    <xf numFmtId="165" fontId="64" fillId="22" borderId="7" xfId="3" applyFont="1" applyFill="1" applyBorder="1" applyAlignment="1">
      <alignment horizontal="right" vertical="center" wrapText="1" shrinkToFit="1"/>
    </xf>
    <xf numFmtId="0" fontId="62" fillId="23" borderId="6" xfId="0" applyFont="1" applyFill="1" applyBorder="1" applyAlignment="1">
      <alignment wrapText="1"/>
    </xf>
    <xf numFmtId="165" fontId="62" fillId="23" borderId="0" xfId="3" applyFont="1" applyFill="1" applyBorder="1" applyAlignment="1">
      <alignment horizontal="right" vertical="center" wrapText="1" shrinkToFit="1"/>
    </xf>
    <xf numFmtId="43" fontId="62" fillId="23" borderId="0" xfId="1" applyFont="1" applyFill="1" applyBorder="1" applyAlignment="1">
      <alignment horizontal="right" vertical="center" wrapText="1" shrinkToFit="1"/>
    </xf>
    <xf numFmtId="165" fontId="62" fillId="23" borderId="0" xfId="3" applyFont="1" applyFill="1" applyBorder="1" applyAlignment="1">
      <alignment horizontal="center" vertical="center" wrapText="1" shrinkToFit="1"/>
    </xf>
    <xf numFmtId="165" fontId="62" fillId="23" borderId="7" xfId="3" applyFont="1" applyFill="1" applyBorder="1" applyAlignment="1">
      <alignment horizontal="right" vertical="center" wrapText="1" shrinkToFit="1"/>
    </xf>
    <xf numFmtId="0" fontId="63" fillId="21" borderId="6" xfId="0" applyFont="1" applyFill="1" applyBorder="1" applyAlignment="1"/>
    <xf numFmtId="0" fontId="63" fillId="21" borderId="0" xfId="0" applyFont="1" applyFill="1" applyBorder="1" applyAlignment="1">
      <alignment horizontal="right" vertical="center" wrapText="1" shrinkToFit="1"/>
    </xf>
    <xf numFmtId="0" fontId="63" fillId="21" borderId="0" xfId="0" applyFont="1" applyFill="1" applyBorder="1" applyAlignment="1">
      <alignment vertical="center" wrapText="1" shrinkToFit="1"/>
    </xf>
    <xf numFmtId="0" fontId="63" fillId="21" borderId="0" xfId="0" applyFont="1" applyFill="1" applyBorder="1" applyAlignment="1">
      <alignment horizontal="center" vertical="center" wrapText="1" shrinkToFit="1"/>
    </xf>
    <xf numFmtId="0" fontId="63" fillId="21" borderId="7" xfId="0" applyFont="1" applyFill="1" applyBorder="1" applyAlignment="1">
      <alignment horizontal="right" vertical="center" wrapText="1" shrinkToFit="1"/>
    </xf>
    <xf numFmtId="0" fontId="63" fillId="24" borderId="6" xfId="0" applyFont="1" applyFill="1" applyBorder="1" applyAlignment="1"/>
    <xf numFmtId="0" fontId="63" fillId="24" borderId="0" xfId="0" applyFont="1" applyFill="1" applyBorder="1" applyAlignment="1">
      <alignment horizontal="right" vertical="center" wrapText="1" shrinkToFit="1"/>
    </xf>
    <xf numFmtId="0" fontId="63" fillId="24" borderId="0" xfId="0" applyFont="1" applyFill="1" applyBorder="1" applyAlignment="1">
      <alignment vertical="center" wrapText="1" shrinkToFit="1"/>
    </xf>
    <xf numFmtId="0" fontId="63" fillId="24" borderId="0" xfId="0" applyFont="1" applyFill="1" applyBorder="1" applyAlignment="1">
      <alignment horizontal="center" vertical="center" wrapText="1" shrinkToFit="1"/>
    </xf>
    <xf numFmtId="0" fontId="63" fillId="24" borderId="7" xfId="0" applyFont="1" applyFill="1" applyBorder="1" applyAlignment="1">
      <alignment horizontal="right" vertical="center" wrapText="1" shrinkToFit="1"/>
    </xf>
    <xf numFmtId="0" fontId="64" fillId="22" borderId="6" xfId="0" applyFont="1" applyFill="1" applyBorder="1" applyAlignment="1">
      <alignment vertical="center" wrapText="1"/>
    </xf>
    <xf numFmtId="0" fontId="63" fillId="25" borderId="6" xfId="0" applyFont="1" applyFill="1" applyBorder="1" applyAlignment="1">
      <alignment wrapText="1"/>
    </xf>
    <xf numFmtId="165" fontId="63" fillId="25" borderId="0" xfId="3" applyFont="1" applyFill="1" applyBorder="1" applyAlignment="1">
      <alignment horizontal="right" vertical="center" wrapText="1" shrinkToFit="1"/>
    </xf>
    <xf numFmtId="165" fontId="63" fillId="25" borderId="0" xfId="3" applyFont="1" applyFill="1" applyBorder="1" applyAlignment="1">
      <alignment horizontal="center" vertical="center" wrapText="1" shrinkToFit="1"/>
    </xf>
    <xf numFmtId="165" fontId="63" fillId="25" borderId="7" xfId="3" applyFont="1" applyFill="1" applyBorder="1" applyAlignment="1">
      <alignment horizontal="right" vertical="center" wrapText="1" shrinkToFit="1"/>
    </xf>
    <xf numFmtId="0" fontId="64" fillId="22" borderId="6" xfId="0" applyFont="1" applyFill="1" applyBorder="1" applyAlignment="1">
      <alignment wrapText="1"/>
    </xf>
    <xf numFmtId="0" fontId="63" fillId="25" borderId="6" xfId="0" applyFont="1" applyFill="1" applyBorder="1" applyAlignment="1">
      <alignment vertical="center" wrapText="1"/>
    </xf>
    <xf numFmtId="0" fontId="62" fillId="23" borderId="6" xfId="0" applyFont="1" applyFill="1" applyBorder="1" applyAlignment="1"/>
    <xf numFmtId="0" fontId="62" fillId="18" borderId="8" xfId="0" applyFont="1" applyFill="1" applyBorder="1" applyAlignment="1">
      <alignment horizontal="center" vertical="center"/>
    </xf>
    <xf numFmtId="165" fontId="62" fillId="18" borderId="9" xfId="3" applyFont="1" applyFill="1" applyBorder="1" applyAlignment="1">
      <alignment horizontal="right" vertical="center" wrapText="1" shrinkToFit="1"/>
    </xf>
    <xf numFmtId="43" fontId="62" fillId="18" borderId="9" xfId="1" applyFont="1" applyFill="1" applyBorder="1" applyAlignment="1">
      <alignment horizontal="right" vertical="center" wrapText="1" shrinkToFit="1"/>
    </xf>
    <xf numFmtId="165" fontId="62" fillId="18" borderId="9" xfId="3" applyFont="1" applyFill="1" applyBorder="1" applyAlignment="1">
      <alignment horizontal="center" vertical="center" wrapText="1" shrinkToFit="1"/>
    </xf>
    <xf numFmtId="165" fontId="62" fillId="18" borderId="10" xfId="3" applyFont="1" applyFill="1" applyBorder="1" applyAlignment="1">
      <alignment horizontal="right" vertical="center" wrapText="1" shrinkToFit="1"/>
    </xf>
    <xf numFmtId="0" fontId="62" fillId="22" borderId="0" xfId="0" applyFont="1" applyFill="1" applyBorder="1" applyAlignment="1">
      <alignment horizontal="left" indent="2"/>
    </xf>
    <xf numFmtId="165" fontId="62" fillId="22" borderId="0" xfId="3" applyFont="1" applyFill="1" applyBorder="1" applyAlignment="1">
      <alignment horizontal="center" vertical="center" wrapText="1" shrinkToFit="1"/>
    </xf>
    <xf numFmtId="0" fontId="62" fillId="18" borderId="3" xfId="0" applyFont="1" applyFill="1" applyBorder="1" applyAlignment="1">
      <alignment horizontal="center" vertical="center"/>
    </xf>
    <xf numFmtId="0" fontId="63" fillId="21" borderId="7" xfId="0" applyFont="1" applyFill="1" applyBorder="1" applyAlignment="1">
      <alignment horizontal="center" vertical="center" wrapText="1" shrinkToFit="1"/>
    </xf>
    <xf numFmtId="0" fontId="63" fillId="25" borderId="6" xfId="0" applyFont="1" applyFill="1" applyBorder="1" applyAlignment="1"/>
    <xf numFmtId="165" fontId="63" fillId="25" borderId="0" xfId="0" applyNumberFormat="1" applyFont="1" applyFill="1" applyBorder="1" applyAlignment="1">
      <alignment horizontal="right" vertical="center" wrapText="1" shrinkToFit="1"/>
    </xf>
    <xf numFmtId="165" fontId="63" fillId="25" borderId="0" xfId="0" applyNumberFormat="1" applyFont="1" applyFill="1" applyBorder="1" applyAlignment="1">
      <alignment horizontal="center" vertical="center" wrapText="1" shrinkToFit="1"/>
    </xf>
    <xf numFmtId="165" fontId="63" fillId="25" borderId="7" xfId="0" applyNumberFormat="1" applyFont="1" applyFill="1" applyBorder="1" applyAlignment="1">
      <alignment horizontal="right" vertical="center" wrapText="1" shrinkToFit="1"/>
    </xf>
    <xf numFmtId="0" fontId="64" fillId="0" borderId="0" xfId="0" applyFont="1" applyFill="1" applyBorder="1"/>
    <xf numFmtId="0" fontId="64" fillId="0" borderId="0" xfId="0" applyFont="1" applyFill="1" applyBorder="1" applyAlignment="1">
      <alignment horizontal="center" vertical="center" wrapText="1" shrinkToFit="1"/>
    </xf>
    <xf numFmtId="0" fontId="49" fillId="0" borderId="0" xfId="0" applyFont="1" applyFill="1" applyBorder="1" applyAlignment="1">
      <alignment horizontal="left" vertical="center" readingOrder="1"/>
    </xf>
    <xf numFmtId="0" fontId="49" fillId="0" borderId="0" xfId="0" applyFont="1" applyFill="1" applyBorder="1" applyAlignment="1">
      <alignment horizontal="left" vertical="center" readingOrder="1"/>
    </xf>
    <xf numFmtId="0" fontId="65" fillId="0" borderId="0" xfId="0" applyFont="1" applyFill="1" applyBorder="1" applyAlignment="1">
      <alignment horizontal="center" vertical="center" wrapText="1" shrinkToFit="1"/>
    </xf>
    <xf numFmtId="0" fontId="63" fillId="21" borderId="6" xfId="0" applyFont="1" applyFill="1" applyBorder="1" applyAlignment="1">
      <alignment horizontal="left" indent="1"/>
    </xf>
    <xf numFmtId="0" fontId="62" fillId="18" borderId="8" xfId="0" applyFont="1" applyFill="1" applyBorder="1" applyAlignment="1"/>
    <xf numFmtId="0" fontId="64" fillId="0" borderId="0" xfId="0" applyFont="1" applyFill="1" applyBorder="1" applyAlignment="1">
      <alignment horizontal="right" vertical="center" wrapText="1" shrinkToFit="1"/>
    </xf>
    <xf numFmtId="0" fontId="63" fillId="22" borderId="6" xfId="0" applyFont="1" applyFill="1" applyBorder="1" applyAlignment="1">
      <alignment horizontal="center"/>
    </xf>
    <xf numFmtId="165" fontId="64" fillId="22" borderId="0" xfId="0" applyNumberFormat="1" applyFont="1" applyFill="1" applyBorder="1" applyAlignment="1">
      <alignment horizontal="right" vertical="center" wrapText="1" shrinkToFit="1"/>
    </xf>
    <xf numFmtId="43" fontId="64" fillId="22" borderId="0" xfId="1" applyFont="1" applyFill="1" applyBorder="1" applyAlignment="1">
      <alignment horizontal="right" vertical="center" wrapText="1" shrinkToFit="1"/>
    </xf>
    <xf numFmtId="165" fontId="64" fillId="22" borderId="7" xfId="0" applyNumberFormat="1" applyFont="1" applyFill="1" applyBorder="1" applyAlignment="1">
      <alignment horizontal="right" vertical="center" wrapText="1" shrinkToFit="1"/>
    </xf>
    <xf numFmtId="0" fontId="62" fillId="18" borderId="8" xfId="0" applyFont="1" applyFill="1" applyBorder="1" applyAlignment="1">
      <alignment horizontal="left" vertical="center" indent="2"/>
    </xf>
    <xf numFmtId="0" fontId="63" fillId="22" borderId="0" xfId="0" applyFont="1" applyFill="1" applyBorder="1" applyAlignment="1">
      <alignment horizontal="center"/>
    </xf>
    <xf numFmtId="165" fontId="64" fillId="22" borderId="0" xfId="0" applyNumberFormat="1" applyFont="1" applyFill="1" applyBorder="1" applyAlignment="1">
      <alignment horizontal="center" vertical="center" wrapText="1" shrinkToFit="1"/>
    </xf>
    <xf numFmtId="0" fontId="63" fillId="22" borderId="8" xfId="0" applyFont="1" applyFill="1" applyBorder="1" applyAlignment="1">
      <alignment horizontal="center"/>
    </xf>
    <xf numFmtId="165" fontId="64" fillId="22" borderId="9" xfId="0" applyNumberFormat="1" applyFont="1" applyFill="1" applyBorder="1" applyAlignment="1">
      <alignment horizontal="center" vertical="center" wrapText="1" shrinkToFit="1"/>
    </xf>
    <xf numFmtId="43" fontId="64" fillId="22" borderId="9" xfId="1" applyFont="1" applyFill="1" applyBorder="1" applyAlignment="1">
      <alignment horizontal="center" vertical="center" wrapText="1" shrinkToFit="1"/>
    </xf>
    <xf numFmtId="165" fontId="64" fillId="22" borderId="10" xfId="0" applyNumberFormat="1" applyFont="1" applyFill="1" applyBorder="1" applyAlignment="1">
      <alignment horizontal="center" vertical="center" wrapText="1" shrinkToFit="1"/>
    </xf>
    <xf numFmtId="0" fontId="65" fillId="0" borderId="0" xfId="0" applyFont="1" applyFill="1" applyBorder="1"/>
    <xf numFmtId="0" fontId="10" fillId="5" borderId="32" xfId="0" applyFont="1" applyFill="1" applyBorder="1" applyAlignment="1">
      <alignment horizontal="center" vertical="center" textRotation="255" wrapText="1"/>
    </xf>
    <xf numFmtId="0" fontId="10" fillId="5" borderId="33" xfId="0" applyFont="1" applyFill="1" applyBorder="1" applyAlignment="1">
      <alignment horizontal="center" vertical="center" textRotation="255" wrapText="1"/>
    </xf>
    <xf numFmtId="0" fontId="10" fillId="5" borderId="34" xfId="0" applyFont="1" applyFill="1" applyBorder="1" applyAlignment="1">
      <alignment horizontal="center" vertical="center" textRotation="255" wrapText="1"/>
    </xf>
    <xf numFmtId="43" fontId="10" fillId="6" borderId="32" xfId="1" applyFont="1" applyFill="1" applyBorder="1" applyAlignment="1">
      <alignment horizontal="center" vertical="center" wrapText="1"/>
    </xf>
    <xf numFmtId="43" fontId="10" fillId="6" borderId="33" xfId="1" applyFont="1" applyFill="1" applyBorder="1" applyAlignment="1">
      <alignment horizontal="center" vertical="center" wrapText="1"/>
    </xf>
    <xf numFmtId="43" fontId="10" fillId="6" borderId="34" xfId="1"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7" fillId="2" borderId="11" xfId="0" applyFont="1" applyFill="1" applyBorder="1" applyAlignment="1">
      <alignment horizontal="center"/>
    </xf>
    <xf numFmtId="0" fontId="51" fillId="2" borderId="16" xfId="0" applyFont="1" applyFill="1" applyBorder="1" applyAlignment="1">
      <alignment horizontal="center"/>
    </xf>
    <xf numFmtId="0" fontId="51" fillId="2" borderId="17" xfId="0" applyFont="1" applyFill="1" applyBorder="1" applyAlignment="1">
      <alignment horizontal="center"/>
    </xf>
    <xf numFmtId="0" fontId="51" fillId="2" borderId="18" xfId="0" applyFont="1" applyFill="1" applyBorder="1" applyAlignment="1">
      <alignment horizontal="center"/>
    </xf>
    <xf numFmtId="0" fontId="10" fillId="5" borderId="32" xfId="0" applyFont="1" applyFill="1" applyBorder="1" applyAlignment="1">
      <alignment horizontal="center" vertical="center" textRotation="255"/>
    </xf>
    <xf numFmtId="0" fontId="10" fillId="5" borderId="33" xfId="0" applyFont="1" applyFill="1" applyBorder="1" applyAlignment="1">
      <alignment horizontal="center" vertical="center" textRotation="255"/>
    </xf>
    <xf numFmtId="0" fontId="10" fillId="5" borderId="34" xfId="0" applyFont="1" applyFill="1" applyBorder="1" applyAlignment="1">
      <alignment horizontal="center" vertical="center" textRotation="255"/>
    </xf>
    <xf numFmtId="0" fontId="43" fillId="2" borderId="0" xfId="0" applyFont="1" applyFill="1" applyAlignment="1">
      <alignment horizontal="center"/>
    </xf>
    <xf numFmtId="43" fontId="46" fillId="6" borderId="32" xfId="1" applyFont="1" applyFill="1" applyBorder="1" applyAlignment="1">
      <alignment horizontal="center" vertical="center" wrapText="1"/>
    </xf>
    <xf numFmtId="43" fontId="46" fillId="6" borderId="33" xfId="1" applyFont="1" applyFill="1" applyBorder="1" applyAlignment="1">
      <alignment horizontal="center" vertical="center" wrapText="1"/>
    </xf>
    <xf numFmtId="43" fontId="46" fillId="6" borderId="34" xfId="1" applyFont="1" applyFill="1" applyBorder="1" applyAlignment="1">
      <alignment horizontal="center" vertical="center" wrapText="1"/>
    </xf>
    <xf numFmtId="0" fontId="10" fillId="6" borderId="32" xfId="0" applyFont="1" applyFill="1" applyBorder="1" applyAlignment="1">
      <alignment horizontal="center" vertical="center" textRotation="255" wrapText="1"/>
    </xf>
    <xf numFmtId="0" fontId="10" fillId="6" borderId="33" xfId="0" applyFont="1" applyFill="1" applyBorder="1" applyAlignment="1">
      <alignment horizontal="center" vertical="center" textRotation="255" wrapText="1"/>
    </xf>
    <xf numFmtId="0" fontId="10" fillId="6" borderId="34" xfId="0" applyFont="1" applyFill="1" applyBorder="1" applyAlignment="1">
      <alignment horizontal="center" vertical="center" textRotation="255" wrapText="1"/>
    </xf>
    <xf numFmtId="0" fontId="46" fillId="6" borderId="32" xfId="0" applyFont="1" applyFill="1" applyBorder="1" applyAlignment="1">
      <alignment horizontal="center" vertical="center" textRotation="255" wrapText="1"/>
    </xf>
    <xf numFmtId="0" fontId="46" fillId="6" borderId="33" xfId="0" applyFont="1" applyFill="1" applyBorder="1" applyAlignment="1">
      <alignment horizontal="center" vertical="center" textRotation="255" wrapText="1"/>
    </xf>
    <xf numFmtId="0" fontId="46" fillId="6" borderId="34" xfId="0" applyFont="1" applyFill="1" applyBorder="1" applyAlignment="1">
      <alignment horizontal="center" vertical="center" textRotation="255" wrapText="1"/>
    </xf>
  </cellXfs>
  <cellStyles count="14">
    <cellStyle name="Millares" xfId="1" builtinId="3"/>
    <cellStyle name="Millares [0]" xfId="8" builtinId="6"/>
    <cellStyle name="Millares 15 2" xfId="7" xr:uid="{00000000-0005-0000-0000-000002000000}"/>
    <cellStyle name="Millares 2" xfId="3" xr:uid="{00000000-0005-0000-0000-000003000000}"/>
    <cellStyle name="Millares 2 2" xfId="6" xr:uid="{00000000-0005-0000-0000-000004000000}"/>
    <cellStyle name="Millares 3" xfId="13" xr:uid="{00000000-0005-0000-0000-000005000000}"/>
    <cellStyle name="Millares 38" xfId="12" xr:uid="{00000000-0005-0000-0000-000006000000}"/>
    <cellStyle name="Moneda 2" xfId="11" xr:uid="{00000000-0005-0000-0000-000007000000}"/>
    <cellStyle name="Normal" xfId="0" builtinId="0"/>
    <cellStyle name="Normal 3" xfId="4" xr:uid="{00000000-0005-0000-0000-000009000000}"/>
    <cellStyle name="Normal 4" xfId="10" xr:uid="{00000000-0005-0000-0000-00000A000000}"/>
    <cellStyle name="Porcentaje" xfId="2" builtinId="5"/>
    <cellStyle name="Porcentaje 2" xfId="5" xr:uid="{00000000-0005-0000-0000-00000C000000}"/>
    <cellStyle name="Porcentual 2" xfId="9" xr:uid="{00000000-0005-0000-0000-00000D000000}"/>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numFmt numFmtId="14" formatCode="0.00%"/>
    </dxf>
    <dxf>
      <font>
        <b val="0"/>
        <i val="0"/>
        <strike val="0"/>
        <condense val="0"/>
        <extend val="0"/>
        <outline val="0"/>
        <shadow val="0"/>
        <u val="none"/>
        <vertAlign val="baseline"/>
        <sz val="8"/>
        <color theme="1"/>
        <name val="Calibri"/>
        <family val="2"/>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numFmt numFmtId="0" formatCode="General"/>
      <alignment horizontal="left" vertical="center" textRotation="0" wrapText="0" indent="0" justifyLastLine="0" shrinkToFit="0" readingOrder="0"/>
    </dxf>
    <dxf>
      <font>
        <strike val="0"/>
        <outline val="0"/>
        <shadow val="0"/>
        <u val="none"/>
        <vertAlign val="baseline"/>
        <sz val="8"/>
        <name val="Calibri"/>
        <scheme val="minor"/>
      </font>
      <numFmt numFmtId="14" formatCode="0.00%"/>
    </dxf>
    <dxf>
      <font>
        <strike val="0"/>
        <outline val="0"/>
        <shadow val="0"/>
        <u val="none"/>
        <vertAlign val="baseline"/>
        <sz val="8"/>
        <name val="Calibri"/>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strike val="0"/>
        <outline val="0"/>
        <shadow val="0"/>
        <u val="none"/>
        <vertAlign val="baseline"/>
        <sz val="8"/>
        <name val="Calibri"/>
        <scheme val="minor"/>
      </font>
    </dxf>
    <dxf>
      <font>
        <strike val="0"/>
        <outline val="0"/>
        <shadow val="0"/>
        <u val="none"/>
        <vertAlign val="baseline"/>
        <sz val="8"/>
        <name val="Calibri"/>
        <scheme val="minor"/>
      </font>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dxf>
    <dxf>
      <font>
        <strike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Calibri"/>
        <scheme val="minor"/>
      </font>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strike val="0"/>
        <outline val="0"/>
        <shadow val="0"/>
        <u val="none"/>
        <vertAlign val="baseline"/>
        <sz val="8"/>
        <name val="Calibri"/>
        <scheme val="minor"/>
      </font>
      <numFmt numFmtId="35" formatCode="_ * #,##0.00_ ;_ * \-#,##0.00_ ;_ * &quot;-&quot;??_ ;_ @_ "/>
      <fill>
        <patternFill patternType="none">
          <fgColor indexed="64"/>
          <bgColor auto="1"/>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8"/>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auto="1"/>
        </patternFill>
      </fill>
    </dxf>
    <dxf>
      <font>
        <strike val="0"/>
        <outline val="0"/>
        <shadow val="0"/>
        <u val="none"/>
        <vertAlign val="baseline"/>
        <sz val="8"/>
        <name val="Calibri"/>
        <scheme val="minor"/>
      </font>
      <fill>
        <patternFill patternType="none">
          <fgColor indexed="64"/>
          <bgColor indexed="65"/>
        </patternFill>
      </fill>
    </dxf>
    <dxf>
      <font>
        <strike val="0"/>
        <outline val="0"/>
        <shadow val="0"/>
        <u val="none"/>
        <vertAlign val="baseline"/>
        <sz val="8"/>
        <name val="Calibri"/>
        <scheme val="minor"/>
      </font>
    </dxf>
    <dxf>
      <font>
        <strike val="0"/>
        <outline val="0"/>
        <shadow val="0"/>
        <u val="none"/>
        <vertAlign val="baseline"/>
        <sz val="8"/>
        <name val="Calibri"/>
        <scheme val="minor"/>
      </font>
    </dxf>
    <dxf>
      <font>
        <strike val="0"/>
        <outline val="0"/>
        <shadow val="0"/>
        <u val="none"/>
        <vertAlign val="baseline"/>
        <sz val="8"/>
        <name val="Calibri"/>
        <scheme val="minor"/>
      </font>
      <alignment horizontal="center" vertical="top" textRotation="0" indent="0" justifyLastLine="0" shrinkToFit="0" readingOrder="0"/>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POR VENCER PONDERADOS (AÑOS)</a:t>
            </a:r>
          </a:p>
        </c:rich>
      </c:tx>
      <c:layout>
        <c:manualLayout>
          <c:xMode val="edge"/>
          <c:yMode val="edge"/>
          <c:x val="0.31301366849692047"/>
          <c:y val="2.7996500437445351E-2"/>
        </c:manualLayout>
      </c:layout>
      <c:overlay val="0"/>
    </c:title>
    <c:autoTitleDeleted val="0"/>
    <c:plotArea>
      <c:layout>
        <c:manualLayout>
          <c:layoutTarget val="inner"/>
          <c:xMode val="edge"/>
          <c:yMode val="edge"/>
          <c:x val="1.6410255928337121E-2"/>
          <c:y val="0.2056249268054092"/>
          <c:w val="0.96717948814332633"/>
          <c:h val="0.64756335252162767"/>
        </c:manualLayout>
      </c:layout>
      <c:lineChart>
        <c:grouping val="standard"/>
        <c:varyColors val="0"/>
        <c:ser>
          <c:idx val="0"/>
          <c:order val="0"/>
          <c:tx>
            <c:strRef>
              <c:f>SDPPlazosvencerponderados!$A$8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SDPPlazosvencerponderados!$B$8:$Y$8</c:f>
              <c:numCache>
                <c:formatCode>General</c:formatCode>
                <c:ptCount val="24"/>
                <c:pt idx="0">
                  <c:v>11.92</c:v>
                </c:pt>
                <c:pt idx="1">
                  <c:v>12.15</c:v>
                </c:pt>
                <c:pt idx="2">
                  <c:v>11.91</c:v>
                </c:pt>
                <c:pt idx="3">
                  <c:v>12.08</c:v>
                </c:pt>
                <c:pt idx="4">
                  <c:v>9.69</c:v>
                </c:pt>
                <c:pt idx="5" formatCode="0.00">
                  <c:v>9.09</c:v>
                </c:pt>
                <c:pt idx="6" formatCode="0.00">
                  <c:v>8.8894016935533724</c:v>
                </c:pt>
                <c:pt idx="7" formatCode="_(* #,##0.00_);_(* \(#,##0.00\);_(* &quot;-&quot;??_);_(@_)">
                  <c:v>8.236981156936281</c:v>
                </c:pt>
                <c:pt idx="8" formatCode="_(* #,##0.00_);_(* \(#,##0.00\);_(* &quot;-&quot;??_);_(@_)">
                  <c:v>8.0034394280115517</c:v>
                </c:pt>
                <c:pt idx="9" formatCode="_(* #,##0.00_);_(* \(#,##0.00\);_(* &quot;-&quot;??_);_(@_)">
                  <c:v>7.27828682951447</c:v>
                </c:pt>
                <c:pt idx="10" formatCode="_(* #,##0.00_);_(* \(#,##0.00\);_(* &quot;-&quot;??_);_(@_)">
                  <c:v>8.4013247525055927</c:v>
                </c:pt>
                <c:pt idx="11" formatCode="_(* #,##0.00_);_(* \(#,##0.00\);_(* &quot;-&quot;??_);_(@_)">
                  <c:v>7.6547003856863123</c:v>
                </c:pt>
                <c:pt idx="12" formatCode="_(* #,##0.00_);_(* \(#,##0.00\);_(* &quot;-&quot;??_);_(@_)">
                  <c:v>7.2244725703161921</c:v>
                </c:pt>
                <c:pt idx="13" formatCode="_(* #,##0.00_);_(* \(#,##0.00\);_(* &quot;-&quot;??_);_(@_)">
                  <c:v>6.9274656003547426</c:v>
                </c:pt>
                <c:pt idx="14" formatCode="_(* #,##0.00_);_(* \(#,##0.00\);_(* &quot;-&quot;??_);_(@_)">
                  <c:v>6.4391111899304061</c:v>
                </c:pt>
                <c:pt idx="15" formatCode="_(* #,##0.00_);_(* \(#,##0.00\);_(* &quot;-&quot;??_);_(@_)">
                  <c:v>6.3372629440337507</c:v>
                </c:pt>
                <c:pt idx="16" formatCode="_(* #,##0.00_);_(* \(#,##0.00\);_(* &quot;-&quot;??_);_(@_)">
                  <c:v>6.2460770119747036</c:v>
                </c:pt>
                <c:pt idx="17" formatCode="_(* #,##0.00_);_(* \(#,##0.00\);_(* &quot;-&quot;??_);_(@_)">
                  <c:v>5.9877263494280033</c:v>
                </c:pt>
                <c:pt idx="18" formatCode="_(* #,##0.00_);_(* \(#,##0.00\);_(* &quot;-&quot;??_);_(@_)">
                  <c:v>6.151745635265697</c:v>
                </c:pt>
                <c:pt idx="19" formatCode="_(* #,##0.00_);_(* \(#,##0.00\);_(* &quot;-&quot;??_);_(@_)">
                  <c:v>10.956843358519007</c:v>
                </c:pt>
                <c:pt idx="20" formatCode="_(* #,##0.00_);_(* \(#,##0.00\);_(* &quot;-&quot;??_);_(@_)">
                  <c:v>10.52</c:v>
                </c:pt>
                <c:pt idx="21" formatCode="_(* #,##0.00_);_(* \(#,##0.00\);_(* &quot;-&quot;??_);_(@_)">
                  <c:v>10.414310280163425</c:v>
                </c:pt>
                <c:pt idx="22" formatCode="_(* #,##0.00_);_(* \(#,##0.00\);_(* &quot;-&quot;??_);_(@_)">
                  <c:v>10.4</c:v>
                </c:pt>
                <c:pt idx="23" formatCode="_(* #,##0.00_);_(* \(#,##0.00\);_(* &quot;-&quot;??_);_(@_)">
                  <c:v>10.45</c:v>
                </c:pt>
              </c:numCache>
            </c:numRef>
          </c:val>
          <c:smooth val="0"/>
          <c:extLst>
            <c:ext xmlns:c16="http://schemas.microsoft.com/office/drawing/2014/chart" uri="{C3380CC4-5D6E-409C-BE32-E72D297353CC}">
              <c16:uniqueId val="{00000000-AEE1-4096-A0F8-380FDBA37361}"/>
            </c:ext>
          </c:extLst>
        </c:ser>
        <c:ser>
          <c:idx val="1"/>
          <c:order val="1"/>
          <c:tx>
            <c:strRef>
              <c:f>SDPPlazosvencerponderados!$A$10</c:f>
              <c:strCache>
                <c:ptCount val="1"/>
                <c:pt idx="0">
                  <c:v>DEUDA EXTERNA </c:v>
                </c:pt>
              </c:strCache>
            </c:strRef>
          </c:tx>
          <c:dLbls>
            <c:dLbl>
              <c:idx val="12"/>
              <c:layout>
                <c:manualLayout>
                  <c:x val="-1.9526037519473058E-16"/>
                  <c:y val="-9.93172137064011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1-4096-A0F8-380FDBA37361}"/>
                </c:ext>
              </c:extLst>
            </c:dLbl>
            <c:dLbl>
              <c:idx val="13"/>
              <c:layout>
                <c:manualLayout>
                  <c:x val="0"/>
                  <c:y val="-1.655286895106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1-4096-A0F8-380FDBA37361}"/>
                </c:ext>
              </c:extLst>
            </c:dLbl>
            <c:dLbl>
              <c:idx val="14"/>
              <c:layout>
                <c:manualLayout>
                  <c:x val="-1.9167192493497712E-16"/>
                  <c:y val="-1.3242295160853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E1-4096-A0F8-380FDBA37361}"/>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SDPPlazosvencerponderados!$B$10:$Y$10</c:f>
              <c:numCache>
                <c:formatCode>0.00</c:formatCode>
                <c:ptCount val="24"/>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numCache>
            </c:numRef>
          </c:val>
          <c:smooth val="0"/>
          <c:extLst>
            <c:ext xmlns:c16="http://schemas.microsoft.com/office/drawing/2014/chart" uri="{C3380CC4-5D6E-409C-BE32-E72D297353CC}">
              <c16:uniqueId val="{00000004-AEE1-4096-A0F8-380FDBA37361}"/>
            </c:ext>
          </c:extLst>
        </c:ser>
        <c:ser>
          <c:idx val="2"/>
          <c:order val="2"/>
          <c:tx>
            <c:strRef>
              <c:f>SDPPlazosvencerponderados!$A$17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SDPPlazosvencerponderados!$B$17:$Y$17</c:f>
              <c:numCache>
                <c:formatCode>0.00</c:formatCode>
                <c:ptCount val="24"/>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numCache>
            </c:numRef>
          </c:val>
          <c:smooth val="0"/>
          <c:extLst>
            <c:ext xmlns:c16="http://schemas.microsoft.com/office/drawing/2014/chart" uri="{C3380CC4-5D6E-409C-BE32-E72D297353CC}">
              <c16:uniqueId val="{00000005-AEE1-4096-A0F8-380FDBA37361}"/>
            </c:ext>
          </c:extLst>
        </c:ser>
        <c:dLbls>
          <c:showLegendKey val="0"/>
          <c:showVal val="1"/>
          <c:showCatName val="0"/>
          <c:showSerName val="0"/>
          <c:showPercent val="0"/>
          <c:showBubbleSize val="0"/>
        </c:dLbls>
        <c:marker val="1"/>
        <c:smooth val="0"/>
        <c:axId val="-423685552"/>
        <c:axId val="-423685008"/>
      </c:lineChart>
      <c:catAx>
        <c:axId val="-423685552"/>
        <c:scaling>
          <c:orientation val="minMax"/>
        </c:scaling>
        <c:delete val="0"/>
        <c:axPos val="b"/>
        <c:numFmt formatCode="General" sourceLinked="1"/>
        <c:majorTickMark val="none"/>
        <c:minorTickMark val="none"/>
        <c:tickLblPos val="nextTo"/>
        <c:txPr>
          <a:bodyPr/>
          <a:lstStyle/>
          <a:p>
            <a:pPr>
              <a:defRPr sz="900"/>
            </a:pPr>
            <a:endParaRPr lang="es-EC"/>
          </a:p>
        </c:txPr>
        <c:crossAx val="-423685008"/>
        <c:crosses val="autoZero"/>
        <c:auto val="1"/>
        <c:lblAlgn val="ctr"/>
        <c:lblOffset val="100"/>
        <c:noMultiLvlLbl val="0"/>
      </c:catAx>
      <c:valAx>
        <c:axId val="-423685008"/>
        <c:scaling>
          <c:orientation val="minMax"/>
        </c:scaling>
        <c:delete val="1"/>
        <c:axPos val="l"/>
        <c:numFmt formatCode="General" sourceLinked="1"/>
        <c:majorTickMark val="none"/>
        <c:minorTickMark val="none"/>
        <c:tickLblPos val="none"/>
        <c:crossAx val="-423685552"/>
        <c:crosses val="autoZero"/>
        <c:crossBetween val="between"/>
      </c:valAx>
    </c:plotArea>
    <c:legend>
      <c:legendPos val="t"/>
      <c:layout>
        <c:manualLayout>
          <c:xMode val="edge"/>
          <c:yMode val="edge"/>
          <c:x val="0.24084614517880679"/>
          <c:y val="0.12125984251968509"/>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CONTRACTUALES PONDERADOS (AÑOS)</a:t>
            </a:r>
          </a:p>
        </c:rich>
      </c:tx>
      <c:layout>
        <c:manualLayout>
          <c:xMode val="edge"/>
          <c:yMode val="edge"/>
          <c:x val="0.31366628161559434"/>
          <c:y val="4.5494313210849013E-2"/>
        </c:manualLayout>
      </c:layout>
      <c:overlay val="0"/>
    </c:title>
    <c:autoTitleDeleted val="0"/>
    <c:plotArea>
      <c:layout/>
      <c:lineChart>
        <c:grouping val="standard"/>
        <c:varyColors val="0"/>
        <c:ser>
          <c:idx val="0"/>
          <c:order val="0"/>
          <c:tx>
            <c:strRef>
              <c:f>'SDPT Plazo contractual ponderad'!$A$8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 Plazo contractual ponderad'!$B$8:$Y$8</c:f>
              <c:numCache>
                <c:formatCode>General</c:formatCode>
                <c:ptCount val="24"/>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numCache>
            </c:numRef>
          </c:val>
          <c:smooth val="0"/>
          <c:extLst>
            <c:ext xmlns:c16="http://schemas.microsoft.com/office/drawing/2014/chart" uri="{C3380CC4-5D6E-409C-BE32-E72D297353CC}">
              <c16:uniqueId val="{00000000-52FD-45F3-BA52-045053827A96}"/>
            </c:ext>
          </c:extLst>
        </c:ser>
        <c:ser>
          <c:idx val="1"/>
          <c:order val="1"/>
          <c:tx>
            <c:strRef>
              <c:f>'SDPT Plazo contractual ponderad'!$A$10</c:f>
              <c:strCache>
                <c:ptCount val="1"/>
                <c:pt idx="0">
                  <c:v>DEUDA EXTERNA </c:v>
                </c:pt>
              </c:strCache>
            </c:strRef>
          </c:tx>
          <c:dLbls>
            <c:dLbl>
              <c:idx val="11"/>
              <c:layout>
                <c:manualLayout>
                  <c:x val="0"/>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D-45F3-BA52-045053827A96}"/>
                </c:ext>
              </c:extLst>
            </c:dLbl>
            <c:dLbl>
              <c:idx val="12"/>
              <c:layout>
                <c:manualLayout>
                  <c:x val="5.1220489486389527E-3"/>
                  <c:y val="-2.099737532808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FD-45F3-BA52-045053827A96}"/>
                </c:ext>
              </c:extLst>
            </c:dLbl>
            <c:dLbl>
              <c:idx val="13"/>
              <c:layout>
                <c:manualLayout>
                  <c:x val="-1.3133054595452296E-3"/>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D-45F3-BA52-045053827A96}"/>
                </c:ext>
              </c:extLst>
            </c:dLbl>
            <c:dLbl>
              <c:idx val="14"/>
              <c:layout>
                <c:manualLayout>
                  <c:x val="-2.4605920203777604E-3"/>
                  <c:y val="-2.799650043744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FD-45F3-BA52-045053827A9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 Plazo contractual ponderad'!$B$10:$Y$10</c:f>
              <c:numCache>
                <c:formatCode>0.00</c:formatCode>
                <c:ptCount val="24"/>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numCache>
            </c:numRef>
          </c:val>
          <c:smooth val="0"/>
          <c:extLst>
            <c:ext xmlns:c16="http://schemas.microsoft.com/office/drawing/2014/chart" uri="{C3380CC4-5D6E-409C-BE32-E72D297353CC}">
              <c16:uniqueId val="{00000005-52FD-45F3-BA52-045053827A96}"/>
            </c:ext>
          </c:extLst>
        </c:ser>
        <c:ser>
          <c:idx val="2"/>
          <c:order val="2"/>
          <c:tx>
            <c:strRef>
              <c:f>'SDPT Plazo contractual ponderad'!$A$17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 Plazo contractual ponderad'!$B$17:$Y$17</c:f>
              <c:numCache>
                <c:formatCode>0.00</c:formatCode>
                <c:ptCount val="24"/>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numCache>
            </c:numRef>
          </c:val>
          <c:smooth val="0"/>
          <c:extLst>
            <c:ext xmlns:c16="http://schemas.microsoft.com/office/drawing/2014/chart" uri="{C3380CC4-5D6E-409C-BE32-E72D297353CC}">
              <c16:uniqueId val="{00000006-52FD-45F3-BA52-045053827A96}"/>
            </c:ext>
          </c:extLst>
        </c:ser>
        <c:dLbls>
          <c:showLegendKey val="0"/>
          <c:showVal val="1"/>
          <c:showCatName val="0"/>
          <c:showSerName val="0"/>
          <c:showPercent val="0"/>
          <c:showBubbleSize val="0"/>
        </c:dLbls>
        <c:marker val="1"/>
        <c:smooth val="0"/>
        <c:axId val="-423684464"/>
        <c:axId val="-471978784"/>
      </c:lineChart>
      <c:catAx>
        <c:axId val="-423684464"/>
        <c:scaling>
          <c:orientation val="minMax"/>
        </c:scaling>
        <c:delete val="0"/>
        <c:axPos val="b"/>
        <c:numFmt formatCode="General" sourceLinked="1"/>
        <c:majorTickMark val="none"/>
        <c:minorTickMark val="none"/>
        <c:tickLblPos val="nextTo"/>
        <c:txPr>
          <a:bodyPr/>
          <a:lstStyle/>
          <a:p>
            <a:pPr>
              <a:defRPr sz="1000"/>
            </a:pPr>
            <a:endParaRPr lang="es-EC"/>
          </a:p>
        </c:txPr>
        <c:crossAx val="-471978784"/>
        <c:crosses val="autoZero"/>
        <c:auto val="1"/>
        <c:lblAlgn val="ctr"/>
        <c:lblOffset val="100"/>
        <c:noMultiLvlLbl val="0"/>
      </c:catAx>
      <c:valAx>
        <c:axId val="-471978784"/>
        <c:scaling>
          <c:orientation val="minMax"/>
        </c:scaling>
        <c:delete val="1"/>
        <c:axPos val="l"/>
        <c:numFmt formatCode="General" sourceLinked="1"/>
        <c:majorTickMark val="none"/>
        <c:minorTickMark val="none"/>
        <c:tickLblPos val="none"/>
        <c:crossAx val="-423684464"/>
        <c:crosses val="autoZero"/>
        <c:crossBetween val="between"/>
      </c:valAx>
    </c:plotArea>
    <c:legend>
      <c:legendPos val="t"/>
      <c:layout>
        <c:manualLayout>
          <c:xMode val="edge"/>
          <c:yMode val="edge"/>
          <c:x val="0.25818732716665432"/>
          <c:y val="0.13525809273840791"/>
          <c:w val="0.5926511067315996"/>
          <c:h val="6.5189492720814632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476" l="0" r="0" t="0.74803149606303476" header="0.31496062992128254" footer="0.3149606299212825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212564643714628E-2"/>
          <c:y val="0.15336267072786797"/>
          <c:w val="0.93553313941612704"/>
          <c:h val="0.67953409778562757"/>
        </c:manualLayout>
      </c:layout>
      <c:lineChart>
        <c:grouping val="standard"/>
        <c:varyColors val="0"/>
        <c:ser>
          <c:idx val="0"/>
          <c:order val="0"/>
          <c:tx>
            <c:strRef>
              <c:f>SDPTasasPonderadas!$A$8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SDPTasasPonderadas!$B$8:$Y$8</c:f>
              <c:numCache>
                <c:formatCode>General</c:formatCode>
                <c:ptCount val="24"/>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numCache>
            </c:numRef>
          </c:val>
          <c:smooth val="0"/>
          <c:extLst>
            <c:ext xmlns:c16="http://schemas.microsoft.com/office/drawing/2014/chart" uri="{C3380CC4-5D6E-409C-BE32-E72D297353CC}">
              <c16:uniqueId val="{00000001-5540-4980-8DC8-51A3FB55D246}"/>
            </c:ext>
          </c:extLst>
        </c:ser>
        <c:ser>
          <c:idx val="1"/>
          <c:order val="1"/>
          <c:tx>
            <c:strRef>
              <c:f>SDPTasasPonderadas!$A$10</c:f>
              <c:strCache>
                <c:ptCount val="1"/>
                <c:pt idx="0">
                  <c:v>DEUDA EXTERNA </c:v>
                </c:pt>
              </c:strCache>
            </c:strRef>
          </c:tx>
          <c:dLbls>
            <c:numFmt formatCode="#,##0.00" sourceLinked="0"/>
            <c:spPr>
              <a:solidFill>
                <a:schemeClr val="accent2">
                  <a:lumMod val="20000"/>
                  <a:lumOff val="80000"/>
                </a:schemeClr>
              </a:solidFill>
            </c:spPr>
            <c:txPr>
              <a:bodyPr/>
              <a:lstStyle/>
              <a:p>
                <a:pPr>
                  <a:defRPr sz="800"/>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SDPTasasPonderadas!$B$10:$Y$10</c:f>
              <c:numCache>
                <c:formatCode>0.00</c:formatCode>
                <c:ptCount val="24"/>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numCache>
            </c:numRef>
          </c:val>
          <c:smooth val="0"/>
          <c:extLst>
            <c:ext xmlns:c16="http://schemas.microsoft.com/office/drawing/2014/chart" uri="{C3380CC4-5D6E-409C-BE32-E72D297353CC}">
              <c16:uniqueId val="{0000000A-5540-4980-8DC8-51A3FB55D246}"/>
            </c:ext>
          </c:extLst>
        </c:ser>
        <c:ser>
          <c:idx val="2"/>
          <c:order val="2"/>
          <c:tx>
            <c:strRef>
              <c:f>SDPTasasPonderadas!$A$17</c:f>
              <c:strCache>
                <c:ptCount val="1"/>
                <c:pt idx="0">
                  <c:v>DEUDA INTERNA</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SDPTasasPonderadas!$B$6:$Y$6</c:f>
              <c:strCache>
                <c:ptCount val="2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strCache>
            </c:strRef>
          </c:cat>
          <c:val>
            <c:numRef>
              <c:f>SDPTasasPonderadas!$B$17:$Y$17</c:f>
              <c:numCache>
                <c:formatCode>0.00</c:formatCode>
                <c:ptCount val="24"/>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numCache>
            </c:numRef>
          </c:val>
          <c:smooth val="0"/>
          <c:extLst>
            <c:ext xmlns:c16="http://schemas.microsoft.com/office/drawing/2014/chart" uri="{C3380CC4-5D6E-409C-BE32-E72D297353CC}">
              <c16:uniqueId val="{0000000C-5540-4980-8DC8-51A3FB55D246}"/>
            </c:ext>
          </c:extLst>
        </c:ser>
        <c:dLbls>
          <c:showLegendKey val="0"/>
          <c:showVal val="0"/>
          <c:showCatName val="0"/>
          <c:showSerName val="0"/>
          <c:showPercent val="0"/>
          <c:showBubbleSize val="0"/>
        </c:dLbls>
        <c:marker val="1"/>
        <c:smooth val="0"/>
        <c:axId val="-423884144"/>
        <c:axId val="-128498688"/>
      </c:lineChart>
      <c:catAx>
        <c:axId val="-423884144"/>
        <c:scaling>
          <c:orientation val="minMax"/>
        </c:scaling>
        <c:delete val="0"/>
        <c:axPos val="b"/>
        <c:numFmt formatCode="General" sourceLinked="1"/>
        <c:majorTickMark val="none"/>
        <c:minorTickMark val="none"/>
        <c:tickLblPos val="nextTo"/>
        <c:txPr>
          <a:bodyPr rot="60000"/>
          <a:lstStyle/>
          <a:p>
            <a:pPr>
              <a:defRPr sz="1200"/>
            </a:pPr>
            <a:endParaRPr lang="es-EC"/>
          </a:p>
        </c:txPr>
        <c:crossAx val="-128498688"/>
        <c:crosses val="autoZero"/>
        <c:auto val="1"/>
        <c:lblAlgn val="ctr"/>
        <c:lblOffset val="100"/>
        <c:noMultiLvlLbl val="0"/>
      </c:catAx>
      <c:valAx>
        <c:axId val="-128498688"/>
        <c:scaling>
          <c:orientation val="minMax"/>
        </c:scaling>
        <c:delete val="1"/>
        <c:axPos val="l"/>
        <c:numFmt formatCode="General" sourceLinked="1"/>
        <c:majorTickMark val="none"/>
        <c:minorTickMark val="none"/>
        <c:tickLblPos val="none"/>
        <c:crossAx val="-423884144"/>
        <c:crosses val="autoZero"/>
        <c:crossBetween val="between"/>
      </c:valAx>
    </c:plotArea>
    <c:legend>
      <c:legendPos val="t"/>
      <c:layout>
        <c:manualLayout>
          <c:xMode val="edge"/>
          <c:yMode val="edge"/>
          <c:x val="0.21282205461190679"/>
          <c:y val="0.15625546806649807"/>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23811</xdr:colOff>
      <xdr:row>24</xdr:row>
      <xdr:rowOff>176213</xdr:rowOff>
    </xdr:from>
    <xdr:to>
      <xdr:col>25</xdr:col>
      <xdr:colOff>558801</xdr:colOff>
      <xdr:row>49</xdr:row>
      <xdr:rowOff>25400</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0.00295</cdr:x>
      <cdr:y>0.01324</cdr:y>
    </cdr:from>
    <cdr:to>
      <cdr:x>0.21739</cdr:x>
      <cdr:y>0.12414</cdr:y>
    </cdr:to>
    <cdr:pic>
      <cdr:nvPicPr>
        <cdr:cNvPr id="3" name="Imagen 2">
          <a:extLst xmlns:a="http://schemas.openxmlformats.org/drawingml/2006/main">
            <a:ext uri="{FF2B5EF4-FFF2-40B4-BE49-F238E27FC236}">
              <a16:creationId xmlns:a16="http://schemas.microsoft.com/office/drawing/2014/main" id="{346F00E1-1BDF-4974-B2A0-5AA3686128B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 y="50801"/>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23812</xdr:colOff>
      <xdr:row>25</xdr:row>
      <xdr:rowOff>11906</xdr:rowOff>
    </xdr:from>
    <xdr:to>
      <xdr:col>25</xdr:col>
      <xdr:colOff>268941</xdr:colOff>
      <xdr:row>50</xdr:row>
      <xdr:rowOff>89647</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0.00402</cdr:x>
      <cdr:y>0.01072</cdr:y>
    </cdr:from>
    <cdr:to>
      <cdr:x>0.20685</cdr:x>
      <cdr:y>0.1378</cdr:y>
    </cdr:to>
    <cdr:pic>
      <cdr:nvPicPr>
        <cdr:cNvPr id="10" name="Imagen 9">
          <a:extLst xmlns:a="http://schemas.openxmlformats.org/drawingml/2006/main">
            <a:ext uri="{FF2B5EF4-FFF2-40B4-BE49-F238E27FC236}">
              <a16:creationId xmlns:a16="http://schemas.microsoft.com/office/drawing/2014/main" id="{FA61E849-5D88-447B-AD87-0C7B81CC8E9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0061" y="38903"/>
          <a:ext cx="2021309" cy="46115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96591</xdr:colOff>
      <xdr:row>25</xdr:row>
      <xdr:rowOff>42931</xdr:rowOff>
    </xdr:from>
    <xdr:to>
      <xdr:col>25</xdr:col>
      <xdr:colOff>291757</xdr:colOff>
      <xdr:row>54</xdr:row>
      <xdr:rowOff>85811</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0.00525</cdr:x>
      <cdr:y>0.01359</cdr:y>
    </cdr:from>
    <cdr:to>
      <cdr:x>0.20813</cdr:x>
      <cdr:y>0.12739</cdr:y>
    </cdr:to>
    <cdr:pic>
      <cdr:nvPicPr>
        <cdr:cNvPr id="4" name="Imagen 3">
          <a:extLst xmlns:a="http://schemas.openxmlformats.org/drawingml/2006/main">
            <a:ext uri="{FF2B5EF4-FFF2-40B4-BE49-F238E27FC236}">
              <a16:creationId xmlns:a16="http://schemas.microsoft.com/office/drawing/2014/main" id="{C4D19282-851B-402B-817F-80D03C5E5BE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aez\Downloads\Copia%20de%20CUADERNO%20ESTAD&#205;STICO-AGO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PTasasPonderadas"/>
      <sheetName val="SDPPlazoPonderado"/>
      <sheetName val="SDPPlazosvencerponderados"/>
    </sheetNames>
    <sheetDataSet>
      <sheetData sheetId="0"/>
      <sheetData sheetId="1">
        <row r="3">
          <cell r="A3" t="str">
            <v>AÑOS 2005 - 2021 (AGOSTO)</v>
          </cell>
        </row>
        <row r="17">
          <cell r="AD17">
            <v>0</v>
          </cell>
        </row>
        <row r="22">
          <cell r="A22" t="str">
            <v>Nota: Cifras provisionales para los años 2008-2021.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1" displayName="Tabla1" ref="A2:AO472" totalsRowCount="1" headerRowDxfId="90" dataDxfId="89" totalsRowDxfId="88">
  <autoFilter ref="A2:AO471" xr:uid="{00000000-000C-0000-FFFF-FFFF00000000}"/>
  <tableColumns count="41">
    <tableColumn id="1" xr3:uid="{00000000-0010-0000-0000-000001000000}" name="NO. PRÉSTAMO" dataDxfId="87" totalsRowDxfId="46"/>
    <tableColumn id="2" xr3:uid="{00000000-0010-0000-0000-000002000000}" name="SPT" dataDxfId="86" totalsRowDxfId="45"/>
    <tableColumn id="3" xr3:uid="{00000000-0010-0000-0000-000003000000}" name="SPNF" dataDxfId="85" totalsRowDxfId="44"/>
    <tableColumn id="4" xr3:uid="{00000000-0010-0000-0000-000004000000}" name="PGE" dataDxfId="84" totalsRowDxfId="43"/>
    <tableColumn id="20" xr3:uid="{00000000-0010-0000-0000-000014000000}" name="MONEDA" dataDxfId="83" totalsRowDxfId="42"/>
    <tableColumn id="23" xr3:uid="{00000000-0010-0000-0000-000017000000}" name="SPNF / SPF" dataDxfId="82" totalsRowDxfId="41"/>
    <tableColumn id="19" xr3:uid="{00000000-0010-0000-0000-000013000000}" name="SECTOR GENERAL" dataDxfId="81" totalsRowDxfId="40"/>
    <tableColumn id="22" xr3:uid="{00000000-0010-0000-0000-000016000000}" name="SECTOR   " dataDxfId="80" totalsRowDxfId="39"/>
    <tableColumn id="18" xr3:uid="{00000000-0010-0000-0000-000012000000}" name="SUBSECTOR" dataDxfId="79" totalsRowDxfId="38"/>
    <tableColumn id="24" xr3:uid="{00000000-0010-0000-0000-000018000000}" name="TIPO DE INSTRUMENTO" dataDxfId="78" totalsRowDxfId="37"/>
    <tableColumn id="5" xr3:uid="{00000000-0010-0000-0000-000005000000}" name="NOMBRE DEL ACREEDOR" dataDxfId="77" totalsRowDxfId="36"/>
    <tableColumn id="6" xr3:uid="{00000000-0010-0000-0000-000006000000}" name="DEUDOR" dataDxfId="76" totalsRowDxfId="35"/>
    <tableColumn id="7" xr3:uid="{00000000-0010-0000-0000-000007000000}" name="TIPO DE ACREEDOR" dataDxfId="75" totalsRowDxfId="34"/>
    <tableColumn id="8" xr3:uid="{00000000-0010-0000-0000-000008000000}" name="REFERENCIA DEL ACREEDOR" dataDxfId="74" totalsRowDxfId="33"/>
    <tableColumn id="21" xr3:uid="{00000000-0010-0000-0000-000015000000}" name="REF. PARA BONOS" dataDxfId="73" totalsRowDxfId="32"/>
    <tableColumn id="15" xr3:uid="{00000000-0010-0000-0000-00000F000000}" name="REF. CLUB PARIS" dataDxfId="72" totalsRowDxfId="31"/>
    <tableColumn id="13" xr3:uid="{00000000-0010-0000-0000-00000D000000}" name="SALDO AL 30.09.2021" totalsRowFunction="sum" dataDxfId="71" totalsRowDxfId="30" dataCellStyle="Millares"/>
    <tableColumn id="12" xr3:uid="{00000000-0010-0000-0000-00000C000000}" name="DESEMBOLSOS" totalsRowLabel="  1.297.969.411,90  " dataDxfId="70" totalsRowDxfId="29" dataCellStyle="Millares"/>
    <tableColumn id="11" xr3:uid="{00000000-0010-0000-0000-00000B000000}" name="AMORTIZACIÓN" totalsRowLabel="  209.388.779,92  " dataDxfId="69" totalsRowDxfId="28" dataCellStyle="Millares"/>
    <tableColumn id="9" xr3:uid="{00000000-0010-0000-0000-000009000000}" name="INTERESES" totalsRowLabel="  61.707.826,87  " dataDxfId="68" totalsRowDxfId="27" dataCellStyle="Millares"/>
    <tableColumn id="14" xr3:uid="{00000000-0010-0000-0000-00000E000000}" name="COMISIONES" totalsRowLabel="  25.671.437,77  " dataDxfId="67" totalsRowDxfId="26" dataCellStyle="Millares"/>
    <tableColumn id="34" xr3:uid="{00000000-0010-0000-0000-000022000000}" name="OTROS FLUJOS ECONÓMICOS" totalsRowLabel="37.112.605,85" dataDxfId="66" totalsRowDxfId="25" dataCellStyle="Millares"/>
    <tableColumn id="16" xr3:uid="{00000000-0010-0000-0000-000010000000}" name="ATRASOS" totalsRowLabel="  231.270.654,30  " dataDxfId="65" totalsRowDxfId="24" dataCellStyle="Millares"/>
    <tableColumn id="10" xr3:uid="{00000000-0010-0000-0000-00000A000000}" name="SALDO AL 31.10.2021" totalsRowLabel=" 45.143.019.407,66 " dataDxfId="64" totalsRowDxfId="23" dataCellStyle="Millares"/>
    <tableColumn id="25" xr3:uid="{00000000-0010-0000-0000-000019000000}" name="FECHA DE FIRMA " dataDxfId="63" totalsRowDxfId="22" dataCellStyle="Millares"/>
    <tableColumn id="26" xr3:uid="{00000000-0010-0000-0000-00001A000000}" name="FECHA DE VENCIMIENTO DEL PRÉSTAMO" dataDxfId="62" totalsRowDxfId="21" dataCellStyle="Millares"/>
    <tableColumn id="27" xr3:uid="{00000000-0010-0000-0000-00001B000000}" name="MONTO CONTRATADO" dataDxfId="61" totalsRowDxfId="20" dataCellStyle="Millares"/>
    <tableColumn id="28" xr3:uid="{00000000-0010-0000-0000-00001C000000}" name="MONTO NETO" dataDxfId="60" totalsRowDxfId="19" dataCellStyle="Millares"/>
    <tableColumn id="32" xr3:uid="{00000000-0010-0000-0000-000020000000}" name="PLAZO POR VENCER" dataDxfId="59" totalsRowDxfId="18" dataCellStyle="Millares"/>
    <tableColumn id="33" xr3:uid="{00000000-0010-0000-0000-000021000000}" name="PLAZO CONTRACTUAL" dataDxfId="58" totalsRowDxfId="17" dataCellStyle="Millares"/>
    <tableColumn id="45" xr3:uid="{00000000-0010-0000-0000-00002D000000}" name="TASA INTERES SEPTIEMBRE" dataDxfId="57" totalsRowDxfId="16" dataCellStyle="Porcentaje"/>
    <tableColumn id="36" xr3:uid="{00000000-0010-0000-0000-000024000000}" name="TASA DE INTERES VIGENTE" dataDxfId="56" totalsRowDxfId="15" dataCellStyle="Porcentaje"/>
    <tableColumn id="44" xr3:uid="{00000000-0010-0000-0000-00002C000000}" name="TIPO INTERES _x000a_SIGADE" dataDxfId="55" totalsRowDxfId="14" dataCellStyle="Porcentaje"/>
    <tableColumn id="37" xr3:uid="{00000000-0010-0000-0000-000025000000}" name="Notas" dataDxfId="54" totalsRowDxfId="13" dataCellStyle="Porcentaje"/>
    <tableColumn id="38" xr3:uid="{00000000-0010-0000-0000-000026000000}" name="SALDO POR PLAZO POR VENCER" dataDxfId="53" totalsRowDxfId="12" dataCellStyle="Millares"/>
    <tableColumn id="39" xr3:uid="{00000000-0010-0000-0000-000027000000}" name="SALDO POR PLAZO CONTRACTUAL " dataDxfId="52" totalsRowDxfId="11" dataCellStyle="Millares"/>
    <tableColumn id="40" xr3:uid="{00000000-0010-0000-0000-000028000000}" name="SALDO POR LA TASA " dataDxfId="51" totalsRowDxfId="10" dataCellStyle="Millares"/>
    <tableColumn id="41" xr3:uid="{00000000-0010-0000-0000-000029000000}" name="PLAZO POR VENCER PROMEDIO PONDERADO " dataDxfId="50" totalsRowDxfId="9"/>
    <tableColumn id="42" xr3:uid="{00000000-0010-0000-0000-00002A000000}" name="PLAZO CONTRACTUAL PONDERADO " dataDxfId="49" totalsRowDxfId="8"/>
    <tableColumn id="43" xr3:uid="{00000000-0010-0000-0000-00002B000000}" name="TASA PROMEDIO PONDERADA " dataDxfId="48" totalsRowDxfId="7" dataCellStyle="Porcentaje"/>
    <tableColumn id="30" xr3:uid="{00000000-0010-0000-0000-00001E000000}" name="ACREEDOR" dataDxfId="47" totalsRow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953A-95BF-4858-B395-CE1B78E8A6D9}">
  <dimension ref="A3:I46"/>
  <sheetViews>
    <sheetView topLeftCell="B22" workbookViewId="0">
      <selection activeCell="H3" sqref="H3"/>
    </sheetView>
  </sheetViews>
  <sheetFormatPr baseColWidth="10" defaultRowHeight="15"/>
  <cols>
    <col min="1" max="1" width="47.7109375" bestFit="1" customWidth="1"/>
    <col min="2" max="2" width="27.42578125" bestFit="1" customWidth="1"/>
    <col min="3" max="3" width="37.42578125" bestFit="1" customWidth="1"/>
    <col min="4" max="4" width="39.7109375" bestFit="1" customWidth="1"/>
    <col min="5" max="5" width="27.42578125" bestFit="1" customWidth="1"/>
    <col min="6" max="6" width="17.28515625" customWidth="1"/>
    <col min="7" max="7" width="17.42578125" customWidth="1"/>
    <col min="8" max="8" width="19.7109375" customWidth="1"/>
  </cols>
  <sheetData>
    <row r="3" spans="1:9" ht="40.5" customHeight="1">
      <c r="A3" s="762" t="s">
        <v>1483</v>
      </c>
      <c r="B3" s="762" t="s">
        <v>1821</v>
      </c>
      <c r="C3" s="762" t="s">
        <v>1822</v>
      </c>
      <c r="D3" s="762" t="s">
        <v>1823</v>
      </c>
      <c r="E3" s="762" t="s">
        <v>1583</v>
      </c>
      <c r="F3" s="762" t="s">
        <v>1770</v>
      </c>
      <c r="G3" s="762" t="s">
        <v>1771</v>
      </c>
      <c r="H3" s="762" t="s">
        <v>1772</v>
      </c>
      <c r="I3" s="761"/>
    </row>
    <row r="4" spans="1:9">
      <c r="A4" t="s">
        <v>1629</v>
      </c>
      <c r="B4" s="3">
        <v>17742057688.199997</v>
      </c>
      <c r="C4" s="3">
        <v>234688405097.69644</v>
      </c>
      <c r="D4" s="3">
        <v>265314306608.57892</v>
      </c>
      <c r="E4" s="3">
        <v>1170562773.5520999</v>
      </c>
      <c r="F4" s="3">
        <v>13.227800812178879</v>
      </c>
      <c r="G4" s="394">
        <v>14.953976098557941</v>
      </c>
      <c r="H4" s="378">
        <v>6.5976720069545566E-2</v>
      </c>
    </row>
    <row r="5" spans="1:9">
      <c r="A5" t="s">
        <v>1448</v>
      </c>
      <c r="B5" s="3">
        <v>104793920</v>
      </c>
      <c r="C5" s="3">
        <v>0</v>
      </c>
      <c r="D5" s="3">
        <v>1282505316.8219178</v>
      </c>
      <c r="E5" s="3">
        <v>12575270.4</v>
      </c>
      <c r="F5" s="3">
        <v>0</v>
      </c>
      <c r="G5" s="394">
        <v>12.238356164383561</v>
      </c>
      <c r="H5" s="378">
        <v>0.12000000000000001</v>
      </c>
    </row>
    <row r="6" spans="1:9">
      <c r="A6" t="s">
        <v>1449</v>
      </c>
      <c r="B6" s="3">
        <v>344159145.30000001</v>
      </c>
      <c r="C6" s="3">
        <v>3026714675.1041098</v>
      </c>
      <c r="D6" s="3">
        <v>10323831457.232056</v>
      </c>
      <c r="E6" s="3">
        <v>34415914.530000001</v>
      </c>
      <c r="F6" s="3">
        <v>8.794520547945206</v>
      </c>
      <c r="G6" s="394">
        <v>29.997260273972604</v>
      </c>
      <c r="H6" s="378">
        <v>0.1</v>
      </c>
    </row>
    <row r="7" spans="1:9">
      <c r="A7" t="s">
        <v>1452</v>
      </c>
      <c r="B7" s="3">
        <v>12343000</v>
      </c>
      <c r="C7" s="3">
        <v>41120789.04109589</v>
      </c>
      <c r="D7" s="3">
        <v>370560531.50684935</v>
      </c>
      <c r="E7" s="3">
        <v>563211.09</v>
      </c>
      <c r="F7" s="3">
        <v>3.3315068493150686</v>
      </c>
      <c r="G7" s="394">
        <v>30.021917808219182</v>
      </c>
      <c r="H7" s="378">
        <v>4.5629999999999997E-2</v>
      </c>
    </row>
    <row r="8" spans="1:9">
      <c r="A8" t="s">
        <v>1453</v>
      </c>
      <c r="B8" s="3">
        <v>50183000</v>
      </c>
      <c r="C8" s="3">
        <v>167185008.21917808</v>
      </c>
      <c r="D8" s="3">
        <v>1506589901.369863</v>
      </c>
      <c r="E8" s="3">
        <v>2509150</v>
      </c>
      <c r="F8" s="3">
        <v>3.3315068493150686</v>
      </c>
      <c r="G8" s="394">
        <v>30.021917808219179</v>
      </c>
      <c r="H8" s="378">
        <v>0.05</v>
      </c>
    </row>
    <row r="9" spans="1:9">
      <c r="A9" t="s">
        <v>1454</v>
      </c>
      <c r="B9" s="3">
        <v>18147628.199999999</v>
      </c>
      <c r="C9" s="3">
        <v>340479336.74958903</v>
      </c>
      <c r="D9" s="3">
        <v>361659856.23780817</v>
      </c>
      <c r="E9" s="3">
        <v>1252186.3458</v>
      </c>
      <c r="F9" s="3">
        <v>18.761643835616439</v>
      </c>
      <c r="G9" s="394">
        <v>19.92876712328767</v>
      </c>
      <c r="H9" s="378">
        <v>6.9000000000000006E-2</v>
      </c>
    </row>
    <row r="10" spans="1:9">
      <c r="A10" t="s">
        <v>1455</v>
      </c>
      <c r="B10" s="3">
        <v>18796473.800000001</v>
      </c>
      <c r="C10" s="3">
        <v>352652746.8010959</v>
      </c>
      <c r="D10" s="3">
        <v>374590549.09917808</v>
      </c>
      <c r="E10" s="3">
        <v>1296956.6922000002</v>
      </c>
      <c r="F10" s="3">
        <v>18.761643835616439</v>
      </c>
      <c r="G10" s="394">
        <v>19.92876712328767</v>
      </c>
      <c r="H10" s="378">
        <v>6.9000000000000006E-2</v>
      </c>
    </row>
    <row r="11" spans="1:9">
      <c r="A11" t="s">
        <v>1456</v>
      </c>
      <c r="B11" s="3">
        <v>60204123.200000003</v>
      </c>
      <c r="C11" s="3">
        <v>1129528316.9139726</v>
      </c>
      <c r="D11" s="3">
        <v>1199793951.1145205</v>
      </c>
      <c r="E11" s="3">
        <v>4154084.5008000005</v>
      </c>
      <c r="F11" s="3">
        <v>18.761643835616436</v>
      </c>
      <c r="G11" s="394">
        <v>19.92876712328767</v>
      </c>
      <c r="H11" s="378">
        <v>6.9000000000000006E-2</v>
      </c>
    </row>
    <row r="12" spans="1:9">
      <c r="A12" t="s">
        <v>1457</v>
      </c>
      <c r="B12" s="3">
        <v>9062878.5</v>
      </c>
      <c r="C12" s="3">
        <v>170034498.54246578</v>
      </c>
      <c r="D12" s="3">
        <v>180611995.09315068</v>
      </c>
      <c r="E12" s="3">
        <v>625338.6165</v>
      </c>
      <c r="F12" s="3">
        <v>18.761643835616439</v>
      </c>
      <c r="G12" s="394">
        <v>19.92876712328767</v>
      </c>
      <c r="H12" s="378">
        <v>6.9000000000000006E-2</v>
      </c>
    </row>
    <row r="13" spans="1:9">
      <c r="A13" t="s">
        <v>1458</v>
      </c>
      <c r="B13" s="3">
        <v>27410992.699999999</v>
      </c>
      <c r="C13" s="3">
        <v>514275282.21808219</v>
      </c>
      <c r="D13" s="3">
        <v>546267290.13643837</v>
      </c>
      <c r="E13" s="3">
        <v>1891358.4963</v>
      </c>
      <c r="F13" s="3">
        <v>18.761643835616439</v>
      </c>
      <c r="G13" s="394">
        <v>19.928767123287674</v>
      </c>
      <c r="H13" s="378">
        <v>6.9000000000000006E-2</v>
      </c>
    </row>
    <row r="14" spans="1:9">
      <c r="A14" t="s">
        <v>1459</v>
      </c>
      <c r="B14" s="3">
        <v>14059536.4</v>
      </c>
      <c r="C14" s="3">
        <v>263780014.43068495</v>
      </c>
      <c r="D14" s="3">
        <v>280189226.7769863</v>
      </c>
      <c r="E14" s="3">
        <v>970108.01160000009</v>
      </c>
      <c r="F14" s="3">
        <v>18.761643835616439</v>
      </c>
      <c r="G14" s="394">
        <v>19.92876712328767</v>
      </c>
      <c r="H14" s="378">
        <v>6.9000000000000006E-2</v>
      </c>
    </row>
    <row r="15" spans="1:9">
      <c r="A15" t="s">
        <v>1460</v>
      </c>
      <c r="B15" s="3">
        <v>28758805.399999999</v>
      </c>
      <c r="C15" s="3">
        <v>539562464.05260277</v>
      </c>
      <c r="D15" s="3">
        <v>573127535.56054795</v>
      </c>
      <c r="E15" s="3">
        <v>1984357.5726000001</v>
      </c>
      <c r="F15" s="3">
        <v>18.761643835616439</v>
      </c>
      <c r="G15" s="394">
        <v>19.928767123287674</v>
      </c>
      <c r="H15" s="378">
        <v>6.9000000000000006E-2</v>
      </c>
    </row>
    <row r="16" spans="1:9">
      <c r="A16" t="s">
        <v>1461</v>
      </c>
      <c r="B16" s="3">
        <v>50274598.399999999</v>
      </c>
      <c r="C16" s="3">
        <v>943234109.15945208</v>
      </c>
      <c r="D16" s="3">
        <v>1001910763.7304109</v>
      </c>
      <c r="E16" s="3">
        <v>3468947.2896000003</v>
      </c>
      <c r="F16" s="3">
        <v>18.761643835616439</v>
      </c>
      <c r="G16" s="394">
        <v>19.92876712328767</v>
      </c>
      <c r="H16" s="378">
        <v>6.9000000000000006E-2</v>
      </c>
    </row>
    <row r="17" spans="1:8">
      <c r="A17" t="s">
        <v>1462</v>
      </c>
      <c r="B17" s="3">
        <v>29438635.199999999</v>
      </c>
      <c r="C17" s="3">
        <v>552317188.62904108</v>
      </c>
      <c r="D17" s="3">
        <v>586675705.32821918</v>
      </c>
      <c r="E17" s="3">
        <v>2031265.8288</v>
      </c>
      <c r="F17" s="3">
        <v>18.761643835616439</v>
      </c>
      <c r="G17" s="394">
        <v>19.92876712328767</v>
      </c>
      <c r="H17" s="378">
        <v>6.9000000000000006E-2</v>
      </c>
    </row>
    <row r="18" spans="1:8">
      <c r="A18" t="s">
        <v>1463</v>
      </c>
      <c r="B18" s="3">
        <v>1004941992</v>
      </c>
      <c r="C18" s="3">
        <v>8796684012.1643829</v>
      </c>
      <c r="D18" s="3">
        <v>9969575213.7863007</v>
      </c>
      <c r="E18" s="3">
        <v>0</v>
      </c>
      <c r="F18" s="3">
        <v>8.7534246575342465</v>
      </c>
      <c r="G18" s="394">
        <v>9.9205479452054792</v>
      </c>
      <c r="H18" s="378">
        <v>0</v>
      </c>
    </row>
    <row r="19" spans="1:8">
      <c r="A19" t="s">
        <v>1450</v>
      </c>
      <c r="B19" s="3">
        <v>16800000</v>
      </c>
      <c r="C19" s="3">
        <v>1656986.3013698629</v>
      </c>
      <c r="D19" s="3">
        <v>68626849.315068498</v>
      </c>
      <c r="E19" s="3">
        <v>777000</v>
      </c>
      <c r="F19" s="3">
        <v>9.8630136986301367E-2</v>
      </c>
      <c r="G19" s="394">
        <v>4.0849315068493155</v>
      </c>
      <c r="H19" s="378">
        <v>4.6249999999999999E-2</v>
      </c>
    </row>
    <row r="20" spans="1:8">
      <c r="A20" t="s">
        <v>1451</v>
      </c>
      <c r="B20" s="3">
        <v>375000000</v>
      </c>
      <c r="C20" s="3">
        <v>4971575342.4657536</v>
      </c>
      <c r="D20" s="3">
        <v>5629109589.0410957</v>
      </c>
      <c r="E20" s="3">
        <v>27187499.999999996</v>
      </c>
      <c r="F20" s="3">
        <v>13.257534246575343</v>
      </c>
      <c r="G20" s="394">
        <v>15.010958904109589</v>
      </c>
      <c r="H20" s="378">
        <v>7.2499999999999995E-2</v>
      </c>
    </row>
    <row r="21" spans="1:8">
      <c r="A21" t="s">
        <v>1464</v>
      </c>
      <c r="B21" s="3">
        <v>3403135207</v>
      </c>
      <c r="C21" s="3">
        <v>63848410678.180824</v>
      </c>
      <c r="D21" s="3">
        <v>67820289029.36438</v>
      </c>
      <c r="E21" s="3">
        <v>234816329.28300002</v>
      </c>
      <c r="F21" s="3">
        <v>18.761643835616439</v>
      </c>
      <c r="G21" s="394">
        <v>19.92876712328767</v>
      </c>
      <c r="H21" s="378">
        <v>6.9000000000000006E-2</v>
      </c>
    </row>
    <row r="22" spans="1:8">
      <c r="A22" t="s">
        <v>1465</v>
      </c>
      <c r="B22" s="3">
        <v>3701423865</v>
      </c>
      <c r="C22" s="3">
        <v>32400134927.876713</v>
      </c>
      <c r="D22" s="3">
        <v>36720152918.260277</v>
      </c>
      <c r="E22" s="3">
        <v>255398246.68500003</v>
      </c>
      <c r="F22" s="3">
        <v>8.7534246575342465</v>
      </c>
      <c r="G22" s="394">
        <v>9.920547945205481</v>
      </c>
      <c r="H22" s="378">
        <v>6.9000000000000006E-2</v>
      </c>
    </row>
    <row r="23" spans="1:8">
      <c r="A23" t="s">
        <v>1466</v>
      </c>
      <c r="B23" s="3">
        <v>8458864776</v>
      </c>
      <c r="C23" s="3">
        <v>116361534356.97534</v>
      </c>
      <c r="D23" s="3">
        <v>126234072424.30685</v>
      </c>
      <c r="E23" s="3">
        <v>583661669.54400003</v>
      </c>
      <c r="F23" s="3">
        <v>13.756164383561643</v>
      </c>
      <c r="G23" s="394">
        <v>14.923287671232877</v>
      </c>
      <c r="H23" s="378">
        <v>6.9000000000000006E-2</v>
      </c>
    </row>
    <row r="24" spans="1:8">
      <c r="A24" t="s">
        <v>1769</v>
      </c>
      <c r="B24" s="3">
        <v>14259111.1</v>
      </c>
      <c r="C24" s="3">
        <v>267524363.87068495</v>
      </c>
      <c r="D24" s="3">
        <v>284166504.49698627</v>
      </c>
      <c r="E24" s="3">
        <v>983878.66590000002</v>
      </c>
      <c r="F24" s="3">
        <v>18.761643835616439</v>
      </c>
      <c r="G24" s="394">
        <v>19.92876712328767</v>
      </c>
      <c r="H24" s="378">
        <v>6.9000000000000006E-2</v>
      </c>
    </row>
    <row r="25" spans="1:8">
      <c r="A25" t="s">
        <v>1354</v>
      </c>
      <c r="B25" s="3">
        <v>1166410674.1989999</v>
      </c>
      <c r="C25" s="3">
        <v>10801346527.064955</v>
      </c>
      <c r="D25" s="3">
        <v>18884122060.080074</v>
      </c>
      <c r="E25" s="3">
        <v>40833556.728754684</v>
      </c>
      <c r="F25" s="3">
        <v>9.2603289441623797</v>
      </c>
      <c r="G25" s="394">
        <v>16.189942768697843</v>
      </c>
      <c r="H25" s="378">
        <v>3.5007872983326388E-2</v>
      </c>
    </row>
    <row r="26" spans="1:8">
      <c r="A26" t="s">
        <v>1441</v>
      </c>
      <c r="B26" s="3">
        <v>1166410674.1989999</v>
      </c>
      <c r="C26" s="3">
        <v>10801346527.064955</v>
      </c>
      <c r="D26" s="3">
        <v>18884122060.080074</v>
      </c>
      <c r="E26" s="3">
        <v>40833556.728754684</v>
      </c>
      <c r="F26" s="3">
        <v>9.2603289441623797</v>
      </c>
      <c r="G26" s="394">
        <v>16.189942768697843</v>
      </c>
      <c r="H26" s="378">
        <v>3.5007872983326388E-2</v>
      </c>
    </row>
    <row r="27" spans="1:8">
      <c r="A27" t="s">
        <v>1353</v>
      </c>
      <c r="B27" s="3">
        <v>5801257544.7100029</v>
      </c>
      <c r="C27" s="3">
        <v>40434772969.540932</v>
      </c>
      <c r="D27" s="3">
        <v>80690380227.409698</v>
      </c>
      <c r="E27" s="3">
        <v>323910644.9021306</v>
      </c>
      <c r="F27" s="3">
        <v>6.9700013588281768</v>
      </c>
      <c r="G27" s="394">
        <v>13.909118773909443</v>
      </c>
      <c r="H27" s="378">
        <v>5.5834556974202129E-2</v>
      </c>
    </row>
    <row r="28" spans="1:8">
      <c r="A28" t="s">
        <v>1442</v>
      </c>
      <c r="B28" s="3">
        <v>1193268.0829999999</v>
      </c>
      <c r="C28" s="3">
        <v>2236148.5712821917</v>
      </c>
      <c r="D28" s="3">
        <v>24189007.25221096</v>
      </c>
      <c r="E28" s="3">
        <v>27444.313131040002</v>
      </c>
      <c r="F28" s="3">
        <v>1.8739699847332563</v>
      </c>
      <c r="G28" s="394">
        <v>20.271226220513068</v>
      </c>
      <c r="H28" s="378">
        <v>2.2999285342520978E-2</v>
      </c>
    </row>
    <row r="29" spans="1:8">
      <c r="A29" t="s">
        <v>1443</v>
      </c>
      <c r="B29" s="3">
        <v>5800064276.5620031</v>
      </c>
      <c r="C29" s="3">
        <v>40432536820.96965</v>
      </c>
      <c r="D29" s="3">
        <v>80666191220.157486</v>
      </c>
      <c r="E29" s="3">
        <v>323883200.58591205</v>
      </c>
      <c r="F29" s="3">
        <v>6.971049783768275</v>
      </c>
      <c r="G29" s="394">
        <v>13.907809874819611</v>
      </c>
      <c r="H29" s="378">
        <v>5.5841312292817261E-2</v>
      </c>
    </row>
    <row r="30" spans="1:8">
      <c r="A30" t="s">
        <v>1767</v>
      </c>
      <c r="B30" s="3">
        <v>6.5000000000000002E-2</v>
      </c>
      <c r="C30" s="3">
        <v>0</v>
      </c>
      <c r="D30" s="3">
        <v>0</v>
      </c>
      <c r="E30" s="3">
        <v>3.0875E-3</v>
      </c>
      <c r="F30" s="3">
        <v>0</v>
      </c>
      <c r="G30" s="394">
        <v>0</v>
      </c>
      <c r="H30" s="394">
        <v>4.7500000000000001E-2</v>
      </c>
    </row>
    <row r="31" spans="1:8">
      <c r="A31" t="s">
        <v>1768</v>
      </c>
      <c r="B31" s="3">
        <v>0</v>
      </c>
      <c r="C31" s="3">
        <v>0</v>
      </c>
      <c r="D31" s="3">
        <v>0</v>
      </c>
      <c r="E31" s="3">
        <v>0</v>
      </c>
      <c r="F31" s="3">
        <v>0</v>
      </c>
      <c r="G31" s="394"/>
      <c r="H31" s="394"/>
    </row>
    <row r="32" spans="1:8">
      <c r="A32" t="s">
        <v>1627</v>
      </c>
      <c r="B32" s="3">
        <v>20433293500.548996</v>
      </c>
      <c r="C32" s="3">
        <v>273204219103.13199</v>
      </c>
      <c r="D32" s="3">
        <v>356597391796.49951</v>
      </c>
      <c r="E32" s="3">
        <v>389281194.70118642</v>
      </c>
      <c r="F32" s="3">
        <v>13.370542497017997</v>
      </c>
      <c r="G32" s="394">
        <v>17.451782395575073</v>
      </c>
      <c r="H32" s="378">
        <v>1.9051319097957816E-2</v>
      </c>
    </row>
    <row r="33" spans="1:8">
      <c r="A33" t="s">
        <v>1444</v>
      </c>
      <c r="B33" s="3">
        <v>6448042643.5339985</v>
      </c>
      <c r="C33" s="3">
        <v>102645046295.2784</v>
      </c>
      <c r="D33" s="3">
        <v>145618082319.3436</v>
      </c>
      <c r="E33" s="3">
        <v>176697078.36250007</v>
      </c>
      <c r="F33" s="3">
        <v>15.918791479800358</v>
      </c>
      <c r="G33" s="3">
        <v>22.583300137657627</v>
      </c>
      <c r="H33" s="378">
        <v>2.7403211816486556E-2</v>
      </c>
    </row>
    <row r="34" spans="1:8">
      <c r="A34" t="s">
        <v>1445</v>
      </c>
      <c r="B34" s="3">
        <v>3880543584.5340004</v>
      </c>
      <c r="C34" s="3">
        <v>39007534922.081032</v>
      </c>
      <c r="D34" s="3">
        <v>60738582830.431145</v>
      </c>
      <c r="E34" s="3">
        <v>84789530.187693864</v>
      </c>
      <c r="F34" s="3">
        <v>10.052080094537914</v>
      </c>
      <c r="G34" s="394">
        <v>15.652081082791138</v>
      </c>
      <c r="H34" s="378">
        <v>2.1849910544910402E-2</v>
      </c>
    </row>
    <row r="35" spans="1:8">
      <c r="A35" t="s">
        <v>1446</v>
      </c>
      <c r="B35" s="3">
        <v>37186607.441</v>
      </c>
      <c r="C35" s="3">
        <v>504227475.15975893</v>
      </c>
      <c r="D35" s="3">
        <v>877721255.12315345</v>
      </c>
      <c r="E35" s="3">
        <v>414472.41952550004</v>
      </c>
      <c r="F35" s="3">
        <v>13.5593836022757</v>
      </c>
      <c r="G35" s="394">
        <v>23.603154886224551</v>
      </c>
      <c r="H35" s="378">
        <v>1.1145744343124039E-2</v>
      </c>
    </row>
    <row r="36" spans="1:8">
      <c r="A36" t="s">
        <v>1447</v>
      </c>
      <c r="B36" s="3">
        <v>6920288203</v>
      </c>
      <c r="C36" s="3">
        <v>68632405947.156166</v>
      </c>
      <c r="D36" s="3">
        <v>78647619897.805481</v>
      </c>
      <c r="E36" s="3">
        <v>72663026.131500006</v>
      </c>
      <c r="F36" s="3">
        <v>9.917564692956498</v>
      </c>
      <c r="G36" s="394">
        <v>11.364789672157167</v>
      </c>
      <c r="H36" s="378">
        <v>1.0500000000000001E-2</v>
      </c>
    </row>
    <row r="37" spans="1:8">
      <c r="A37" t="s">
        <v>1778</v>
      </c>
      <c r="B37" s="3">
        <v>197075.35</v>
      </c>
      <c r="C37" s="3">
        <v>279145.08479452058</v>
      </c>
      <c r="D37" s="3">
        <v>9802473.9157534242</v>
      </c>
      <c r="E37" s="3">
        <v>0</v>
      </c>
      <c r="F37" s="3">
        <v>1.4164383561643836</v>
      </c>
      <c r="G37" s="394">
        <v>49.739726027397253</v>
      </c>
      <c r="H37" s="378">
        <v>0</v>
      </c>
    </row>
    <row r="38" spans="1:8">
      <c r="A38" t="s">
        <v>1779</v>
      </c>
      <c r="B38" s="3">
        <v>2839035386.6900001</v>
      </c>
      <c r="C38" s="3">
        <v>61998925318.371819</v>
      </c>
      <c r="D38" s="3">
        <v>70289783019.880356</v>
      </c>
      <c r="E38" s="3">
        <v>50559087.599967003</v>
      </c>
      <c r="F38" s="3">
        <v>21.838024847818357</v>
      </c>
      <c r="G38" s="394">
        <v>24.75833283002169</v>
      </c>
      <c r="H38" s="378">
        <v>1.7808544351718449E-2</v>
      </c>
    </row>
    <row r="39" spans="1:8">
      <c r="A39" t="s">
        <v>1780</v>
      </c>
      <c r="B39" s="3">
        <v>308000000</v>
      </c>
      <c r="C39" s="3">
        <v>415800000</v>
      </c>
      <c r="D39" s="3">
        <v>415800000</v>
      </c>
      <c r="E39" s="3">
        <v>4158000</v>
      </c>
      <c r="F39" s="3">
        <v>1.35</v>
      </c>
      <c r="G39" s="394">
        <v>1.35</v>
      </c>
      <c r="H39" s="378">
        <v>1.35E-2</v>
      </c>
    </row>
    <row r="40" spans="1:8">
      <c r="A40" t="s">
        <v>1628</v>
      </c>
      <c r="B40" s="3">
        <v>0</v>
      </c>
      <c r="C40" s="3">
        <v>0</v>
      </c>
      <c r="D40" s="3">
        <v>0</v>
      </c>
      <c r="E40" s="3">
        <v>0</v>
      </c>
      <c r="F40" s="3">
        <v>0</v>
      </c>
      <c r="G40" s="3">
        <v>0</v>
      </c>
      <c r="H40" s="3">
        <v>0</v>
      </c>
    </row>
    <row r="41" spans="1:8">
      <c r="A41" t="s">
        <v>1628</v>
      </c>
      <c r="B41" s="3">
        <v>0</v>
      </c>
      <c r="C41" s="3">
        <v>0</v>
      </c>
      <c r="D41" s="3">
        <v>0</v>
      </c>
      <c r="E41" s="3">
        <v>0</v>
      </c>
      <c r="F41" s="3">
        <v>0</v>
      </c>
      <c r="G41" s="3">
        <v>0</v>
      </c>
      <c r="H41" s="3">
        <v>0</v>
      </c>
    </row>
    <row r="42" spans="1:8">
      <c r="A42" t="s">
        <v>1352</v>
      </c>
      <c r="B42" s="3">
        <v>45143019407.658005</v>
      </c>
      <c r="C42" s="3">
        <v>559128743697.4342</v>
      </c>
      <c r="D42" s="3">
        <v>721486200692.56812</v>
      </c>
      <c r="E42" s="3">
        <v>1924588169.8841717</v>
      </c>
      <c r="F42" s="3">
        <v>12.385718789616105</v>
      </c>
      <c r="G42" s="394">
        <v>15.982231808140332</v>
      </c>
      <c r="H42" s="378">
        <v>4.2633129000619906E-2</v>
      </c>
    </row>
    <row r="46" spans="1:8">
      <c r="A46" t="s">
        <v>1523</v>
      </c>
      <c r="B46" s="3">
        <v>18908468362.398998</v>
      </c>
      <c r="C46" s="3">
        <v>245489751624.76138</v>
      </c>
      <c r="D46" s="3">
        <v>284198428668.659</v>
      </c>
      <c r="E46" s="3">
        <v>1211396330.2808547</v>
      </c>
      <c r="F46" s="3">
        <v>12.98305853862481</v>
      </c>
      <c r="G46" s="3">
        <v>15.030219435108256</v>
      </c>
      <c r="H46" s="378">
        <v>6.4066338270412915E-2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B1:L46"/>
  <sheetViews>
    <sheetView showGridLines="0" zoomScale="115" zoomScaleNormal="115" workbookViewId="0">
      <selection activeCell="J6" sqref="J6"/>
    </sheetView>
  </sheetViews>
  <sheetFormatPr baseColWidth="10" defaultColWidth="11.42578125" defaultRowHeight="10.5" customHeight="1"/>
  <cols>
    <col min="1" max="1" width="7.42578125" style="346" customWidth="1"/>
    <col min="2" max="2" width="31.28515625" style="346" customWidth="1"/>
    <col min="3" max="3" width="16" style="346" customWidth="1"/>
    <col min="4" max="4" width="13.42578125" style="346" customWidth="1"/>
    <col min="5" max="5" width="15.42578125" style="346" customWidth="1"/>
    <col min="6" max="6" width="12.7109375" style="346" customWidth="1"/>
    <col min="7" max="7" width="12.42578125" style="346" bestFit="1" customWidth="1"/>
    <col min="8" max="8" width="11.7109375" style="346" customWidth="1"/>
    <col min="9" max="9" width="10.7109375" style="346" customWidth="1"/>
    <col min="10" max="10" width="15.7109375" style="346" customWidth="1"/>
    <col min="11" max="12" width="17.28515625" style="346" bestFit="1" customWidth="1"/>
    <col min="13" max="13" width="14.42578125" style="346" bestFit="1" customWidth="1"/>
    <col min="14" max="16384" width="11.42578125" style="346"/>
  </cols>
  <sheetData>
    <row r="1" spans="2:12" ht="10.5" customHeight="1" thickBot="1"/>
    <row r="2" spans="2:12" ht="58.5" customHeight="1">
      <c r="B2" s="795" t="s">
        <v>1792</v>
      </c>
      <c r="C2" s="796"/>
      <c r="D2" s="796"/>
      <c r="E2" s="796"/>
      <c r="F2" s="796"/>
      <c r="G2" s="796"/>
      <c r="H2" s="796"/>
      <c r="I2" s="796"/>
      <c r="J2" s="797"/>
    </row>
    <row r="3" spans="2:12" ht="12" customHeight="1">
      <c r="B3" s="700"/>
      <c r="C3" s="701"/>
      <c r="D3" s="701"/>
      <c r="E3" s="701"/>
      <c r="F3" s="701"/>
      <c r="G3" s="701"/>
      <c r="H3" s="701"/>
      <c r="I3" s="701"/>
      <c r="J3" s="702"/>
    </row>
    <row r="4" spans="2:12" ht="10.5" customHeight="1">
      <c r="B4" s="700"/>
      <c r="C4" s="701"/>
      <c r="D4" s="701"/>
      <c r="E4" s="701"/>
      <c r="F4" s="701"/>
      <c r="G4" s="701"/>
      <c r="H4" s="701"/>
      <c r="I4" s="701"/>
      <c r="J4" s="702"/>
    </row>
    <row r="5" spans="2:12" ht="24.75" customHeight="1">
      <c r="B5" s="699" t="s">
        <v>1387</v>
      </c>
      <c r="C5" s="370" t="s">
        <v>1744</v>
      </c>
      <c r="D5" s="370" t="s">
        <v>1347</v>
      </c>
      <c r="E5" s="370" t="s">
        <v>1348</v>
      </c>
      <c r="F5" s="370" t="s">
        <v>1345</v>
      </c>
      <c r="G5" s="370" t="s">
        <v>1350</v>
      </c>
      <c r="H5" s="707" t="s">
        <v>1390</v>
      </c>
      <c r="I5" s="370" t="s">
        <v>1566</v>
      </c>
      <c r="J5" s="370" t="s">
        <v>1777</v>
      </c>
    </row>
    <row r="6" spans="2:12" ht="13.5" customHeight="1">
      <c r="B6" s="699"/>
      <c r="C6" s="655">
        <v>44017326.169833988</v>
      </c>
      <c r="D6" s="655">
        <v>1297969.4119000002</v>
      </c>
      <c r="E6" s="655">
        <v>209388.77992099995</v>
      </c>
      <c r="F6" s="655">
        <v>61707.826870000019</v>
      </c>
      <c r="G6" s="655">
        <v>25671.437773999998</v>
      </c>
      <c r="H6" s="655">
        <v>37112.605845000275</v>
      </c>
      <c r="I6" s="655">
        <v>231270.65430000002</v>
      </c>
      <c r="J6" s="655">
        <v>45143019.407657996</v>
      </c>
      <c r="K6" s="356"/>
    </row>
    <row r="7" spans="2:12" ht="10.5" customHeight="1">
      <c r="B7" s="7" t="s">
        <v>1388</v>
      </c>
      <c r="C7" s="461">
        <v>43580464.420104988</v>
      </c>
      <c r="D7" s="461">
        <v>1287969.4119000002</v>
      </c>
      <c r="E7" s="8">
        <v>191528.02822099996</v>
      </c>
      <c r="F7" s="8">
        <v>56396.636210000019</v>
      </c>
      <c r="G7" s="8">
        <v>25671.437773999998</v>
      </c>
      <c r="H7" s="8">
        <v>37136.235912000273</v>
      </c>
      <c r="I7" s="8">
        <v>231270.65430000002</v>
      </c>
      <c r="J7" s="9">
        <v>44714042.039695993</v>
      </c>
      <c r="K7" s="512"/>
      <c r="L7" s="512"/>
    </row>
    <row r="8" spans="2:12" ht="10.5" customHeight="1">
      <c r="B8" s="10" t="s">
        <v>1369</v>
      </c>
      <c r="C8" s="462">
        <v>43076545.894980989</v>
      </c>
      <c r="D8" s="462">
        <v>1287969.4119000002</v>
      </c>
      <c r="E8" s="11">
        <v>183172.24124099995</v>
      </c>
      <c r="F8" s="11">
        <v>56139.147100000017</v>
      </c>
      <c r="G8" s="11">
        <v>25654.443334</v>
      </c>
      <c r="H8" s="364">
        <v>37136.235920000276</v>
      </c>
      <c r="I8" s="11">
        <v>231270.65430000002</v>
      </c>
      <c r="J8" s="12">
        <v>44449749.955859989</v>
      </c>
      <c r="K8" s="512"/>
      <c r="L8" s="513"/>
    </row>
    <row r="9" spans="2:12" ht="10.5" customHeight="1">
      <c r="B9" s="13" t="s">
        <v>1362</v>
      </c>
      <c r="C9" s="463">
        <v>41834770.263821989</v>
      </c>
      <c r="D9" s="463">
        <v>1287969.4119000002</v>
      </c>
      <c r="E9" s="14">
        <v>173418.29341099996</v>
      </c>
      <c r="F9" s="14">
        <v>54842.134760000015</v>
      </c>
      <c r="G9" s="14">
        <v>25654.443334</v>
      </c>
      <c r="H9" s="14">
        <v>35306.353718000275</v>
      </c>
      <c r="I9" s="14">
        <v>231270.65430000002</v>
      </c>
      <c r="J9" s="15">
        <v>43215898.390328988</v>
      </c>
      <c r="K9" s="512"/>
      <c r="L9" s="512"/>
    </row>
    <row r="10" spans="2:12" ht="10.5" customHeight="1">
      <c r="B10" s="16" t="s">
        <v>6</v>
      </c>
      <c r="C10" s="464">
        <v>41834770.263821989</v>
      </c>
      <c r="D10" s="464">
        <v>1287969.4119000002</v>
      </c>
      <c r="E10" s="17">
        <v>173418.29341099996</v>
      </c>
      <c r="F10" s="17">
        <v>54842.134760000015</v>
      </c>
      <c r="G10" s="17">
        <v>25654.443334</v>
      </c>
      <c r="H10" s="17">
        <v>35306.353718000275</v>
      </c>
      <c r="I10" s="17">
        <v>231270.65430000002</v>
      </c>
      <c r="J10" s="18">
        <v>43215898.390328988</v>
      </c>
      <c r="K10" s="512"/>
      <c r="L10" s="512"/>
    </row>
    <row r="11" spans="2:12" ht="10.5" customHeight="1">
      <c r="B11" s="19" t="s">
        <v>1383</v>
      </c>
      <c r="C11" s="463">
        <v>17725257.688200001</v>
      </c>
      <c r="D11" s="463">
        <v>0</v>
      </c>
      <c r="E11" s="14">
        <v>0</v>
      </c>
      <c r="F11" s="14">
        <v>0</v>
      </c>
      <c r="G11" s="14">
        <v>30.165150000000001</v>
      </c>
      <c r="H11" s="14">
        <v>0</v>
      </c>
      <c r="I11" s="14">
        <v>231270.65430000002</v>
      </c>
      <c r="J11" s="15">
        <v>17956528.342500001</v>
      </c>
      <c r="K11" s="512"/>
      <c r="L11" s="512"/>
    </row>
    <row r="12" spans="2:12" ht="10.5" customHeight="1">
      <c r="B12" s="19" t="s">
        <v>1384</v>
      </c>
      <c r="C12" s="463">
        <v>24109512.575621989</v>
      </c>
      <c r="D12" s="463">
        <v>1287969.4119000002</v>
      </c>
      <c r="E12" s="14">
        <v>173418.29341099996</v>
      </c>
      <c r="F12" s="14">
        <v>54842.134760000015</v>
      </c>
      <c r="G12" s="14">
        <v>25624.278183999999</v>
      </c>
      <c r="H12" s="14">
        <v>35306.353718000275</v>
      </c>
      <c r="I12" s="14">
        <v>0</v>
      </c>
      <c r="J12" s="15">
        <v>25259370.047828987</v>
      </c>
      <c r="K12" s="512"/>
      <c r="L12" s="512"/>
    </row>
    <row r="13" spans="2:12" ht="10.5" customHeight="1">
      <c r="B13" s="13" t="s">
        <v>1361</v>
      </c>
      <c r="C13" s="464">
        <v>51463.967339999996</v>
      </c>
      <c r="D13" s="464">
        <v>0</v>
      </c>
      <c r="E13" s="17">
        <v>3357.1428599999999</v>
      </c>
      <c r="F13" s="17">
        <v>358.375</v>
      </c>
      <c r="G13" s="17">
        <v>0</v>
      </c>
      <c r="H13" s="17">
        <v>0</v>
      </c>
      <c r="I13" s="17">
        <v>0</v>
      </c>
      <c r="J13" s="18">
        <v>48106.824479999996</v>
      </c>
      <c r="K13" s="512"/>
      <c r="L13" s="512"/>
    </row>
    <row r="14" spans="2:12" ht="10.5" customHeight="1">
      <c r="B14" s="20" t="s">
        <v>33</v>
      </c>
      <c r="C14" s="463">
        <v>51463.967339999996</v>
      </c>
      <c r="D14" s="463">
        <v>0</v>
      </c>
      <c r="E14" s="14">
        <v>3357.1428599999999</v>
      </c>
      <c r="F14" s="14">
        <v>358.375</v>
      </c>
      <c r="G14" s="14">
        <v>0</v>
      </c>
      <c r="H14" s="14">
        <v>0</v>
      </c>
      <c r="I14" s="14">
        <v>0</v>
      </c>
      <c r="J14" s="15">
        <v>48106.824479999996</v>
      </c>
      <c r="K14" s="512"/>
      <c r="L14" s="512"/>
    </row>
    <row r="15" spans="2:12" ht="10.5" customHeight="1">
      <c r="B15" s="19" t="s">
        <v>1383</v>
      </c>
      <c r="C15" s="463">
        <v>0</v>
      </c>
      <c r="D15" s="463">
        <v>0</v>
      </c>
      <c r="E15" s="14">
        <v>0</v>
      </c>
      <c r="F15" s="14">
        <v>0</v>
      </c>
      <c r="G15" s="14">
        <v>0</v>
      </c>
      <c r="H15" s="14">
        <v>0</v>
      </c>
      <c r="I15" s="14">
        <v>0</v>
      </c>
      <c r="J15" s="15">
        <v>0</v>
      </c>
      <c r="K15" s="512"/>
      <c r="L15" s="512"/>
    </row>
    <row r="16" spans="2:12" ht="10.5" customHeight="1">
      <c r="B16" s="19" t="s">
        <v>1384</v>
      </c>
      <c r="C16" s="463">
        <v>51463.967339999996</v>
      </c>
      <c r="D16" s="463">
        <v>0</v>
      </c>
      <c r="E16" s="14">
        <v>3357.1428599999999</v>
      </c>
      <c r="F16" s="14">
        <v>358.375</v>
      </c>
      <c r="G16" s="14">
        <v>0</v>
      </c>
      <c r="H16" s="14">
        <v>0</v>
      </c>
      <c r="I16" s="14">
        <v>0</v>
      </c>
      <c r="J16" s="15">
        <v>48106.824479999996</v>
      </c>
      <c r="K16" s="512"/>
      <c r="L16" s="512"/>
    </row>
    <row r="17" spans="2:12" ht="10.5" customHeight="1">
      <c r="B17" s="13" t="s">
        <v>1366</v>
      </c>
      <c r="C17" s="464">
        <v>1190311.6638189999</v>
      </c>
      <c r="D17" s="464">
        <v>0</v>
      </c>
      <c r="E17" s="17">
        <v>6396.804970000001</v>
      </c>
      <c r="F17" s="17">
        <v>938.63733999999999</v>
      </c>
      <c r="G17" s="17">
        <v>0</v>
      </c>
      <c r="H17" s="17">
        <v>1829.8822020000007</v>
      </c>
      <c r="I17" s="17">
        <v>0</v>
      </c>
      <c r="J17" s="18">
        <v>1185744.7410510001</v>
      </c>
      <c r="K17" s="512"/>
      <c r="L17" s="512"/>
    </row>
    <row r="18" spans="2:12" ht="10.5" customHeight="1">
      <c r="B18" s="16" t="s">
        <v>1374</v>
      </c>
      <c r="C18" s="463">
        <v>1130483.328459</v>
      </c>
      <c r="D18" s="463">
        <v>0</v>
      </c>
      <c r="E18" s="14">
        <v>6396.804970000001</v>
      </c>
      <c r="F18" s="14">
        <v>938.63733999999999</v>
      </c>
      <c r="G18" s="14">
        <v>0</v>
      </c>
      <c r="H18" s="14">
        <v>1833.6727020000008</v>
      </c>
      <c r="I18" s="14">
        <v>0</v>
      </c>
      <c r="J18" s="15">
        <v>1125920.1961910001</v>
      </c>
      <c r="K18" s="512"/>
      <c r="L18" s="512"/>
    </row>
    <row r="19" spans="2:12" ht="10.5" customHeight="1">
      <c r="B19" s="19" t="s">
        <v>1383</v>
      </c>
      <c r="C19" s="463">
        <v>0</v>
      </c>
      <c r="D19" s="463">
        <v>0</v>
      </c>
      <c r="E19" s="14">
        <v>0</v>
      </c>
      <c r="F19" s="14">
        <v>0</v>
      </c>
      <c r="G19" s="14">
        <v>0</v>
      </c>
      <c r="H19" s="14">
        <v>0</v>
      </c>
      <c r="I19" s="14">
        <v>0</v>
      </c>
      <c r="J19" s="15">
        <v>0</v>
      </c>
      <c r="K19" s="512"/>
      <c r="L19" s="512"/>
    </row>
    <row r="20" spans="2:12" ht="10.5" customHeight="1">
      <c r="B20" s="19" t="s">
        <v>1384</v>
      </c>
      <c r="C20" s="463">
        <v>1130483.328459</v>
      </c>
      <c r="D20" s="463">
        <v>0</v>
      </c>
      <c r="E20" s="14">
        <v>6396.804970000001</v>
      </c>
      <c r="F20" s="14">
        <v>938.63733999999999</v>
      </c>
      <c r="G20" s="14">
        <v>0</v>
      </c>
      <c r="H20" s="14">
        <v>1833.6727020000008</v>
      </c>
      <c r="I20" s="14">
        <v>0</v>
      </c>
      <c r="J20" s="15">
        <v>1125920.1961910001</v>
      </c>
      <c r="K20" s="512"/>
      <c r="L20" s="512"/>
    </row>
    <row r="21" spans="2:12" ht="10.5" customHeight="1">
      <c r="B21" s="16" t="s">
        <v>1375</v>
      </c>
      <c r="C21" s="463">
        <v>59828.335359999997</v>
      </c>
      <c r="D21" s="463">
        <v>0</v>
      </c>
      <c r="E21" s="14">
        <v>0</v>
      </c>
      <c r="F21" s="14">
        <v>0</v>
      </c>
      <c r="G21" s="14">
        <v>0</v>
      </c>
      <c r="H21" s="14">
        <v>-3.7905000000000002</v>
      </c>
      <c r="I21" s="14">
        <v>0</v>
      </c>
      <c r="J21" s="15">
        <v>59824.544859999995</v>
      </c>
      <c r="K21" s="512"/>
      <c r="L21" s="512"/>
    </row>
    <row r="22" spans="2:12" ht="10.5" customHeight="1">
      <c r="B22" s="19" t="s">
        <v>1383</v>
      </c>
      <c r="C22" s="463">
        <v>0</v>
      </c>
      <c r="D22" s="463">
        <v>0</v>
      </c>
      <c r="E22" s="14">
        <v>0</v>
      </c>
      <c r="F22" s="14">
        <v>0</v>
      </c>
      <c r="G22" s="14">
        <v>0</v>
      </c>
      <c r="H22" s="14">
        <v>0</v>
      </c>
      <c r="I22" s="14">
        <v>0</v>
      </c>
      <c r="J22" s="15">
        <v>0</v>
      </c>
      <c r="K22" s="512"/>
      <c r="L22" s="512"/>
    </row>
    <row r="23" spans="2:12" ht="10.5" customHeight="1">
      <c r="B23" s="19" t="s">
        <v>1384</v>
      </c>
      <c r="C23" s="463">
        <v>59828.335359999997</v>
      </c>
      <c r="D23" s="463">
        <v>0</v>
      </c>
      <c r="E23" s="14">
        <v>0</v>
      </c>
      <c r="F23" s="14">
        <v>0</v>
      </c>
      <c r="G23" s="14">
        <v>0</v>
      </c>
      <c r="H23" s="14">
        <v>-3.7905000000000002</v>
      </c>
      <c r="I23" s="14">
        <v>0</v>
      </c>
      <c r="J23" s="15">
        <v>59824.544859999995</v>
      </c>
      <c r="K23" s="512"/>
      <c r="L23" s="512"/>
    </row>
    <row r="24" spans="2:12" ht="10.5" customHeight="1">
      <c r="B24" s="10" t="s">
        <v>1385</v>
      </c>
      <c r="C24" s="462">
        <v>503918.52512399998</v>
      </c>
      <c r="D24" s="462">
        <v>0</v>
      </c>
      <c r="E24" s="11">
        <v>8355.7869800000008</v>
      </c>
      <c r="F24" s="11">
        <v>257.48910999999998</v>
      </c>
      <c r="G24" s="11">
        <v>16.994439999999997</v>
      </c>
      <c r="H24" s="364">
        <v>-7.9999999874869886E-6</v>
      </c>
      <c r="I24" s="11">
        <v>0</v>
      </c>
      <c r="J24" s="12">
        <v>495562.738136</v>
      </c>
      <c r="K24" s="512"/>
      <c r="L24" s="512"/>
    </row>
    <row r="25" spans="2:12" ht="10.5" customHeight="1">
      <c r="B25" s="13" t="s">
        <v>1364</v>
      </c>
      <c r="C25" s="464">
        <v>503918.52512399998</v>
      </c>
      <c r="D25" s="464">
        <v>0</v>
      </c>
      <c r="E25" s="17">
        <v>8355.7869800000008</v>
      </c>
      <c r="F25" s="17">
        <v>257.48910999999998</v>
      </c>
      <c r="G25" s="17">
        <v>16.994439999999997</v>
      </c>
      <c r="H25" s="17">
        <v>-7.9999999874869886E-6</v>
      </c>
      <c r="I25" s="17">
        <v>0</v>
      </c>
      <c r="J25" s="18">
        <v>495562.738136</v>
      </c>
      <c r="K25" s="512"/>
      <c r="L25" s="512"/>
    </row>
    <row r="26" spans="2:12" ht="10.5" customHeight="1">
      <c r="B26" s="19" t="s">
        <v>1383</v>
      </c>
      <c r="C26" s="463">
        <v>25100</v>
      </c>
      <c r="D26" s="463">
        <v>0</v>
      </c>
      <c r="E26" s="14">
        <v>8300</v>
      </c>
      <c r="F26" s="14">
        <v>96.739580000000004</v>
      </c>
      <c r="G26" s="14">
        <v>0</v>
      </c>
      <c r="H26" s="14">
        <v>0</v>
      </c>
      <c r="I26" s="14">
        <v>0</v>
      </c>
      <c r="J26" s="15">
        <v>16800</v>
      </c>
      <c r="K26" s="512"/>
      <c r="L26" s="512"/>
    </row>
    <row r="27" spans="2:12" ht="10.5" customHeight="1">
      <c r="B27" s="19" t="s">
        <v>1384</v>
      </c>
      <c r="C27" s="463">
        <v>478818.52512399998</v>
      </c>
      <c r="D27" s="463">
        <v>0</v>
      </c>
      <c r="E27" s="14">
        <v>55.78698</v>
      </c>
      <c r="F27" s="14">
        <v>160.74952999999999</v>
      </c>
      <c r="G27" s="14">
        <v>16.994439999999997</v>
      </c>
      <c r="H27" s="14">
        <v>-7.9999999874869886E-6</v>
      </c>
      <c r="I27" s="14">
        <v>0</v>
      </c>
      <c r="J27" s="15">
        <v>478762.738136</v>
      </c>
      <c r="K27" s="512"/>
      <c r="L27" s="512"/>
    </row>
    <row r="28" spans="2:12" ht="10.5" customHeight="1">
      <c r="B28" s="10" t="s">
        <v>1389</v>
      </c>
      <c r="C28" s="462">
        <v>436861.74972900003</v>
      </c>
      <c r="D28" s="462">
        <v>10000</v>
      </c>
      <c r="E28" s="11">
        <v>17860.751699999997</v>
      </c>
      <c r="F28" s="11">
        <v>5311.1906600000002</v>
      </c>
      <c r="G28" s="11">
        <v>0</v>
      </c>
      <c r="H28" s="364">
        <v>-23.63006699999934</v>
      </c>
      <c r="I28" s="11">
        <v>0</v>
      </c>
      <c r="J28" s="12">
        <v>428977.36796200002</v>
      </c>
      <c r="K28" s="512"/>
      <c r="L28" s="512"/>
    </row>
    <row r="29" spans="2:12" ht="10.5" customHeight="1">
      <c r="B29" s="13" t="s">
        <v>1365</v>
      </c>
      <c r="C29" s="464">
        <v>436861.74972900003</v>
      </c>
      <c r="D29" s="464">
        <v>10000</v>
      </c>
      <c r="E29" s="17">
        <v>17860.751699999997</v>
      </c>
      <c r="F29" s="17">
        <v>5311.1906600000002</v>
      </c>
      <c r="G29" s="17">
        <v>0</v>
      </c>
      <c r="H29" s="17">
        <v>-23.63006699999934</v>
      </c>
      <c r="I29" s="17">
        <v>0</v>
      </c>
      <c r="J29" s="18">
        <v>428977.36796200002</v>
      </c>
      <c r="K29" s="512"/>
      <c r="L29" s="512"/>
    </row>
    <row r="30" spans="2:12" ht="10.5" customHeight="1">
      <c r="B30" s="16" t="s">
        <v>1363</v>
      </c>
      <c r="C30" s="464">
        <v>176024.29633699998</v>
      </c>
      <c r="D30" s="464">
        <v>0</v>
      </c>
      <c r="E30" s="17">
        <v>17822.938739999998</v>
      </c>
      <c r="F30" s="17">
        <v>5302.8719099999998</v>
      </c>
      <c r="G30" s="17">
        <v>0</v>
      </c>
      <c r="H30" s="17">
        <v>-23.63006699999934</v>
      </c>
      <c r="I30" s="17">
        <v>0</v>
      </c>
      <c r="J30" s="18">
        <v>158177.72752999997</v>
      </c>
      <c r="K30" s="512"/>
      <c r="L30" s="512"/>
    </row>
    <row r="31" spans="2:12" ht="10.5" customHeight="1">
      <c r="B31" s="19" t="s">
        <v>1383</v>
      </c>
      <c r="C31" s="463">
        <v>0</v>
      </c>
      <c r="D31" s="463">
        <v>0</v>
      </c>
      <c r="E31" s="14">
        <v>0</v>
      </c>
      <c r="F31" s="14">
        <v>0</v>
      </c>
      <c r="G31" s="14">
        <v>0</v>
      </c>
      <c r="H31" s="14">
        <v>0</v>
      </c>
      <c r="I31" s="14">
        <v>0</v>
      </c>
      <c r="J31" s="15">
        <v>0</v>
      </c>
      <c r="K31" s="512"/>
      <c r="L31" s="512"/>
    </row>
    <row r="32" spans="2:12" ht="10.5" customHeight="1">
      <c r="B32" s="19" t="s">
        <v>1384</v>
      </c>
      <c r="C32" s="463">
        <v>176024.29633699998</v>
      </c>
      <c r="D32" s="463">
        <v>0</v>
      </c>
      <c r="E32" s="14">
        <v>17822.938739999998</v>
      </c>
      <c r="F32" s="14">
        <v>5302.8719099999998</v>
      </c>
      <c r="G32" s="14">
        <v>0</v>
      </c>
      <c r="H32" s="14">
        <v>-23.63006699999934</v>
      </c>
      <c r="I32" s="14">
        <v>0</v>
      </c>
      <c r="J32" s="15">
        <v>158177.72752999997</v>
      </c>
      <c r="K32" s="512"/>
      <c r="L32" s="512"/>
    </row>
    <row r="33" spans="2:12" ht="10.5" customHeight="1">
      <c r="B33" s="16" t="s">
        <v>1386</v>
      </c>
      <c r="C33" s="464">
        <v>260837.45339200002</v>
      </c>
      <c r="D33" s="464">
        <v>10000</v>
      </c>
      <c r="E33" s="17">
        <v>37.812959999999997</v>
      </c>
      <c r="F33" s="17">
        <v>8.3187499999999996</v>
      </c>
      <c r="G33" s="17">
        <v>0</v>
      </c>
      <c r="H33" s="17">
        <v>-3.0922486793372173E-16</v>
      </c>
      <c r="I33" s="17">
        <v>0</v>
      </c>
      <c r="J33" s="18">
        <v>270799.64043200004</v>
      </c>
      <c r="K33" s="512"/>
      <c r="L33" s="512"/>
    </row>
    <row r="34" spans="2:12" ht="10.5" customHeight="1">
      <c r="B34" s="19" t="s">
        <v>1383</v>
      </c>
      <c r="C34" s="463">
        <v>0</v>
      </c>
      <c r="D34" s="463">
        <v>0</v>
      </c>
      <c r="E34" s="14">
        <v>0</v>
      </c>
      <c r="F34" s="14">
        <v>0</v>
      </c>
      <c r="G34" s="14">
        <v>0</v>
      </c>
      <c r="H34" s="14">
        <v>0</v>
      </c>
      <c r="I34" s="14">
        <v>0</v>
      </c>
      <c r="J34" s="15">
        <v>0</v>
      </c>
      <c r="K34" s="512"/>
      <c r="L34" s="512"/>
    </row>
    <row r="35" spans="2:12" ht="10.5" customHeight="1" thickBot="1">
      <c r="B35" s="21" t="s">
        <v>1384</v>
      </c>
      <c r="C35" s="465">
        <v>260837.45339200002</v>
      </c>
      <c r="D35" s="465">
        <v>10000</v>
      </c>
      <c r="E35" s="395">
        <v>37.812959999999997</v>
      </c>
      <c r="F35" s="395">
        <v>8.3187499999999996</v>
      </c>
      <c r="G35" s="395">
        <v>0</v>
      </c>
      <c r="H35" s="395">
        <v>-3.0922486793372173E-16</v>
      </c>
      <c r="I35" s="395">
        <v>0</v>
      </c>
      <c r="J35" s="396">
        <v>270799.64043200004</v>
      </c>
      <c r="K35" s="512"/>
      <c r="L35" s="512"/>
    </row>
    <row r="36" spans="2:12" ht="10.5" customHeight="1">
      <c r="B36" s="22" t="s">
        <v>1391</v>
      </c>
    </row>
    <row r="37" spans="2:12" ht="10.5" customHeight="1" thickBot="1"/>
    <row r="38" spans="2:12" ht="10.5" customHeight="1">
      <c r="B38" s="703" t="s">
        <v>1755</v>
      </c>
      <c r="C38" s="704"/>
      <c r="D38" s="704"/>
      <c r="E38" s="704"/>
      <c r="F38" s="704"/>
      <c r="G38" s="704"/>
      <c r="H38" s="704"/>
      <c r="I38" s="704"/>
      <c r="J38" s="705"/>
    </row>
    <row r="39" spans="2:12" ht="24" customHeight="1">
      <c r="B39" s="706"/>
      <c r="C39" s="707"/>
      <c r="D39" s="707"/>
      <c r="E39" s="707"/>
      <c r="F39" s="707"/>
      <c r="G39" s="707"/>
      <c r="H39" s="707"/>
      <c r="I39" s="707"/>
      <c r="J39" s="708"/>
    </row>
    <row r="40" spans="2:12" ht="10.5" customHeight="1">
      <c r="B40" s="514"/>
      <c r="C40" s="515"/>
      <c r="D40" s="515"/>
      <c r="E40" s="515"/>
      <c r="F40" s="515"/>
      <c r="G40" s="515"/>
      <c r="H40" s="515"/>
      <c r="I40" s="515"/>
      <c r="J40" s="516"/>
    </row>
    <row r="41" spans="2:12" ht="24.75" customHeight="1">
      <c r="B41" s="706" t="s">
        <v>1360</v>
      </c>
      <c r="C41" s="370" t="s">
        <v>1744</v>
      </c>
      <c r="D41" s="370" t="s">
        <v>1347</v>
      </c>
      <c r="E41" s="370" t="s">
        <v>1348</v>
      </c>
      <c r="F41" s="370" t="s">
        <v>1345</v>
      </c>
      <c r="G41" s="370" t="s">
        <v>1350</v>
      </c>
      <c r="H41" s="707" t="s">
        <v>1390</v>
      </c>
      <c r="I41" s="370" t="s">
        <v>1566</v>
      </c>
      <c r="J41" s="370" t="s">
        <v>1777</v>
      </c>
    </row>
    <row r="42" spans="2:12" ht="10.5" customHeight="1">
      <c r="B42" s="29" t="s">
        <v>1392</v>
      </c>
      <c r="C42" s="23">
        <v>44017326.169833988</v>
      </c>
      <c r="D42" s="23">
        <v>1297969.4119000002</v>
      </c>
      <c r="E42" s="23">
        <v>209388.77992099995</v>
      </c>
      <c r="F42" s="23">
        <v>61707.826870000019</v>
      </c>
      <c r="G42" s="23">
        <v>25671.437773999998</v>
      </c>
      <c r="H42" s="23">
        <v>37112.605845000275</v>
      </c>
      <c r="I42" s="23">
        <v>231270.65430000002</v>
      </c>
      <c r="J42" s="24">
        <v>45143019.407657996</v>
      </c>
    </row>
    <row r="43" spans="2:12" ht="10.5" customHeight="1">
      <c r="B43" s="29" t="s">
        <v>518</v>
      </c>
      <c r="C43" s="23">
        <v>43580464.420104988</v>
      </c>
      <c r="D43" s="23">
        <v>1287969.4119000002</v>
      </c>
      <c r="E43" s="23">
        <v>191528.02822099996</v>
      </c>
      <c r="F43" s="23">
        <v>56396.636210000019</v>
      </c>
      <c r="G43" s="23">
        <v>25671.437773999998</v>
      </c>
      <c r="H43" s="23">
        <v>37136.235912000273</v>
      </c>
      <c r="I43" s="23">
        <v>231270.65430000002</v>
      </c>
      <c r="J43" s="24">
        <v>44714042.039695993</v>
      </c>
    </row>
    <row r="44" spans="2:12" ht="10.5" customHeight="1">
      <c r="B44" s="29" t="s">
        <v>1367</v>
      </c>
      <c r="C44" s="25">
        <v>43076545.894980989</v>
      </c>
      <c r="D44" s="25">
        <v>1287969.4119000002</v>
      </c>
      <c r="E44" s="25">
        <v>183172.24124099995</v>
      </c>
      <c r="F44" s="25">
        <v>56139.147100000017</v>
      </c>
      <c r="G44" s="25">
        <v>25654.443334</v>
      </c>
      <c r="H44" s="270">
        <v>37136.235920000276</v>
      </c>
      <c r="I44" s="270">
        <v>231270.65430000002</v>
      </c>
      <c r="J44" s="26">
        <v>44449749.955859989</v>
      </c>
    </row>
    <row r="45" spans="2:12" ht="10.5" customHeight="1" thickBot="1">
      <c r="B45" s="30" t="s">
        <v>523</v>
      </c>
      <c r="C45" s="27">
        <v>436861.74972900003</v>
      </c>
      <c r="D45" s="27">
        <v>10000</v>
      </c>
      <c r="E45" s="27">
        <v>17860.751699999997</v>
      </c>
      <c r="F45" s="27">
        <v>5311.1906600000002</v>
      </c>
      <c r="G45" s="27">
        <v>0</v>
      </c>
      <c r="H45" s="365">
        <v>-23.63006699999934</v>
      </c>
      <c r="I45" s="365">
        <v>0</v>
      </c>
      <c r="J45" s="28">
        <v>428977.36796200002</v>
      </c>
    </row>
    <row r="46" spans="2:12" ht="10.5" customHeight="1">
      <c r="C46" s="374"/>
    </row>
  </sheetData>
  <mergeCells count="1">
    <mergeCell ref="B2:J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AM50"/>
  <sheetViews>
    <sheetView showGridLines="0" zoomScaleNormal="100" workbookViewId="0">
      <selection sqref="A1:Y22"/>
    </sheetView>
  </sheetViews>
  <sheetFormatPr baseColWidth="10" defaultRowHeight="15"/>
  <cols>
    <col min="1" max="1" width="23.7109375" customWidth="1"/>
    <col min="2" max="2" width="5.28515625" customWidth="1"/>
    <col min="3" max="4" width="6.42578125" customWidth="1"/>
    <col min="5" max="5" width="5.7109375" customWidth="1"/>
    <col min="6" max="6" width="6.140625" customWidth="1"/>
    <col min="7" max="7" width="7.5703125" customWidth="1"/>
    <col min="8" max="8" width="6" customWidth="1"/>
    <col min="9" max="9" width="6.42578125" style="6" customWidth="1"/>
    <col min="10" max="10" width="5.42578125" customWidth="1"/>
    <col min="11" max="11" width="5.7109375" customWidth="1"/>
    <col min="12" max="12" width="5.28515625" customWidth="1"/>
    <col min="13" max="13" width="6" customWidth="1"/>
    <col min="14" max="14" width="5.28515625" bestFit="1" customWidth="1"/>
    <col min="15" max="15" width="8.7109375" customWidth="1"/>
    <col min="16" max="21" width="8.42578125" customWidth="1"/>
    <col min="22" max="22" width="8.140625" customWidth="1"/>
    <col min="23" max="23" width="8.7109375" customWidth="1"/>
    <col min="24" max="24" width="10.42578125" customWidth="1"/>
    <col min="25" max="25" width="9.28515625" style="177" bestFit="1" customWidth="1"/>
    <col min="26" max="29" width="15.42578125" style="97" customWidth="1"/>
    <col min="30" max="30" width="19.7109375" style="233" customWidth="1"/>
    <col min="31" max="31" width="13.42578125" style="98" customWidth="1"/>
    <col min="32" max="32" width="18" style="234" bestFit="1" customWidth="1"/>
    <col min="33" max="38" width="13.42578125" style="178" customWidth="1"/>
    <col min="39" max="39" width="13.7109375" style="178" bestFit="1" customWidth="1"/>
  </cols>
  <sheetData>
    <row r="1" spans="1:39">
      <c r="A1" s="709" t="s">
        <v>1490</v>
      </c>
      <c r="B1" s="710"/>
      <c r="C1" s="710"/>
      <c r="D1" s="710"/>
      <c r="E1" s="710"/>
      <c r="F1" s="710"/>
      <c r="G1" s="710"/>
      <c r="H1" s="710"/>
      <c r="I1" s="710"/>
      <c r="J1" s="710"/>
      <c r="K1" s="710"/>
      <c r="L1" s="710"/>
      <c r="M1" s="710"/>
      <c r="N1" s="710"/>
      <c r="O1" s="710"/>
      <c r="P1" s="710"/>
      <c r="Q1" s="710"/>
      <c r="R1" s="710"/>
      <c r="S1" s="710"/>
      <c r="T1" s="710"/>
      <c r="U1" s="710"/>
      <c r="V1" s="710"/>
      <c r="W1" s="710"/>
      <c r="X1" s="710"/>
      <c r="Y1" s="710"/>
      <c r="Z1" s="96"/>
      <c r="AA1" s="96"/>
      <c r="AB1" s="96"/>
      <c r="AC1" s="96"/>
    </row>
    <row r="2" spans="1:39">
      <c r="A2" s="709" t="s">
        <v>1519</v>
      </c>
      <c r="B2" s="710"/>
      <c r="C2" s="710"/>
      <c r="D2" s="710"/>
      <c r="E2" s="710"/>
      <c r="F2" s="710"/>
      <c r="G2" s="710"/>
      <c r="H2" s="710"/>
      <c r="I2" s="710"/>
      <c r="J2" s="710"/>
      <c r="K2" s="710"/>
      <c r="L2" s="710"/>
      <c r="M2" s="710"/>
      <c r="N2" s="710"/>
      <c r="O2" s="710"/>
      <c r="P2" s="710"/>
      <c r="Q2" s="710"/>
      <c r="R2" s="710"/>
      <c r="S2" s="710"/>
      <c r="T2" s="710"/>
      <c r="U2" s="710"/>
      <c r="V2" s="710"/>
      <c r="W2" s="710"/>
      <c r="X2" s="710"/>
      <c r="Y2" s="710"/>
      <c r="Z2" s="96"/>
      <c r="AA2" s="96"/>
      <c r="AB2" s="96"/>
      <c r="AC2" s="96"/>
    </row>
    <row r="3" spans="1:39">
      <c r="A3" s="709" t="s">
        <v>1785</v>
      </c>
      <c r="B3" s="710"/>
      <c r="C3" s="710"/>
      <c r="D3" s="710"/>
      <c r="E3" s="710"/>
      <c r="F3" s="710"/>
      <c r="G3" s="710"/>
      <c r="H3" s="710"/>
      <c r="I3" s="710"/>
      <c r="J3" s="710"/>
      <c r="K3" s="710"/>
      <c r="L3" s="710"/>
      <c r="M3" s="710"/>
      <c r="N3" s="710"/>
      <c r="O3" s="710"/>
      <c r="P3" s="710"/>
      <c r="Q3" s="710"/>
      <c r="R3" s="710"/>
      <c r="S3" s="710"/>
      <c r="T3" s="710"/>
      <c r="U3" s="710"/>
      <c r="V3" s="710"/>
      <c r="W3" s="710"/>
      <c r="X3" s="710"/>
      <c r="Y3" s="710"/>
      <c r="Z3" s="96"/>
      <c r="AA3" s="96"/>
      <c r="AB3" s="96"/>
      <c r="AC3" s="96"/>
    </row>
    <row r="4" spans="1:39">
      <c r="A4" s="709" t="s">
        <v>1507</v>
      </c>
      <c r="B4" s="710"/>
      <c r="C4" s="710"/>
      <c r="D4" s="710"/>
      <c r="E4" s="710"/>
      <c r="F4" s="710"/>
      <c r="G4" s="710"/>
      <c r="H4" s="710"/>
      <c r="I4" s="710"/>
      <c r="J4" s="710"/>
      <c r="K4" s="710"/>
      <c r="L4" s="710"/>
      <c r="M4" s="710"/>
      <c r="N4" s="710"/>
      <c r="O4" s="710"/>
      <c r="P4" s="710"/>
      <c r="Q4" s="710"/>
      <c r="R4" s="710"/>
      <c r="S4" s="710"/>
      <c r="T4" s="710"/>
      <c r="U4" s="710"/>
      <c r="V4" s="710"/>
      <c r="W4" s="710"/>
      <c r="X4" s="710"/>
      <c r="Y4" s="710"/>
      <c r="Z4" s="96"/>
      <c r="AA4" s="96"/>
      <c r="AB4" s="96"/>
      <c r="AC4" s="96"/>
    </row>
    <row r="5" spans="1:39">
      <c r="A5" s="235"/>
      <c r="B5" s="235"/>
      <c r="C5" s="235"/>
      <c r="D5" s="235"/>
      <c r="E5" s="235"/>
      <c r="F5" s="235"/>
      <c r="G5" s="235"/>
      <c r="H5" s="235"/>
      <c r="I5" s="105"/>
      <c r="J5" s="235"/>
      <c r="K5" s="235"/>
      <c r="L5" s="235"/>
      <c r="M5" s="235"/>
      <c r="N5" s="235"/>
      <c r="O5" s="235"/>
      <c r="P5" s="236"/>
      <c r="Q5" s="236"/>
      <c r="R5" s="236"/>
      <c r="S5" s="236"/>
      <c r="T5" s="236"/>
      <c r="U5" s="236"/>
      <c r="V5" s="236"/>
      <c r="W5" s="236"/>
      <c r="X5" s="236"/>
      <c r="Y5" s="173"/>
      <c r="Z5" s="182"/>
      <c r="AA5" s="182"/>
      <c r="AB5" s="182"/>
      <c r="AC5" s="182"/>
    </row>
    <row r="6" spans="1:39" ht="26.25" customHeight="1">
      <c r="A6" s="235"/>
      <c r="B6" s="237">
        <v>2005</v>
      </c>
      <c r="C6" s="237">
        <v>2006</v>
      </c>
      <c r="D6" s="237">
        <v>2007</v>
      </c>
      <c r="E6" s="237">
        <v>2008</v>
      </c>
      <c r="F6" s="237">
        <v>2009</v>
      </c>
      <c r="G6" s="237">
        <v>2010</v>
      </c>
      <c r="H6" s="237">
        <v>2011</v>
      </c>
      <c r="I6" s="111">
        <v>2012</v>
      </c>
      <c r="J6" s="238">
        <v>2013</v>
      </c>
      <c r="K6" s="238">
        <v>2014</v>
      </c>
      <c r="L6" s="238">
        <v>2015</v>
      </c>
      <c r="M6" s="112">
        <v>2016</v>
      </c>
      <c r="N6" s="113">
        <v>42887</v>
      </c>
      <c r="O6" s="112">
        <v>2017</v>
      </c>
      <c r="P6" s="113">
        <v>43252</v>
      </c>
      <c r="Q6" s="112">
        <v>2018</v>
      </c>
      <c r="R6" s="113">
        <v>43617</v>
      </c>
      <c r="S6" s="112">
        <v>2019</v>
      </c>
      <c r="T6" s="113">
        <v>43983</v>
      </c>
      <c r="U6" s="112">
        <v>2020</v>
      </c>
      <c r="V6" s="238" t="s">
        <v>1521</v>
      </c>
      <c r="W6" s="238" t="s">
        <v>1664</v>
      </c>
      <c r="X6" s="238" t="s">
        <v>1752</v>
      </c>
      <c r="Y6" s="238" t="s">
        <v>1784</v>
      </c>
      <c r="Z6" s="184"/>
      <c r="AA6" s="184"/>
      <c r="AB6" s="184"/>
      <c r="AC6" s="184"/>
      <c r="AD6" s="185" t="s">
        <v>1520</v>
      </c>
      <c r="AE6" s="239"/>
      <c r="AF6" s="239"/>
      <c r="AG6" s="240"/>
      <c r="AH6" s="240"/>
      <c r="AI6" s="240"/>
      <c r="AJ6" s="240"/>
      <c r="AK6" s="240"/>
      <c r="AL6" s="240"/>
      <c r="AM6" s="240"/>
    </row>
    <row r="7" spans="1:39">
      <c r="A7" s="170"/>
      <c r="B7" s="170"/>
      <c r="C7" s="170"/>
      <c r="D7" s="170"/>
      <c r="E7" s="170"/>
      <c r="F7" s="170"/>
      <c r="G7" s="170"/>
      <c r="H7" s="170"/>
      <c r="I7" s="122"/>
      <c r="J7" s="170"/>
      <c r="K7" s="170"/>
      <c r="L7" s="170"/>
      <c r="M7" s="170"/>
      <c r="N7" s="170"/>
      <c r="O7" s="170"/>
      <c r="P7" s="236"/>
      <c r="Q7" s="236"/>
      <c r="R7" s="236"/>
      <c r="S7" s="236"/>
      <c r="T7" s="236"/>
      <c r="U7" s="236"/>
      <c r="V7" s="236"/>
      <c r="W7" s="236"/>
      <c r="X7" s="236"/>
      <c r="Y7" s="236"/>
      <c r="Z7" s="182"/>
      <c r="AA7" s="182"/>
      <c r="AB7" s="182"/>
      <c r="AC7" s="182"/>
      <c r="AD7" s="190" t="s">
        <v>1493</v>
      </c>
      <c r="AE7" s="191"/>
      <c r="AF7" s="191"/>
      <c r="AG7" s="99"/>
      <c r="AH7" s="99"/>
    </row>
    <row r="8" spans="1:39">
      <c r="A8" s="241" t="s">
        <v>1494</v>
      </c>
      <c r="B8" s="241">
        <v>11.92</v>
      </c>
      <c r="C8" s="241">
        <v>12.15</v>
      </c>
      <c r="D8" s="241">
        <v>11.91</v>
      </c>
      <c r="E8" s="241">
        <v>12.08</v>
      </c>
      <c r="F8" s="241">
        <v>9.69</v>
      </c>
      <c r="G8" s="242">
        <v>9.09</v>
      </c>
      <c r="H8" s="242">
        <v>8.8894016935533724</v>
      </c>
      <c r="I8" s="127">
        <v>8.236981156936281</v>
      </c>
      <c r="J8" s="128">
        <v>8.0034394280115517</v>
      </c>
      <c r="K8" s="128">
        <v>7.27828682951447</v>
      </c>
      <c r="L8" s="128">
        <v>8.4013247525055927</v>
      </c>
      <c r="M8" s="128">
        <v>7.6547003856863123</v>
      </c>
      <c r="N8" s="128">
        <v>7.2244725703161921</v>
      </c>
      <c r="O8" s="128">
        <v>6.9274656003547426</v>
      </c>
      <c r="P8" s="243">
        <v>6.4391111899304061</v>
      </c>
      <c r="Q8" s="243">
        <v>6.3372629440337507</v>
      </c>
      <c r="R8" s="243">
        <v>6.2460770119747036</v>
      </c>
      <c r="S8" s="243">
        <v>5.9877263494280033</v>
      </c>
      <c r="T8" s="243">
        <v>6.151745635265697</v>
      </c>
      <c r="U8" s="243">
        <v>10.956843358519007</v>
      </c>
      <c r="V8" s="244">
        <v>10.52</v>
      </c>
      <c r="W8" s="244">
        <v>10.414310280163425</v>
      </c>
      <c r="X8" s="244">
        <v>10.4</v>
      </c>
      <c r="Y8" s="574">
        <v>10.45</v>
      </c>
      <c r="Z8" s="208"/>
      <c r="AA8" s="208"/>
      <c r="AB8" s="208"/>
      <c r="AC8" s="208"/>
      <c r="AD8" s="196"/>
      <c r="AF8" s="98"/>
      <c r="AG8" s="99"/>
      <c r="AH8" s="99"/>
    </row>
    <row r="9" spans="1:39">
      <c r="A9" s="245"/>
      <c r="B9" s="245"/>
      <c r="C9" s="245"/>
      <c r="D9" s="245"/>
      <c r="E9" s="245"/>
      <c r="F9" s="245"/>
      <c r="G9" s="245"/>
      <c r="H9" s="245"/>
      <c r="I9" s="246"/>
      <c r="J9" s="245"/>
      <c r="K9" s="245"/>
      <c r="L9" s="245"/>
      <c r="M9" s="245"/>
      <c r="N9" s="245"/>
      <c r="O9" s="245"/>
      <c r="P9" s="247"/>
      <c r="Q9" s="247"/>
      <c r="R9" s="247"/>
      <c r="S9" s="247"/>
      <c r="T9" s="247"/>
      <c r="U9" s="247"/>
      <c r="V9" s="247"/>
      <c r="W9" s="247"/>
      <c r="X9" s="247"/>
      <c r="Y9" s="247"/>
      <c r="Z9" s="248"/>
      <c r="AA9" s="248"/>
      <c r="AB9" s="248"/>
      <c r="AC9" s="248"/>
      <c r="AD9" s="98"/>
      <c r="AE9" s="200" t="s">
        <v>1495</v>
      </c>
      <c r="AF9" s="201">
        <v>44088889547.270012</v>
      </c>
      <c r="AG9" s="99"/>
      <c r="AH9" s="99"/>
    </row>
    <row r="10" spans="1:39">
      <c r="A10" s="235" t="s">
        <v>1497</v>
      </c>
      <c r="B10" s="249">
        <v>13.9391167685169</v>
      </c>
      <c r="C10" s="249">
        <v>14.01</v>
      </c>
      <c r="D10" s="249">
        <v>13.488865499810256</v>
      </c>
      <c r="E10" s="249">
        <v>14.096770515803364</v>
      </c>
      <c r="F10" s="249">
        <v>11.12</v>
      </c>
      <c r="G10" s="159">
        <v>10.044548619464663</v>
      </c>
      <c r="H10" s="249">
        <v>9.9180825472848699</v>
      </c>
      <c r="I10" s="136">
        <v>9.5641211276872529</v>
      </c>
      <c r="J10" s="249">
        <v>9.1124377890863624</v>
      </c>
      <c r="K10" s="249">
        <v>8.2413346165726598</v>
      </c>
      <c r="L10" s="250">
        <v>9.2904929212364653</v>
      </c>
      <c r="M10" s="250">
        <v>8.3852979975799204</v>
      </c>
      <c r="N10" s="250">
        <v>7.7326544733204221</v>
      </c>
      <c r="O10" s="250">
        <v>7.2101368745504733</v>
      </c>
      <c r="P10" s="251">
        <v>6.5737801999266043</v>
      </c>
      <c r="Q10" s="251">
        <v>6.5029868468075422</v>
      </c>
      <c r="R10" s="251">
        <v>6.5088134933837134</v>
      </c>
      <c r="S10" s="251">
        <v>6.2011235992062153</v>
      </c>
      <c r="T10" s="251">
        <v>6.5814334351505446</v>
      </c>
      <c r="U10" s="251">
        <v>12.886671805394473</v>
      </c>
      <c r="V10" s="251">
        <v>12.64</v>
      </c>
      <c r="W10" s="251">
        <v>12.52</v>
      </c>
      <c r="X10" s="251">
        <v>12.48</v>
      </c>
      <c r="Y10" s="251">
        <v>12.39</v>
      </c>
      <c r="Z10" s="252"/>
      <c r="AA10" s="252"/>
      <c r="AB10" s="252"/>
      <c r="AC10" s="252"/>
      <c r="AD10" s="98"/>
      <c r="AE10" s="206" t="s">
        <v>1496</v>
      </c>
      <c r="AF10" s="201">
        <v>16218114835.669989</v>
      </c>
      <c r="AH10" s="253"/>
      <c r="AI10" s="254"/>
      <c r="AJ10" s="254"/>
      <c r="AK10" s="254"/>
      <c r="AL10" s="254"/>
      <c r="AM10" s="254"/>
    </row>
    <row r="11" spans="1:39">
      <c r="A11" s="170"/>
      <c r="B11" s="255"/>
      <c r="C11" s="255"/>
      <c r="D11" s="255"/>
      <c r="E11" s="255"/>
      <c r="F11" s="255"/>
      <c r="G11" s="163"/>
      <c r="H11" s="255"/>
      <c r="I11" s="145"/>
      <c r="J11" s="255"/>
      <c r="K11" s="255"/>
      <c r="L11" s="255"/>
      <c r="M11" s="255"/>
      <c r="N11" s="255"/>
      <c r="O11" s="255"/>
      <c r="P11" s="152"/>
      <c r="Q11" s="152"/>
      <c r="R11" s="152"/>
      <c r="S11" s="152"/>
      <c r="T11" s="152"/>
      <c r="U11" s="152"/>
      <c r="V11" s="152"/>
      <c r="W11" s="152"/>
      <c r="X11" s="152"/>
      <c r="Y11" s="152"/>
      <c r="Z11" s="213"/>
      <c r="AA11" s="213"/>
      <c r="AB11" s="213"/>
      <c r="AC11" s="252"/>
      <c r="AD11" s="98"/>
      <c r="AE11" s="209"/>
      <c r="AF11" s="201">
        <f>+AF9+AF10</f>
        <v>60307004382.940002</v>
      </c>
      <c r="AH11" s="99"/>
    </row>
    <row r="12" spans="1:39">
      <c r="A12" s="170" t="s">
        <v>1510</v>
      </c>
      <c r="B12" s="255">
        <v>11.630975221183336</v>
      </c>
      <c r="C12" s="255">
        <v>11.21</v>
      </c>
      <c r="D12" s="255">
        <v>11.237035595844382</v>
      </c>
      <c r="E12" s="255">
        <v>13.482473679285642</v>
      </c>
      <c r="F12" s="255">
        <v>12.373530831948953</v>
      </c>
      <c r="G12" s="163">
        <v>12.015933823701259</v>
      </c>
      <c r="H12" s="255">
        <v>12.5297902798817</v>
      </c>
      <c r="I12" s="145">
        <v>11.886175549022848</v>
      </c>
      <c r="J12" s="255">
        <v>11.419208786905676</v>
      </c>
      <c r="K12" s="255">
        <v>10.305223153123837</v>
      </c>
      <c r="L12" s="255">
        <v>12.888507413482539</v>
      </c>
      <c r="M12" s="255">
        <v>14.013779581381863</v>
      </c>
      <c r="N12" s="255">
        <v>13.978380248460404</v>
      </c>
      <c r="O12" s="255">
        <v>14.275670702333626</v>
      </c>
      <c r="P12" s="152">
        <v>14.049644366986721</v>
      </c>
      <c r="Q12" s="152">
        <v>14.089863257525046</v>
      </c>
      <c r="R12" s="152">
        <v>14.191969801016382</v>
      </c>
      <c r="S12" s="152">
        <v>13.962862953960707</v>
      </c>
      <c r="T12" s="152">
        <v>14.230820702503555</v>
      </c>
      <c r="U12" s="152">
        <v>13.84492051478464</v>
      </c>
      <c r="V12" s="152">
        <v>12.64</v>
      </c>
      <c r="W12" s="152">
        <v>13.66</v>
      </c>
      <c r="X12" s="152">
        <v>13.63</v>
      </c>
      <c r="Y12" s="152">
        <v>13.37</v>
      </c>
      <c r="Z12" s="213"/>
      <c r="AA12" s="213"/>
      <c r="AB12" s="213"/>
      <c r="AC12" s="252"/>
      <c r="AD12" s="256"/>
      <c r="AH12" s="99"/>
    </row>
    <row r="13" spans="1:39">
      <c r="A13" s="170" t="s">
        <v>1511</v>
      </c>
      <c r="B13" s="255">
        <v>10.714713325430546</v>
      </c>
      <c r="C13" s="255">
        <v>11.25</v>
      </c>
      <c r="D13" s="255">
        <v>11.090501817873976</v>
      </c>
      <c r="E13" s="255">
        <v>10.681896180405385</v>
      </c>
      <c r="F13" s="255">
        <v>10.31</v>
      </c>
      <c r="G13" s="255">
        <v>6.7453344614839237</v>
      </c>
      <c r="H13" s="255">
        <v>7.0938869422236284</v>
      </c>
      <c r="I13" s="145">
        <v>7.0968474915039641</v>
      </c>
      <c r="J13" s="255">
        <v>7.4910472938760453</v>
      </c>
      <c r="K13" s="255">
        <v>7.2987903574650472</v>
      </c>
      <c r="L13" s="255">
        <v>7.3523016881699261</v>
      </c>
      <c r="M13" s="255">
        <v>7.2167876354641418</v>
      </c>
      <c r="N13" s="255">
        <v>7.2434015854527125</v>
      </c>
      <c r="O13" s="255">
        <v>7.3238260406654856</v>
      </c>
      <c r="P13" s="152">
        <v>7.5113343846161005</v>
      </c>
      <c r="Q13" s="152">
        <v>7.65490546264681</v>
      </c>
      <c r="R13" s="152">
        <v>7.4521404719604689</v>
      </c>
      <c r="S13" s="152">
        <v>7.767812626033721</v>
      </c>
      <c r="T13" s="152">
        <v>7.644484998942441</v>
      </c>
      <c r="U13" s="152">
        <v>7.6195595205167983</v>
      </c>
      <c r="V13" s="152">
        <v>7.07</v>
      </c>
      <c r="W13" s="152">
        <v>7</v>
      </c>
      <c r="X13" s="152">
        <v>6.95</v>
      </c>
      <c r="Y13" s="152">
        <v>6.97</v>
      </c>
      <c r="Z13" s="213"/>
      <c r="AA13" s="213"/>
      <c r="AB13" s="213"/>
      <c r="AC13" s="252"/>
      <c r="AD13" s="256"/>
      <c r="AF13" s="257"/>
      <c r="AH13" s="99"/>
    </row>
    <row r="14" spans="1:39">
      <c r="A14" s="170" t="s">
        <v>1512</v>
      </c>
      <c r="B14" s="255">
        <v>17.119872683169998</v>
      </c>
      <c r="C14" s="255">
        <v>18.059999999999999</v>
      </c>
      <c r="D14" s="255">
        <v>17.120282912639539</v>
      </c>
      <c r="E14" s="255">
        <v>16.076909393944625</v>
      </c>
      <c r="F14" s="255">
        <v>6.789216417408432</v>
      </c>
      <c r="G14" s="255">
        <v>7.5516779301656838</v>
      </c>
      <c r="H14" s="255">
        <v>6.801894444656523</v>
      </c>
      <c r="I14" s="145">
        <v>5.9962573017688641</v>
      </c>
      <c r="J14" s="255">
        <v>5.2116225329067838</v>
      </c>
      <c r="K14" s="255">
        <v>7.1788650273630159</v>
      </c>
      <c r="L14" s="255">
        <v>7.0039708311663</v>
      </c>
      <c r="M14" s="255">
        <v>4.5724427191594668</v>
      </c>
      <c r="N14" s="255">
        <v>4.0331466680469301</v>
      </c>
      <c r="O14" s="255">
        <v>3.4161674844477621</v>
      </c>
      <c r="P14" s="152">
        <v>2.955580553906592</v>
      </c>
      <c r="Q14" s="152">
        <v>2.434279493600513</v>
      </c>
      <c r="R14" s="152">
        <v>1.9393769793047093</v>
      </c>
      <c r="S14" s="152">
        <v>1.393606656663871</v>
      </c>
      <c r="T14" s="152">
        <v>1.2275408244675241</v>
      </c>
      <c r="U14" s="152">
        <v>13.548179351002771</v>
      </c>
      <c r="V14" s="152">
        <v>13.71</v>
      </c>
      <c r="W14" s="152">
        <v>13.12</v>
      </c>
      <c r="X14" s="152">
        <v>13.36</v>
      </c>
      <c r="Y14" s="152">
        <v>12.98</v>
      </c>
      <c r="Z14" s="213"/>
      <c r="AA14" s="213"/>
      <c r="AB14" s="213"/>
      <c r="AC14" s="252"/>
      <c r="AD14" s="256"/>
      <c r="AH14" s="99"/>
    </row>
    <row r="15" spans="1:39">
      <c r="A15" s="170" t="s">
        <v>1513</v>
      </c>
      <c r="B15" s="255">
        <v>4.3704581326058634</v>
      </c>
      <c r="C15" s="255">
        <v>11.52</v>
      </c>
      <c r="D15" s="255">
        <v>9.0958690610346409</v>
      </c>
      <c r="E15" s="255">
        <v>8.3241172390730807</v>
      </c>
      <c r="F15" s="255">
        <v>7.5069003567609469</v>
      </c>
      <c r="G15" s="255">
        <v>6.8231552486632765</v>
      </c>
      <c r="H15" s="255">
        <v>6.0480560586440291</v>
      </c>
      <c r="I15" s="145">
        <v>5.2465753424657535</v>
      </c>
      <c r="J15" s="255">
        <v>4.2465753424657535</v>
      </c>
      <c r="K15" s="255">
        <v>4.6711723724665637</v>
      </c>
      <c r="L15" s="255">
        <v>3.6733147658810341</v>
      </c>
      <c r="M15" s="255">
        <v>2.7048750104989012</v>
      </c>
      <c r="N15" s="255">
        <v>2.2134989753871253</v>
      </c>
      <c r="O15" s="255">
        <v>1.7237784872897421</v>
      </c>
      <c r="P15" s="152">
        <v>1.243023032595086</v>
      </c>
      <c r="Q15" s="152">
        <v>0.73891344446683882</v>
      </c>
      <c r="R15" s="152">
        <v>0.24988628974599231</v>
      </c>
      <c r="S15" s="152">
        <v>0</v>
      </c>
      <c r="T15" s="152">
        <v>0</v>
      </c>
      <c r="U15" s="152">
        <v>0</v>
      </c>
      <c r="V15" s="152">
        <v>0</v>
      </c>
      <c r="W15" s="152">
        <v>0</v>
      </c>
      <c r="X15" s="152">
        <v>0</v>
      </c>
      <c r="Y15" s="152">
        <v>0</v>
      </c>
      <c r="Z15" s="213"/>
      <c r="AA15" s="213"/>
      <c r="AB15" s="213"/>
      <c r="AC15" s="252"/>
      <c r="AD15" s="256"/>
      <c r="AH15" s="99"/>
    </row>
    <row r="16" spans="1:39">
      <c r="A16" s="170"/>
      <c r="B16" s="255"/>
      <c r="C16" s="255"/>
      <c r="D16" s="255"/>
      <c r="E16" s="255"/>
      <c r="F16" s="255"/>
      <c r="G16" s="255"/>
      <c r="H16" s="255"/>
      <c r="I16" s="145"/>
      <c r="J16" s="163"/>
      <c r="K16" s="163"/>
      <c r="L16" s="163"/>
      <c r="M16" s="163"/>
      <c r="N16" s="163"/>
      <c r="O16" s="163"/>
      <c r="P16" s="152"/>
      <c r="Q16" s="152"/>
      <c r="R16" s="152"/>
      <c r="S16" s="152"/>
      <c r="T16" s="152"/>
      <c r="U16" s="152"/>
      <c r="V16" s="152"/>
      <c r="W16" s="152"/>
      <c r="X16" s="152"/>
      <c r="Y16" s="152"/>
      <c r="Z16" s="213"/>
      <c r="AA16" s="213"/>
      <c r="AB16" s="213"/>
      <c r="AC16" s="258"/>
      <c r="AD16" s="256"/>
      <c r="AH16" s="99"/>
    </row>
    <row r="17" spans="1:39" s="2" customFormat="1">
      <c r="A17" s="158" t="s">
        <v>1496</v>
      </c>
      <c r="B17" s="159">
        <v>5.98</v>
      </c>
      <c r="C17" s="159">
        <v>6.35</v>
      </c>
      <c r="D17" s="159">
        <v>6.75</v>
      </c>
      <c r="E17" s="159">
        <v>6.35</v>
      </c>
      <c r="F17" s="159">
        <v>5.97</v>
      </c>
      <c r="G17" s="159">
        <v>7.48</v>
      </c>
      <c r="H17" s="159">
        <v>6.59</v>
      </c>
      <c r="I17" s="159">
        <v>6.41</v>
      </c>
      <c r="J17" s="159">
        <v>6.56</v>
      </c>
      <c r="K17" s="159">
        <v>5.93</v>
      </c>
      <c r="L17" s="159">
        <v>6.9687000000000001</v>
      </c>
      <c r="M17" s="159">
        <v>6.1486000000000001</v>
      </c>
      <c r="N17" s="159">
        <v>6.2565252398011175</v>
      </c>
      <c r="O17" s="159">
        <v>6.3201000000000001</v>
      </c>
      <c r="P17" s="259">
        <v>6.1113635881382082</v>
      </c>
      <c r="Q17" s="259">
        <v>5.9055999999999997</v>
      </c>
      <c r="R17" s="259">
        <v>5.5261804714588365</v>
      </c>
      <c r="S17" s="259">
        <v>5.3680982406484343</v>
      </c>
      <c r="T17" s="259">
        <v>4.988885972959352</v>
      </c>
      <c r="U17" s="259">
        <v>5.5193642587683209</v>
      </c>
      <c r="V17" s="259">
        <v>4.7699999999999996</v>
      </c>
      <c r="W17" s="259">
        <v>4.6900000000000004</v>
      </c>
      <c r="X17" s="259">
        <v>4.71</v>
      </c>
      <c r="Y17" s="575">
        <v>4.67</v>
      </c>
      <c r="Z17" s="260"/>
      <c r="AA17" s="260"/>
      <c r="AB17" s="260"/>
      <c r="AC17" s="200"/>
      <c r="AD17" s="201">
        <f>+[1]SDPPlazoPonderado!AD17</f>
        <v>0</v>
      </c>
      <c r="AE17" s="261"/>
      <c r="AF17" s="98"/>
      <c r="AG17" s="99"/>
      <c r="AH17" s="253"/>
      <c r="AI17" s="254"/>
      <c r="AJ17" s="254"/>
      <c r="AK17" s="254"/>
      <c r="AL17" s="254"/>
      <c r="AM17" s="254"/>
    </row>
    <row r="18" spans="1:39" s="2" customFormat="1">
      <c r="A18" s="162"/>
      <c r="B18" s="163"/>
      <c r="C18" s="163"/>
      <c r="D18" s="163"/>
      <c r="E18" s="163"/>
      <c r="F18" s="163"/>
      <c r="G18" s="163"/>
      <c r="H18" s="163"/>
      <c r="I18" s="163"/>
      <c r="J18" s="163"/>
      <c r="K18" s="163"/>
      <c r="L18" s="163"/>
      <c r="M18" s="163"/>
      <c r="N18" s="163"/>
      <c r="O18" s="163"/>
      <c r="P18" s="262"/>
      <c r="Q18" s="262"/>
      <c r="R18" s="262"/>
      <c r="S18" s="262"/>
      <c r="T18" s="262"/>
      <c r="U18" s="262"/>
      <c r="V18" s="262"/>
      <c r="W18" s="262"/>
      <c r="X18" s="262"/>
      <c r="Y18" s="576"/>
      <c r="Z18" s="214"/>
      <c r="AA18" s="214"/>
      <c r="AB18" s="214"/>
      <c r="AC18" s="263"/>
      <c r="AD18" s="261"/>
      <c r="AE18" s="98"/>
      <c r="AF18" s="98"/>
      <c r="AG18" s="99"/>
      <c r="AH18" s="99"/>
      <c r="AI18" s="99"/>
      <c r="AJ18" s="99"/>
      <c r="AK18" s="99"/>
      <c r="AL18" s="99"/>
      <c r="AM18" s="99"/>
    </row>
    <row r="19" spans="1:39" s="2" customFormat="1">
      <c r="A19" s="162" t="s">
        <v>1514</v>
      </c>
      <c r="B19" s="163">
        <v>7.35</v>
      </c>
      <c r="C19" s="163">
        <v>7.09</v>
      </c>
      <c r="D19" s="163">
        <v>6.94</v>
      </c>
      <c r="E19" s="163">
        <v>6.42</v>
      </c>
      <c r="F19" s="163">
        <v>6.09</v>
      </c>
      <c r="G19" s="163">
        <v>7.61</v>
      </c>
      <c r="H19" s="163">
        <v>6.09</v>
      </c>
      <c r="I19" s="163">
        <v>6.22</v>
      </c>
      <c r="J19" s="163">
        <v>6.5</v>
      </c>
      <c r="K19" s="163">
        <v>5.86</v>
      </c>
      <c r="L19" s="163">
        <v>6.9093999999999998</v>
      </c>
      <c r="M19" s="163">
        <v>6.0984999999999996</v>
      </c>
      <c r="N19" s="163">
        <v>6.2489044003435597</v>
      </c>
      <c r="O19" s="163">
        <v>6.3384</v>
      </c>
      <c r="P19" s="262">
        <v>6.1472015468006918</v>
      </c>
      <c r="Q19" s="262">
        <v>5.9272</v>
      </c>
      <c r="R19" s="262">
        <v>5.5564611747449195</v>
      </c>
      <c r="S19" s="262">
        <v>5.4066897380755474</v>
      </c>
      <c r="T19" s="262">
        <v>5.2075353621314813</v>
      </c>
      <c r="U19" s="262">
        <v>5.2643919323784933</v>
      </c>
      <c r="V19" s="262">
        <v>4.5199999999999996</v>
      </c>
      <c r="W19" s="262">
        <v>4.4400000000000004</v>
      </c>
      <c r="X19" s="262">
        <v>4.45</v>
      </c>
      <c r="Y19" s="576">
        <v>4.41</v>
      </c>
      <c r="Z19" s="214"/>
      <c r="AA19" s="214"/>
      <c r="AB19" s="214"/>
      <c r="AC19" s="214"/>
      <c r="AD19" s="261"/>
      <c r="AE19" s="98"/>
      <c r="AF19" s="98"/>
      <c r="AG19" s="99"/>
      <c r="AH19" s="99"/>
      <c r="AI19" s="99"/>
      <c r="AJ19" s="99"/>
      <c r="AK19" s="99"/>
      <c r="AL19" s="99"/>
      <c r="AM19" s="99"/>
    </row>
    <row r="20" spans="1:39" s="2" customFormat="1">
      <c r="A20" s="162" t="s">
        <v>1515</v>
      </c>
      <c r="B20" s="163">
        <v>3.17</v>
      </c>
      <c r="C20" s="163">
        <v>3.07</v>
      </c>
      <c r="D20" s="163">
        <v>2.92</v>
      </c>
      <c r="E20" s="163">
        <v>3.48</v>
      </c>
      <c r="F20" s="163">
        <v>3.08</v>
      </c>
      <c r="G20" s="163">
        <v>6.96</v>
      </c>
      <c r="H20" s="163">
        <v>8.76</v>
      </c>
      <c r="I20" s="163">
        <v>7.96</v>
      </c>
      <c r="J20" s="163">
        <v>7.2</v>
      </c>
      <c r="K20" s="163">
        <v>6.38</v>
      </c>
      <c r="L20" s="163">
        <v>7.8792</v>
      </c>
      <c r="M20" s="163">
        <v>6.9177999999999997</v>
      </c>
      <c r="N20" s="163">
        <v>6.398081004482929</v>
      </c>
      <c r="O20" s="163">
        <v>5.9843999999999999</v>
      </c>
      <c r="P20" s="262">
        <v>5.4907768889493704</v>
      </c>
      <c r="Q20" s="262">
        <v>5.5560999999999998</v>
      </c>
      <c r="R20" s="262">
        <v>5.0278559571835277</v>
      </c>
      <c r="S20" s="262">
        <v>4.5890858254925275</v>
      </c>
      <c r="T20" s="262">
        <v>2.3689708398169729</v>
      </c>
      <c r="U20" s="262">
        <v>9.252739286145756</v>
      </c>
      <c r="V20" s="262">
        <v>8.7100000000000009</v>
      </c>
      <c r="W20" s="262">
        <v>8.6199999999999992</v>
      </c>
      <c r="X20" s="262">
        <v>8.6199999999999992</v>
      </c>
      <c r="Y20" s="576">
        <v>8.4499999999999993</v>
      </c>
      <c r="Z20" s="214"/>
      <c r="AA20" s="214"/>
      <c r="AB20" s="214"/>
      <c r="AC20" s="214"/>
      <c r="AD20" s="261"/>
      <c r="AE20" s="98"/>
      <c r="AF20" s="98"/>
      <c r="AG20" s="99"/>
      <c r="AH20" s="99"/>
      <c r="AI20" s="99"/>
      <c r="AJ20" s="99"/>
      <c r="AK20" s="99"/>
      <c r="AL20" s="99"/>
      <c r="AM20" s="99"/>
    </row>
    <row r="21" spans="1:39">
      <c r="A21" s="170"/>
      <c r="B21" s="170"/>
      <c r="C21" s="170"/>
      <c r="D21" s="170"/>
      <c r="E21" s="170"/>
      <c r="F21" s="170"/>
      <c r="G21" s="170"/>
      <c r="H21" s="170"/>
      <c r="I21" s="122"/>
      <c r="J21" s="162"/>
      <c r="K21" s="162"/>
      <c r="L21" s="162"/>
      <c r="M21" s="162"/>
      <c r="N21" s="162"/>
      <c r="O21" s="162"/>
      <c r="P21" s="172"/>
      <c r="Q21" s="172"/>
      <c r="R21" s="172"/>
      <c r="S21" s="172"/>
      <c r="T21" s="172"/>
      <c r="U21" s="172"/>
      <c r="V21" s="172"/>
      <c r="W21" s="172"/>
      <c r="X21" s="172"/>
      <c r="Y21" s="173"/>
      <c r="Z21" s="182"/>
      <c r="AA21" s="182"/>
      <c r="AB21" s="182"/>
      <c r="AC21" s="182"/>
    </row>
    <row r="22" spans="1:39">
      <c r="A22" s="170" t="s">
        <v>1831</v>
      </c>
      <c r="B22" s="170"/>
      <c r="C22" s="170"/>
      <c r="D22" s="170"/>
      <c r="E22" s="170"/>
      <c r="F22" s="170"/>
      <c r="G22" s="170"/>
      <c r="H22" s="170"/>
      <c r="I22" s="122"/>
      <c r="J22" s="162"/>
      <c r="K22" s="162"/>
      <c r="L22" s="162"/>
      <c r="M22" s="162"/>
      <c r="N22" s="162"/>
      <c r="O22" s="162"/>
      <c r="P22" s="236"/>
      <c r="Q22" s="236"/>
      <c r="R22" s="236"/>
      <c r="S22" s="236"/>
      <c r="T22" s="236"/>
      <c r="U22" s="236"/>
      <c r="V22" s="236"/>
      <c r="W22" s="236"/>
      <c r="X22" s="236"/>
      <c r="Y22" s="173"/>
      <c r="Z22" s="182"/>
      <c r="AA22" s="182"/>
      <c r="AB22" s="182"/>
      <c r="AC22" s="182"/>
    </row>
    <row r="23" spans="1:39">
      <c r="A23" s="170" t="s">
        <v>1504</v>
      </c>
      <c r="B23" s="170"/>
      <c r="C23" s="170"/>
      <c r="D23" s="170"/>
      <c r="E23" s="170"/>
      <c r="F23" s="170"/>
      <c r="G23" s="170"/>
      <c r="H23" s="170"/>
      <c r="I23" s="122"/>
      <c r="J23" s="170"/>
      <c r="K23" s="170"/>
      <c r="L23" s="170"/>
      <c r="M23" s="170"/>
      <c r="N23" s="170"/>
      <c r="O23" s="170"/>
      <c r="P23" s="236"/>
      <c r="Q23" s="236"/>
      <c r="R23" s="236"/>
      <c r="S23" s="236"/>
      <c r="T23" s="236"/>
      <c r="U23" s="236"/>
      <c r="V23" s="236"/>
      <c r="W23" s="236"/>
      <c r="X23" s="236"/>
      <c r="Y23" s="173"/>
      <c r="Z23" s="182"/>
      <c r="AA23" s="182"/>
      <c r="AB23" s="182"/>
      <c r="AC23" s="182"/>
    </row>
    <row r="24" spans="1:39">
      <c r="A24" s="170" t="s">
        <v>1505</v>
      </c>
      <c r="B24" s="264"/>
      <c r="C24" s="264"/>
      <c r="D24" s="264"/>
      <c r="E24" s="264"/>
      <c r="F24" s="264"/>
      <c r="G24" s="264"/>
      <c r="H24" s="264"/>
      <c r="I24" s="106"/>
      <c r="J24" s="264"/>
      <c r="K24" s="264"/>
      <c r="L24" s="264"/>
      <c r="M24" s="264"/>
      <c r="N24" s="264"/>
      <c r="O24" s="264"/>
      <c r="P24" s="236"/>
      <c r="Q24" s="236"/>
      <c r="R24" s="236"/>
      <c r="S24" s="236"/>
      <c r="T24" s="236"/>
      <c r="U24" s="236"/>
      <c r="V24" s="236"/>
      <c r="W24" s="236"/>
      <c r="X24" s="236"/>
      <c r="Y24" s="173"/>
      <c r="Z24" s="182"/>
      <c r="AA24" s="182"/>
      <c r="AB24" s="182"/>
      <c r="AC24" s="182"/>
    </row>
    <row r="25" spans="1:39">
      <c r="A25" s="236"/>
      <c r="B25" s="236"/>
      <c r="C25" s="236"/>
      <c r="D25" s="236"/>
      <c r="E25" s="236"/>
      <c r="F25" s="236"/>
      <c r="G25" s="236"/>
      <c r="H25" s="236"/>
      <c r="I25" s="172"/>
      <c r="J25" s="236"/>
      <c r="K25" s="236"/>
      <c r="L25" s="236"/>
      <c r="M25" s="236"/>
      <c r="N25" s="236"/>
      <c r="O25" s="236"/>
      <c r="P25" s="236"/>
      <c r="Q25" s="236"/>
      <c r="R25" s="236"/>
      <c r="S25" s="236"/>
      <c r="T25" s="236"/>
      <c r="U25" s="236"/>
      <c r="V25" s="236"/>
      <c r="W25" s="236"/>
      <c r="X25" s="236"/>
      <c r="Y25" s="173"/>
      <c r="Z25" s="182"/>
      <c r="AA25" s="182"/>
      <c r="AB25" s="182"/>
      <c r="AC25" s="182"/>
    </row>
    <row r="26" spans="1:39">
      <c r="A26" s="236"/>
      <c r="B26" s="236"/>
      <c r="C26" s="236"/>
      <c r="D26" s="236"/>
      <c r="E26" s="236"/>
      <c r="F26" s="236"/>
      <c r="G26" s="236"/>
      <c r="H26" s="236"/>
      <c r="I26" s="172"/>
      <c r="J26" s="236"/>
      <c r="K26" s="236"/>
      <c r="L26" s="236"/>
      <c r="M26" s="236"/>
      <c r="N26" s="236"/>
      <c r="O26" s="236"/>
      <c r="P26" s="236"/>
      <c r="Q26" s="236"/>
      <c r="R26" s="236"/>
      <c r="S26" s="236"/>
      <c r="T26" s="236"/>
      <c r="U26" s="236"/>
      <c r="V26" s="236"/>
      <c r="W26" s="236"/>
      <c r="X26" s="236"/>
      <c r="Y26" s="173"/>
      <c r="Z26" s="182"/>
      <c r="AA26" s="182"/>
      <c r="AB26" s="182"/>
      <c r="AC26" s="182"/>
    </row>
    <row r="27" spans="1:39">
      <c r="A27" s="236"/>
      <c r="B27" s="236"/>
      <c r="C27" s="236"/>
      <c r="D27" s="236"/>
      <c r="E27" s="236"/>
      <c r="F27" s="236"/>
      <c r="G27" s="236"/>
      <c r="H27" s="236"/>
      <c r="I27" s="172"/>
      <c r="J27" s="236"/>
      <c r="K27" s="236"/>
      <c r="L27" s="236"/>
      <c r="M27" s="236"/>
      <c r="N27" s="236"/>
      <c r="O27" s="236"/>
      <c r="P27" s="236"/>
      <c r="Q27" s="236"/>
      <c r="R27" s="236"/>
      <c r="S27" s="236"/>
      <c r="T27" s="236"/>
      <c r="U27" s="236"/>
      <c r="V27" s="236"/>
      <c r="W27" s="236"/>
      <c r="X27" s="236"/>
      <c r="Y27" s="173"/>
      <c r="Z27" s="182"/>
      <c r="AA27" s="182"/>
      <c r="AB27" s="182"/>
      <c r="AC27" s="182"/>
    </row>
    <row r="28" spans="1:39">
      <c r="A28" s="236"/>
      <c r="B28" s="236"/>
      <c r="C28" s="236"/>
      <c r="D28" s="236"/>
      <c r="E28" s="236"/>
      <c r="F28" s="236"/>
      <c r="G28" s="236"/>
      <c r="H28" s="236"/>
      <c r="I28" s="172"/>
      <c r="J28" s="236"/>
      <c r="K28" s="236"/>
      <c r="L28" s="236"/>
      <c r="M28" s="236"/>
      <c r="N28" s="236"/>
      <c r="O28" s="236"/>
      <c r="P28" s="236"/>
      <c r="Q28" s="236"/>
      <c r="R28" s="236"/>
      <c r="S28" s="236"/>
      <c r="T28" s="236"/>
      <c r="U28" s="236"/>
      <c r="V28" s="236"/>
      <c r="W28" s="236"/>
      <c r="X28" s="236"/>
      <c r="Y28" s="173"/>
      <c r="Z28" s="182"/>
      <c r="AA28" s="182"/>
      <c r="AB28" s="182"/>
      <c r="AC28" s="182"/>
    </row>
    <row r="29" spans="1:39">
      <c r="A29" s="236"/>
      <c r="B29" s="236"/>
      <c r="C29" s="236"/>
      <c r="D29" s="236"/>
      <c r="E29" s="236"/>
      <c r="F29" s="236"/>
      <c r="G29" s="236"/>
      <c r="H29" s="236"/>
      <c r="I29" s="172"/>
      <c r="J29" s="236"/>
      <c r="K29" s="236"/>
      <c r="L29" s="236"/>
      <c r="M29" s="236"/>
      <c r="N29" s="236"/>
      <c r="O29" s="236"/>
      <c r="P29" s="236"/>
      <c r="Q29" s="236"/>
      <c r="R29" s="236"/>
      <c r="S29" s="236"/>
      <c r="T29" s="236"/>
      <c r="U29" s="236"/>
      <c r="V29" s="236"/>
      <c r="W29" s="236"/>
      <c r="X29" s="236"/>
      <c r="Y29" s="173"/>
      <c r="Z29" s="182"/>
      <c r="AA29" s="182"/>
      <c r="AB29" s="182"/>
      <c r="AC29" s="182"/>
    </row>
    <row r="30" spans="1:39">
      <c r="A30" s="236"/>
      <c r="B30" s="236"/>
      <c r="C30" s="236"/>
      <c r="D30" s="236"/>
      <c r="E30" s="236"/>
      <c r="F30" s="236"/>
      <c r="G30" s="236"/>
      <c r="H30" s="236"/>
      <c r="I30" s="172"/>
      <c r="J30" s="236"/>
      <c r="K30" s="236"/>
      <c r="L30" s="236"/>
      <c r="M30" s="236"/>
      <c r="N30" s="236"/>
      <c r="O30" s="236"/>
      <c r="P30" s="236"/>
      <c r="Q30" s="236"/>
      <c r="R30" s="236"/>
      <c r="S30" s="236"/>
      <c r="T30" s="236"/>
      <c r="U30" s="236"/>
      <c r="V30" s="236"/>
      <c r="W30" s="236"/>
      <c r="X30" s="236"/>
      <c r="Y30" s="173"/>
      <c r="Z30" s="182"/>
      <c r="AA30" s="182"/>
      <c r="AB30" s="182"/>
      <c r="AC30" s="182"/>
    </row>
    <row r="31" spans="1:39">
      <c r="A31" s="236"/>
      <c r="B31" s="236"/>
      <c r="C31" s="236"/>
      <c r="D31" s="236"/>
      <c r="E31" s="236"/>
      <c r="F31" s="236"/>
      <c r="G31" s="236"/>
      <c r="H31" s="236"/>
      <c r="I31" s="172"/>
      <c r="J31" s="236"/>
      <c r="K31" s="236"/>
      <c r="L31" s="236"/>
      <c r="M31" s="236"/>
      <c r="N31" s="236"/>
      <c r="O31" s="236"/>
      <c r="P31" s="236"/>
      <c r="Q31" s="236"/>
      <c r="R31" s="236"/>
      <c r="S31" s="236"/>
      <c r="T31" s="236"/>
      <c r="U31" s="236"/>
      <c r="V31" s="236"/>
      <c r="W31" s="236"/>
      <c r="X31" s="236"/>
      <c r="Y31" s="173"/>
      <c r="Z31" s="182"/>
      <c r="AA31" s="182"/>
      <c r="AB31" s="182"/>
      <c r="AC31" s="182"/>
    </row>
    <row r="32" spans="1:39">
      <c r="A32" s="236"/>
      <c r="B32" s="236"/>
      <c r="C32" s="236"/>
      <c r="D32" s="236"/>
      <c r="E32" s="236"/>
      <c r="F32" s="236"/>
      <c r="G32" s="236"/>
      <c r="H32" s="236"/>
      <c r="I32" s="172"/>
      <c r="J32" s="236"/>
      <c r="K32" s="236"/>
      <c r="L32" s="236"/>
      <c r="M32" s="236"/>
      <c r="N32" s="236"/>
      <c r="O32" s="236"/>
      <c r="P32" s="236"/>
      <c r="Q32" s="236"/>
      <c r="R32" s="236"/>
      <c r="S32" s="236"/>
      <c r="T32" s="236"/>
      <c r="U32" s="236"/>
      <c r="V32" s="236"/>
      <c r="W32" s="236"/>
      <c r="X32" s="236"/>
      <c r="Y32" s="173"/>
      <c r="Z32" s="182"/>
      <c r="AA32" s="182"/>
      <c r="AB32" s="182"/>
      <c r="AC32" s="182"/>
    </row>
    <row r="33" spans="1:29">
      <c r="A33" s="236"/>
      <c r="B33" s="236"/>
      <c r="C33" s="236"/>
      <c r="D33" s="236"/>
      <c r="E33" s="236"/>
      <c r="F33" s="236"/>
      <c r="G33" s="236"/>
      <c r="H33" s="236"/>
      <c r="I33" s="172"/>
      <c r="J33" s="236"/>
      <c r="K33" s="236"/>
      <c r="L33" s="236"/>
      <c r="M33" s="236"/>
      <c r="N33" s="236"/>
      <c r="O33" s="236"/>
      <c r="P33" s="236"/>
      <c r="Q33" s="236"/>
      <c r="R33" s="236"/>
      <c r="S33" s="236"/>
      <c r="T33" s="236"/>
      <c r="U33" s="236"/>
      <c r="V33" s="236"/>
      <c r="W33" s="236"/>
      <c r="X33" s="236"/>
      <c r="Y33" s="173"/>
      <c r="Z33" s="182"/>
      <c r="AA33" s="182"/>
      <c r="AB33" s="182"/>
      <c r="AC33" s="182"/>
    </row>
    <row r="34" spans="1:29">
      <c r="A34" s="236"/>
      <c r="B34" s="236"/>
      <c r="C34" s="236"/>
      <c r="D34" s="236"/>
      <c r="E34" s="236"/>
      <c r="F34" s="236"/>
      <c r="G34" s="236"/>
      <c r="H34" s="236"/>
      <c r="I34" s="172"/>
      <c r="J34" s="236"/>
      <c r="K34" s="236"/>
      <c r="L34" s="236"/>
      <c r="M34" s="236"/>
      <c r="N34" s="236"/>
      <c r="O34" s="236"/>
      <c r="P34" s="236"/>
      <c r="Q34" s="236"/>
      <c r="R34" s="236"/>
      <c r="S34" s="236"/>
      <c r="T34" s="236"/>
      <c r="U34" s="236"/>
      <c r="V34" s="236"/>
      <c r="W34" s="236"/>
      <c r="X34" s="236"/>
      <c r="Y34" s="173"/>
      <c r="Z34" s="182"/>
      <c r="AA34" s="182"/>
      <c r="AB34" s="182"/>
      <c r="AC34" s="182"/>
    </row>
    <row r="35" spans="1:29">
      <c r="A35" s="236"/>
      <c r="B35" s="236"/>
      <c r="C35" s="236"/>
      <c r="D35" s="236"/>
      <c r="E35" s="236"/>
      <c r="F35" s="236"/>
      <c r="G35" s="236"/>
      <c r="H35" s="236"/>
      <c r="I35" s="172"/>
      <c r="J35" s="236"/>
      <c r="K35" s="236"/>
      <c r="L35" s="236"/>
      <c r="M35" s="236"/>
      <c r="N35" s="236"/>
      <c r="O35" s="236"/>
      <c r="P35" s="236"/>
      <c r="Q35" s="236"/>
      <c r="R35" s="236"/>
      <c r="S35" s="236"/>
      <c r="T35" s="236"/>
      <c r="U35" s="236"/>
      <c r="V35" s="236"/>
      <c r="W35" s="236"/>
      <c r="X35" s="236"/>
      <c r="Y35" s="173"/>
      <c r="Z35" s="182"/>
      <c r="AA35" s="182"/>
      <c r="AB35" s="182"/>
      <c r="AC35" s="182"/>
    </row>
    <row r="36" spans="1:29">
      <c r="A36" s="236"/>
      <c r="B36" s="236"/>
      <c r="C36" s="236"/>
      <c r="D36" s="236"/>
      <c r="E36" s="236"/>
      <c r="F36" s="236"/>
      <c r="G36" s="236"/>
      <c r="H36" s="236"/>
      <c r="I36" s="172"/>
      <c r="J36" s="236"/>
      <c r="K36" s="236"/>
      <c r="L36" s="236"/>
      <c r="M36" s="236"/>
      <c r="N36" s="236"/>
      <c r="O36" s="236"/>
      <c r="P36" s="236"/>
      <c r="Q36" s="236"/>
      <c r="R36" s="236"/>
      <c r="S36" s="236"/>
      <c r="T36" s="236"/>
      <c r="U36" s="236"/>
      <c r="V36" s="236"/>
      <c r="W36" s="236"/>
      <c r="X36" s="236"/>
      <c r="Y36" s="173"/>
      <c r="Z36" s="182"/>
      <c r="AA36" s="182"/>
      <c r="AB36" s="182"/>
      <c r="AC36" s="182"/>
    </row>
    <row r="37" spans="1:29">
      <c r="A37" s="236"/>
      <c r="B37" s="236"/>
      <c r="C37" s="236"/>
      <c r="D37" s="236"/>
      <c r="E37" s="236"/>
      <c r="F37" s="236"/>
      <c r="G37" s="236"/>
      <c r="H37" s="236"/>
      <c r="I37" s="172"/>
      <c r="J37" s="236"/>
      <c r="K37" s="236"/>
      <c r="L37" s="236"/>
      <c r="M37" s="236"/>
      <c r="N37" s="236"/>
      <c r="O37" s="236"/>
      <c r="P37" s="236"/>
      <c r="Q37" s="236"/>
      <c r="R37" s="236"/>
      <c r="S37" s="236"/>
      <c r="T37" s="236"/>
      <c r="U37" s="236"/>
      <c r="V37" s="236"/>
      <c r="W37" s="236"/>
      <c r="X37" s="236"/>
      <c r="Y37" s="173"/>
      <c r="Z37" s="182"/>
      <c r="AA37" s="182"/>
      <c r="AB37" s="182"/>
      <c r="AC37" s="182"/>
    </row>
    <row r="38" spans="1:29">
      <c r="A38" s="236"/>
      <c r="B38" s="236"/>
      <c r="C38" s="236"/>
      <c r="D38" s="236"/>
      <c r="E38" s="236"/>
      <c r="F38" s="236"/>
      <c r="G38" s="236"/>
      <c r="H38" s="236"/>
      <c r="I38" s="172"/>
      <c r="J38" s="236"/>
      <c r="K38" s="236"/>
      <c r="L38" s="236"/>
      <c r="M38" s="236"/>
      <c r="N38" s="236"/>
      <c r="O38" s="236"/>
      <c r="P38" s="236"/>
      <c r="Q38" s="236"/>
      <c r="R38" s="236"/>
      <c r="S38" s="236"/>
      <c r="T38" s="236"/>
      <c r="U38" s="236"/>
      <c r="V38" s="236"/>
      <c r="W38" s="236"/>
      <c r="X38" s="236"/>
      <c r="Y38" s="173"/>
      <c r="Z38" s="182"/>
      <c r="AA38" s="182"/>
      <c r="AB38" s="182"/>
      <c r="AC38" s="182"/>
    </row>
    <row r="39" spans="1:29">
      <c r="A39" s="236"/>
      <c r="B39" s="236"/>
      <c r="C39" s="236"/>
      <c r="D39" s="236"/>
      <c r="E39" s="236"/>
      <c r="F39" s="236"/>
      <c r="G39" s="236"/>
      <c r="H39" s="236"/>
      <c r="I39" s="172"/>
      <c r="J39" s="236"/>
      <c r="K39" s="236"/>
      <c r="L39" s="236"/>
      <c r="M39" s="236"/>
      <c r="N39" s="236"/>
      <c r="O39" s="236"/>
      <c r="P39" s="236"/>
      <c r="Q39" s="236"/>
      <c r="R39" s="236"/>
      <c r="S39" s="236"/>
      <c r="T39" s="236"/>
      <c r="U39" s="236"/>
      <c r="V39" s="236"/>
      <c r="W39" s="236"/>
      <c r="X39" s="236"/>
      <c r="Y39" s="173"/>
      <c r="Z39" s="182"/>
      <c r="AA39" s="182"/>
      <c r="AB39" s="182"/>
      <c r="AC39" s="182"/>
    </row>
    <row r="40" spans="1:29">
      <c r="A40" s="236"/>
      <c r="B40" s="236"/>
      <c r="C40" s="236"/>
      <c r="D40" s="236"/>
      <c r="E40" s="236"/>
      <c r="F40" s="236"/>
      <c r="G40" s="236"/>
      <c r="H40" s="236"/>
      <c r="I40" s="172"/>
      <c r="J40" s="236"/>
      <c r="K40" s="236"/>
      <c r="L40" s="236"/>
      <c r="M40" s="236"/>
      <c r="N40" s="236"/>
      <c r="O40" s="236"/>
      <c r="P40" s="236"/>
      <c r="Q40" s="236"/>
      <c r="R40" s="236"/>
      <c r="S40" s="236"/>
      <c r="T40" s="236"/>
      <c r="U40" s="236"/>
      <c r="V40" s="236"/>
      <c r="W40" s="236"/>
      <c r="X40" s="236"/>
      <c r="Y40" s="173"/>
      <c r="Z40" s="182"/>
      <c r="AA40" s="182"/>
      <c r="AB40" s="182"/>
      <c r="AC40" s="182"/>
    </row>
    <row r="41" spans="1:29">
      <c r="A41" s="236"/>
      <c r="B41" s="236"/>
      <c r="C41" s="236"/>
      <c r="D41" s="236"/>
      <c r="E41" s="236"/>
      <c r="F41" s="236"/>
      <c r="G41" s="236"/>
      <c r="H41" s="236"/>
      <c r="I41" s="172"/>
      <c r="J41" s="236"/>
      <c r="K41" s="236"/>
      <c r="L41" s="236"/>
      <c r="M41" s="236"/>
      <c r="N41" s="236"/>
      <c r="O41" s="236"/>
      <c r="P41" s="236"/>
      <c r="Q41" s="236"/>
      <c r="R41" s="236"/>
      <c r="S41" s="236"/>
      <c r="T41" s="236"/>
      <c r="U41" s="236"/>
      <c r="V41" s="236"/>
      <c r="W41" s="236"/>
      <c r="X41" s="236"/>
      <c r="Y41" s="173"/>
      <c r="Z41" s="182"/>
      <c r="AA41" s="182"/>
      <c r="AB41" s="182"/>
      <c r="AC41" s="182"/>
    </row>
    <row r="42" spans="1:29">
      <c r="A42" s="236"/>
      <c r="B42" s="236"/>
      <c r="C42" s="236"/>
      <c r="D42" s="236"/>
      <c r="E42" s="236"/>
      <c r="F42" s="236"/>
      <c r="G42" s="236"/>
      <c r="H42" s="236"/>
      <c r="I42" s="172"/>
      <c r="J42" s="236"/>
      <c r="K42" s="236"/>
      <c r="L42" s="236"/>
      <c r="M42" s="236"/>
      <c r="N42" s="236"/>
      <c r="O42" s="236"/>
      <c r="P42" s="236"/>
      <c r="Q42" s="236"/>
      <c r="R42" s="236"/>
      <c r="S42" s="236"/>
      <c r="T42" s="236"/>
      <c r="U42" s="236"/>
      <c r="V42" s="236"/>
      <c r="W42" s="236"/>
      <c r="X42" s="236"/>
      <c r="Y42" s="173"/>
      <c r="Z42" s="182"/>
      <c r="AA42" s="182"/>
      <c r="AB42" s="182"/>
      <c r="AC42" s="182"/>
    </row>
    <row r="43" spans="1:29">
      <c r="A43" s="236"/>
      <c r="B43" s="236"/>
      <c r="C43" s="236"/>
      <c r="D43" s="236"/>
      <c r="E43" s="236"/>
      <c r="F43" s="236"/>
      <c r="G43" s="236"/>
      <c r="H43" s="236"/>
      <c r="I43" s="172"/>
      <c r="J43" s="236"/>
      <c r="K43" s="236"/>
      <c r="L43" s="236"/>
      <c r="M43" s="236"/>
      <c r="N43" s="236"/>
      <c r="O43" s="236"/>
      <c r="P43" s="236"/>
      <c r="Q43" s="236"/>
      <c r="R43" s="236"/>
      <c r="S43" s="236"/>
      <c r="T43" s="236"/>
      <c r="U43" s="236"/>
      <c r="V43" s="236"/>
      <c r="W43" s="236"/>
      <c r="X43" s="236"/>
      <c r="Y43" s="173"/>
      <c r="Z43" s="182"/>
      <c r="AA43" s="182"/>
      <c r="AB43" s="182"/>
      <c r="AC43" s="182"/>
    </row>
    <row r="44" spans="1:29">
      <c r="A44" s="236"/>
      <c r="B44" s="236"/>
      <c r="C44" s="236"/>
      <c r="D44" s="236"/>
      <c r="E44" s="236"/>
      <c r="F44" s="236"/>
      <c r="G44" s="236"/>
      <c r="H44" s="236"/>
      <c r="I44" s="172"/>
      <c r="J44" s="236"/>
      <c r="K44" s="236"/>
      <c r="L44" s="236"/>
      <c r="M44" s="236"/>
      <c r="N44" s="236"/>
      <c r="O44" s="236"/>
      <c r="P44" s="236"/>
      <c r="Q44" s="236"/>
      <c r="R44" s="236"/>
      <c r="S44" s="236"/>
      <c r="T44" s="236"/>
      <c r="U44" s="236"/>
      <c r="V44" s="236"/>
      <c r="W44" s="236"/>
      <c r="X44" s="236"/>
      <c r="Y44" s="173"/>
      <c r="Z44" s="182"/>
      <c r="AA44" s="182"/>
      <c r="AB44" s="182"/>
      <c r="AC44" s="182"/>
    </row>
    <row r="45" spans="1:29">
      <c r="A45" s="236"/>
      <c r="B45" s="236"/>
      <c r="C45" s="236"/>
      <c r="D45" s="236"/>
      <c r="E45" s="236"/>
      <c r="F45" s="236"/>
      <c r="G45" s="236"/>
      <c r="H45" s="236"/>
      <c r="I45" s="172"/>
      <c r="J45" s="236"/>
      <c r="K45" s="236"/>
      <c r="L45" s="236"/>
      <c r="M45" s="236"/>
      <c r="N45" s="236"/>
      <c r="O45" s="236"/>
      <c r="P45" s="236"/>
      <c r="Q45" s="236"/>
      <c r="R45" s="236"/>
      <c r="S45" s="236"/>
      <c r="T45" s="236"/>
      <c r="U45" s="236"/>
      <c r="V45" s="236"/>
      <c r="W45" s="236"/>
      <c r="X45" s="236"/>
      <c r="Y45" s="173"/>
      <c r="Z45" s="182"/>
      <c r="AA45" s="182"/>
      <c r="AB45" s="182"/>
      <c r="AC45" s="182"/>
    </row>
    <row r="46" spans="1:29">
      <c r="A46" s="236"/>
      <c r="B46" s="236"/>
      <c r="C46" s="236"/>
      <c r="D46" s="236"/>
      <c r="E46" s="236"/>
      <c r="F46" s="236"/>
      <c r="G46" s="236"/>
      <c r="H46" s="236"/>
      <c r="I46" s="172"/>
      <c r="J46" s="236"/>
      <c r="K46" s="236"/>
      <c r="L46" s="236"/>
      <c r="M46" s="236"/>
      <c r="N46" s="236"/>
      <c r="O46" s="236"/>
      <c r="P46" s="236"/>
      <c r="Q46" s="236"/>
      <c r="R46" s="236"/>
      <c r="S46" s="236"/>
      <c r="T46" s="236"/>
      <c r="U46" s="236"/>
      <c r="V46" s="236"/>
      <c r="W46" s="236"/>
      <c r="X46" s="236"/>
      <c r="Y46" s="173"/>
      <c r="Z46" s="182"/>
      <c r="AA46" s="182"/>
      <c r="AB46" s="182"/>
      <c r="AC46" s="182"/>
    </row>
    <row r="47" spans="1:29">
      <c r="A47" s="236"/>
      <c r="B47" s="236"/>
      <c r="C47" s="236"/>
      <c r="D47" s="236"/>
      <c r="E47" s="236"/>
      <c r="F47" s="236"/>
      <c r="G47" s="236"/>
      <c r="H47" s="236"/>
      <c r="I47" s="172"/>
      <c r="J47" s="236"/>
      <c r="K47" s="236"/>
      <c r="L47" s="236"/>
      <c r="M47" s="236"/>
      <c r="N47" s="236"/>
      <c r="O47" s="236"/>
      <c r="P47" s="236"/>
      <c r="Q47" s="236"/>
      <c r="R47" s="236"/>
      <c r="S47" s="236"/>
      <c r="T47" s="236"/>
      <c r="U47" s="236"/>
      <c r="V47" s="236"/>
      <c r="W47" s="236"/>
      <c r="X47" s="236"/>
      <c r="Y47" s="173"/>
      <c r="Z47" s="182"/>
      <c r="AA47" s="182"/>
      <c r="AB47" s="182"/>
      <c r="AC47" s="182"/>
    </row>
    <row r="50" spans="1:1">
      <c r="A50" s="265"/>
    </row>
  </sheetData>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AR52"/>
  <sheetViews>
    <sheetView showGridLines="0" zoomScale="85" zoomScaleNormal="85" workbookViewId="0">
      <selection activeCell="A2" sqref="A2:Y23"/>
    </sheetView>
  </sheetViews>
  <sheetFormatPr baseColWidth="10" defaultColWidth="11.42578125" defaultRowHeight="15"/>
  <cols>
    <col min="1" max="1" width="24" style="179" customWidth="1"/>
    <col min="2" max="2" width="9" style="179" customWidth="1"/>
    <col min="3" max="5" width="8.42578125" style="179" customWidth="1"/>
    <col min="6" max="6" width="8.28515625" style="179" customWidth="1"/>
    <col min="7" max="7" width="8.140625" style="179" customWidth="1"/>
    <col min="8" max="8" width="8.7109375" style="179" customWidth="1"/>
    <col min="9" max="9" width="8.140625" style="202" customWidth="1"/>
    <col min="10" max="10" width="8.7109375" style="179" customWidth="1"/>
    <col min="11" max="11" width="8.42578125" style="179" customWidth="1"/>
    <col min="12" max="12" width="8.7109375" style="179" customWidth="1"/>
    <col min="13" max="13" width="9" style="179" customWidth="1"/>
    <col min="14" max="14" width="8.42578125" style="179" customWidth="1"/>
    <col min="15" max="15" width="9.42578125" style="179" customWidth="1"/>
    <col min="16" max="18" width="10.140625" style="179" customWidth="1"/>
    <col min="19" max="19" width="8.7109375" style="179" customWidth="1"/>
    <col min="20" max="20" width="8.42578125" style="179" customWidth="1"/>
    <col min="21" max="21" width="7.42578125" style="179" customWidth="1"/>
    <col min="22" max="22" width="8.28515625" style="179" customWidth="1"/>
    <col min="23" max="23" width="9.7109375" style="179" customWidth="1"/>
    <col min="24" max="24" width="13.140625" style="177" customWidth="1"/>
    <col min="25" max="25" width="10.140625" style="177" customWidth="1"/>
    <col min="26" max="26" width="12.140625" style="177" customWidth="1"/>
    <col min="27" max="27" width="18.7109375" style="97" bestFit="1" customWidth="1"/>
    <col min="28" max="29" width="12.140625" style="97" customWidth="1"/>
    <col min="30" max="30" width="13.7109375" style="97" customWidth="1"/>
    <col min="31" max="31" width="18.7109375" style="97" bestFit="1" customWidth="1"/>
    <col min="32" max="32" width="15.7109375" style="178" customWidth="1"/>
    <col min="33" max="33" width="17.28515625" style="178" bestFit="1" customWidth="1"/>
    <col min="34" max="43" width="11.42578125" style="178"/>
    <col min="44" max="16384" width="11.42578125" style="179"/>
  </cols>
  <sheetData>
    <row r="1" spans="1:44">
      <c r="A1" s="798" t="s">
        <v>1490</v>
      </c>
      <c r="B1" s="799"/>
      <c r="C1" s="799"/>
      <c r="D1" s="799"/>
      <c r="E1" s="799"/>
      <c r="F1" s="799"/>
      <c r="G1" s="799"/>
      <c r="H1" s="799"/>
      <c r="I1" s="799"/>
      <c r="J1" s="799"/>
      <c r="K1" s="799"/>
      <c r="L1" s="799"/>
      <c r="M1" s="799"/>
      <c r="N1" s="799"/>
      <c r="O1" s="799"/>
      <c r="P1" s="799"/>
      <c r="Q1" s="799"/>
      <c r="R1" s="799"/>
      <c r="S1" s="799"/>
      <c r="T1" s="799"/>
      <c r="U1" s="799"/>
      <c r="V1" s="799"/>
      <c r="W1" s="799"/>
      <c r="X1" s="799"/>
      <c r="Y1" s="95"/>
      <c r="Z1" s="95"/>
      <c r="AA1" s="96"/>
      <c r="AB1" s="96"/>
      <c r="AC1" s="96"/>
      <c r="AD1" s="96"/>
    </row>
    <row r="2" spans="1:44">
      <c r="A2" s="711" t="s">
        <v>1506</v>
      </c>
      <c r="B2" s="712"/>
      <c r="C2" s="712"/>
      <c r="D2" s="712"/>
      <c r="E2" s="712"/>
      <c r="F2" s="712"/>
      <c r="G2" s="712"/>
      <c r="H2" s="712"/>
      <c r="I2" s="712"/>
      <c r="J2" s="712"/>
      <c r="K2" s="712"/>
      <c r="L2" s="712"/>
      <c r="M2" s="712"/>
      <c r="N2" s="712"/>
      <c r="O2" s="712"/>
      <c r="P2" s="712"/>
      <c r="Q2" s="712"/>
      <c r="R2" s="712"/>
      <c r="S2" s="712"/>
      <c r="T2" s="712"/>
      <c r="U2" s="712"/>
      <c r="V2" s="712"/>
      <c r="W2" s="712"/>
      <c r="X2" s="712"/>
      <c r="Y2" s="95"/>
      <c r="Z2" s="95"/>
      <c r="AA2" s="96"/>
      <c r="AB2" s="96"/>
      <c r="AC2" s="96"/>
      <c r="AD2" s="96"/>
    </row>
    <row r="3" spans="1:44">
      <c r="A3" s="709" t="s">
        <v>1785</v>
      </c>
      <c r="B3" s="710"/>
      <c r="C3" s="710"/>
      <c r="D3" s="710"/>
      <c r="E3" s="710"/>
      <c r="F3" s="710"/>
      <c r="G3" s="710"/>
      <c r="H3" s="710"/>
      <c r="I3" s="710"/>
      <c r="J3" s="710"/>
      <c r="K3" s="710"/>
      <c r="L3" s="710"/>
      <c r="M3" s="710"/>
      <c r="N3" s="710"/>
      <c r="O3" s="710"/>
      <c r="P3" s="710"/>
      <c r="Q3" s="710"/>
      <c r="R3" s="710"/>
      <c r="S3" s="710"/>
      <c r="T3" s="710"/>
      <c r="U3" s="710"/>
      <c r="V3" s="710"/>
      <c r="W3" s="710"/>
      <c r="X3" s="710"/>
      <c r="Y3" s="95"/>
      <c r="Z3" s="95"/>
      <c r="AA3" s="96"/>
      <c r="AB3" s="96"/>
      <c r="AC3" s="96"/>
      <c r="AD3" s="96"/>
    </row>
    <row r="4" spans="1:44">
      <c r="A4" s="713" t="s">
        <v>1507</v>
      </c>
      <c r="B4" s="714"/>
      <c r="C4" s="714"/>
      <c r="D4" s="714"/>
      <c r="E4" s="714"/>
      <c r="F4" s="714"/>
      <c r="G4" s="714"/>
      <c r="H4" s="714"/>
      <c r="I4" s="714"/>
      <c r="J4" s="714"/>
      <c r="K4" s="714"/>
      <c r="L4" s="714"/>
      <c r="M4" s="714"/>
      <c r="N4" s="714"/>
      <c r="O4" s="714"/>
      <c r="P4" s="714"/>
      <c r="Q4" s="714"/>
      <c r="R4" s="714"/>
      <c r="S4" s="714"/>
      <c r="T4" s="714"/>
      <c r="U4" s="714"/>
      <c r="V4" s="714"/>
      <c r="W4" s="714"/>
      <c r="X4" s="714"/>
      <c r="Y4" s="103"/>
      <c r="Z4" s="103"/>
      <c r="AA4" s="103"/>
      <c r="AB4" s="103"/>
      <c r="AC4" s="103"/>
      <c r="AD4" s="103"/>
      <c r="AE4" s="177"/>
    </row>
    <row r="5" spans="1:44">
      <c r="A5" s="180"/>
      <c r="B5" s="180"/>
      <c r="C5" s="180"/>
      <c r="D5" s="180"/>
      <c r="E5" s="180"/>
      <c r="F5" s="180"/>
      <c r="G5" s="180"/>
      <c r="H5" s="180"/>
      <c r="I5" s="180"/>
      <c r="J5" s="180"/>
      <c r="K5" s="180"/>
      <c r="L5" s="180"/>
      <c r="M5" s="180"/>
      <c r="N5" s="180"/>
      <c r="O5" s="180"/>
      <c r="P5" s="181"/>
      <c r="Q5" s="181"/>
      <c r="R5" s="181"/>
      <c r="S5" s="181"/>
      <c r="T5" s="181"/>
      <c r="U5" s="181"/>
      <c r="V5" s="181"/>
      <c r="W5" s="181"/>
      <c r="X5" s="173"/>
      <c r="Y5" s="173"/>
      <c r="Z5" s="173"/>
      <c r="AA5" s="173"/>
      <c r="AB5" s="182"/>
      <c r="AC5" s="182"/>
      <c r="AD5" s="182"/>
    </row>
    <row r="6" spans="1:44" ht="34.35" customHeight="1">
      <c r="A6" s="183" t="s">
        <v>1508</v>
      </c>
      <c r="B6" s="112">
        <v>2005</v>
      </c>
      <c r="C6" s="112">
        <v>2006</v>
      </c>
      <c r="D6" s="112">
        <v>2007</v>
      </c>
      <c r="E6" s="112">
        <v>2008</v>
      </c>
      <c r="F6" s="112">
        <v>2009</v>
      </c>
      <c r="G6" s="112">
        <v>2010</v>
      </c>
      <c r="H6" s="112">
        <v>2011</v>
      </c>
      <c r="I6" s="112">
        <v>2012</v>
      </c>
      <c r="J6" s="112">
        <v>2013</v>
      </c>
      <c r="K6" s="112">
        <v>2014</v>
      </c>
      <c r="L6" s="112">
        <v>2015</v>
      </c>
      <c r="M6" s="112">
        <v>2016</v>
      </c>
      <c r="N6" s="113">
        <v>42887</v>
      </c>
      <c r="O6" s="112">
        <v>2017</v>
      </c>
      <c r="P6" s="113">
        <v>43252</v>
      </c>
      <c r="Q6" s="112">
        <v>2018</v>
      </c>
      <c r="R6" s="113">
        <v>43617</v>
      </c>
      <c r="S6" s="112">
        <v>2019</v>
      </c>
      <c r="T6" s="113">
        <v>43983</v>
      </c>
      <c r="U6" s="112">
        <v>2020</v>
      </c>
      <c r="V6" s="238" t="s">
        <v>1521</v>
      </c>
      <c r="W6" s="238" t="s">
        <v>1664</v>
      </c>
      <c r="X6" s="238" t="s">
        <v>1752</v>
      </c>
      <c r="Y6" s="238" t="s">
        <v>1784</v>
      </c>
      <c r="Z6" s="114"/>
      <c r="AA6" s="114"/>
      <c r="AB6" s="114"/>
      <c r="AC6" s="184"/>
      <c r="AD6" s="184"/>
      <c r="AE6" s="184"/>
      <c r="AF6" s="185"/>
      <c r="AG6" s="186"/>
      <c r="AR6" s="178"/>
    </row>
    <row r="7" spans="1:44" ht="22.5">
      <c r="A7" s="187"/>
      <c r="B7" s="187"/>
      <c r="C7" s="187"/>
      <c r="D7" s="187"/>
      <c r="E7" s="187"/>
      <c r="F7" s="187"/>
      <c r="G7" s="187"/>
      <c r="H7" s="187"/>
      <c r="I7" s="187" t="s">
        <v>1489</v>
      </c>
      <c r="J7" s="187"/>
      <c r="K7" s="187"/>
      <c r="L7" s="187"/>
      <c r="M7" s="187"/>
      <c r="N7" s="187"/>
      <c r="O7" s="187"/>
      <c r="P7" s="181"/>
      <c r="Q7" s="181"/>
      <c r="R7" s="181"/>
      <c r="S7" s="181"/>
      <c r="T7" s="181"/>
      <c r="U7" s="181"/>
      <c r="V7" s="181"/>
      <c r="W7" s="181"/>
      <c r="X7" s="181"/>
      <c r="Y7" s="181"/>
      <c r="Z7" s="173"/>
      <c r="AA7" s="173"/>
      <c r="AB7" s="188"/>
      <c r="AC7" s="189"/>
      <c r="AD7" s="190" t="s">
        <v>1493</v>
      </c>
      <c r="AE7" s="191"/>
      <c r="AF7" s="191"/>
      <c r="AG7" s="99"/>
      <c r="AH7" s="99"/>
      <c r="AI7" s="99"/>
      <c r="AJ7" s="99"/>
      <c r="AR7" s="178"/>
    </row>
    <row r="8" spans="1:44">
      <c r="A8" s="192" t="s">
        <v>1494</v>
      </c>
      <c r="B8" s="192">
        <v>18.420000000000002</v>
      </c>
      <c r="C8" s="192">
        <v>19.13</v>
      </c>
      <c r="D8" s="192">
        <v>18.920000000000002</v>
      </c>
      <c r="E8" s="192">
        <v>19.45</v>
      </c>
      <c r="F8" s="192">
        <v>16.579999999999998</v>
      </c>
      <c r="G8" s="193">
        <v>14.98</v>
      </c>
      <c r="H8" s="193">
        <v>14.717387353977379</v>
      </c>
      <c r="I8" s="193">
        <v>13.423047073068119</v>
      </c>
      <c r="J8" s="194">
        <v>12.945533604184266</v>
      </c>
      <c r="K8" s="194">
        <v>11.736706784191083</v>
      </c>
      <c r="L8" s="194">
        <v>12.430403181652041</v>
      </c>
      <c r="M8" s="194">
        <v>11.611402984422103</v>
      </c>
      <c r="N8" s="194">
        <v>10.927863220533194</v>
      </c>
      <c r="O8" s="194">
        <v>10.716885655487957</v>
      </c>
      <c r="P8" s="193">
        <v>10.363891975586411</v>
      </c>
      <c r="Q8" s="193">
        <v>10.370821709977616</v>
      </c>
      <c r="R8" s="193">
        <v>10.321016699781158</v>
      </c>
      <c r="S8" s="193">
        <v>10.15620534001846</v>
      </c>
      <c r="T8" s="193">
        <v>10.48783141501379</v>
      </c>
      <c r="U8" s="193">
        <v>14.309009836495772</v>
      </c>
      <c r="V8" s="195">
        <v>13.89</v>
      </c>
      <c r="W8" s="195">
        <v>14.21</v>
      </c>
      <c r="X8" s="195">
        <v>14.24</v>
      </c>
      <c r="Y8" s="579">
        <v>14.32</v>
      </c>
      <c r="Z8" s="130"/>
      <c r="AA8" s="130"/>
      <c r="AB8" s="188"/>
      <c r="AC8" s="176"/>
      <c r="AD8" s="196"/>
      <c r="AE8" s="98"/>
      <c r="AF8" s="98"/>
      <c r="AG8" s="99"/>
      <c r="AH8" s="99"/>
      <c r="AI8" s="99"/>
      <c r="AJ8" s="99"/>
      <c r="AR8" s="178"/>
    </row>
    <row r="9" spans="1:44" s="202" customFormat="1">
      <c r="A9" s="197"/>
      <c r="B9" s="197"/>
      <c r="C9" s="197"/>
      <c r="D9" s="197"/>
      <c r="E9" s="197"/>
      <c r="F9" s="197"/>
      <c r="G9" s="197"/>
      <c r="H9" s="197"/>
      <c r="I9" s="197"/>
      <c r="J9" s="197"/>
      <c r="K9" s="197"/>
      <c r="L9" s="197" t="s">
        <v>1509</v>
      </c>
      <c r="M9" s="197" t="s">
        <v>1509</v>
      </c>
      <c r="N9" s="197" t="s">
        <v>1509</v>
      </c>
      <c r="O9" s="197" t="s">
        <v>1509</v>
      </c>
      <c r="P9" s="197" t="s">
        <v>1509</v>
      </c>
      <c r="Q9" s="197" t="s">
        <v>1509</v>
      </c>
      <c r="R9" s="197" t="s">
        <v>1509</v>
      </c>
      <c r="S9" s="197" t="s">
        <v>1509</v>
      </c>
      <c r="T9" s="197" t="s">
        <v>1509</v>
      </c>
      <c r="U9" s="197" t="s">
        <v>1509</v>
      </c>
      <c r="V9" s="197" t="s">
        <v>1509</v>
      </c>
      <c r="W9" s="197" t="s">
        <v>1509</v>
      </c>
      <c r="X9" s="197"/>
      <c r="Y9" s="197"/>
      <c r="Z9" s="198"/>
      <c r="AA9" s="198"/>
      <c r="AB9" s="199"/>
      <c r="AC9" s="184"/>
      <c r="AD9" s="98"/>
      <c r="AE9" s="200" t="s">
        <v>1495</v>
      </c>
      <c r="AF9" s="201">
        <v>44088889547.270012</v>
      </c>
      <c r="AI9" s="120"/>
      <c r="AJ9" s="120"/>
      <c r="AK9" s="177"/>
      <c r="AL9" s="177"/>
      <c r="AM9" s="177"/>
      <c r="AN9" s="177"/>
      <c r="AO9" s="177"/>
      <c r="AP9" s="177"/>
      <c r="AQ9" s="177"/>
      <c r="AR9" s="177"/>
    </row>
    <row r="10" spans="1:44" s="202" customFormat="1">
      <c r="A10" s="180" t="s">
        <v>1497</v>
      </c>
      <c r="B10" s="203">
        <v>21.31</v>
      </c>
      <c r="C10" s="203">
        <v>21.77</v>
      </c>
      <c r="D10" s="203">
        <v>21.150426629662455</v>
      </c>
      <c r="E10" s="203">
        <v>22.50538727543443</v>
      </c>
      <c r="F10" s="203">
        <v>19.536197910295392</v>
      </c>
      <c r="G10" s="203">
        <v>18.188473724704519</v>
      </c>
      <c r="H10" s="203">
        <v>16.889610926501391</v>
      </c>
      <c r="I10" s="204">
        <v>16.355720201296492</v>
      </c>
      <c r="J10" s="204">
        <v>15.39298756562669</v>
      </c>
      <c r="K10" s="204">
        <v>13.270046109861507</v>
      </c>
      <c r="L10" s="204">
        <v>14.104733850231218</v>
      </c>
      <c r="M10" s="204">
        <v>12.615836427222936</v>
      </c>
      <c r="N10" s="204">
        <v>11.785755845608556</v>
      </c>
      <c r="O10" s="204">
        <v>11.154639366879774</v>
      </c>
      <c r="P10" s="204">
        <v>10.54656292376642</v>
      </c>
      <c r="Q10" s="204">
        <v>10.522478321606409</v>
      </c>
      <c r="R10" s="204">
        <v>10.498414855468869</v>
      </c>
      <c r="S10" s="204">
        <v>10.283609184523192</v>
      </c>
      <c r="T10" s="204">
        <v>10.897657993831199</v>
      </c>
      <c r="U10" s="204">
        <v>15.904984627840278</v>
      </c>
      <c r="V10" s="204">
        <v>15.613539552466317</v>
      </c>
      <c r="W10" s="204">
        <v>16.07</v>
      </c>
      <c r="X10" s="204">
        <v>16.100000000000001</v>
      </c>
      <c r="Y10" s="204">
        <v>15.98</v>
      </c>
      <c r="Z10" s="205"/>
      <c r="AA10" s="205"/>
      <c r="AB10" s="205"/>
      <c r="AC10" s="176"/>
      <c r="AD10" s="98"/>
      <c r="AE10" s="206" t="s">
        <v>1496</v>
      </c>
      <c r="AF10" s="201">
        <v>16218114835.669989</v>
      </c>
      <c r="AI10" s="99"/>
      <c r="AJ10" s="99"/>
      <c r="AK10" s="177"/>
      <c r="AL10" s="177"/>
      <c r="AM10" s="177"/>
      <c r="AN10" s="177"/>
      <c r="AO10" s="177"/>
      <c r="AP10" s="177"/>
      <c r="AQ10" s="177"/>
      <c r="AR10" s="177"/>
    </row>
    <row r="11" spans="1:44" s="202" customFormat="1">
      <c r="A11" s="18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147"/>
      <c r="AA11" s="147"/>
      <c r="AB11" s="147"/>
      <c r="AC11" s="208"/>
      <c r="AD11" s="98"/>
      <c r="AE11" s="209"/>
      <c r="AF11" s="201">
        <f>+AF9+AF10</f>
        <v>60307004382.940002</v>
      </c>
      <c r="AI11" s="99"/>
      <c r="AJ11" s="99"/>
      <c r="AK11" s="177"/>
      <c r="AL11" s="177"/>
      <c r="AM11" s="177"/>
      <c r="AN11" s="177"/>
      <c r="AO11" s="177"/>
      <c r="AP11" s="177"/>
      <c r="AQ11" s="177"/>
      <c r="AR11" s="177"/>
    </row>
    <row r="12" spans="1:44" s="202" customFormat="1">
      <c r="A12" s="187" t="s">
        <v>1510</v>
      </c>
      <c r="B12" s="207">
        <v>20.48</v>
      </c>
      <c r="C12" s="207">
        <v>19.88</v>
      </c>
      <c r="D12" s="207">
        <v>18.85212810239252</v>
      </c>
      <c r="E12" s="207">
        <v>21.643510439675431</v>
      </c>
      <c r="F12" s="207">
        <v>19.876124312527892</v>
      </c>
      <c r="G12" s="207">
        <v>20.091633158705374</v>
      </c>
      <c r="H12" s="207">
        <v>20.327982540592995</v>
      </c>
      <c r="I12" s="210">
        <v>19.245822254389847</v>
      </c>
      <c r="J12" s="210">
        <v>18.992608366831686</v>
      </c>
      <c r="K12" s="210">
        <v>17.342230533749628</v>
      </c>
      <c r="L12" s="210">
        <v>19.241867837988504</v>
      </c>
      <c r="M12" s="210">
        <v>19.928450474115042</v>
      </c>
      <c r="N12" s="210">
        <v>20.141842769165581</v>
      </c>
      <c r="O12" s="210">
        <v>20.585210648393108</v>
      </c>
      <c r="P12" s="210">
        <v>20.686676405533348</v>
      </c>
      <c r="Q12" s="210">
        <v>20.153048767865169</v>
      </c>
      <c r="R12" s="210">
        <v>19.544701303321801</v>
      </c>
      <c r="S12" s="210">
        <v>19.192259428034998</v>
      </c>
      <c r="T12" s="210">
        <v>19.102273615229539</v>
      </c>
      <c r="U12" s="210">
        <v>17.6034246200451</v>
      </c>
      <c r="V12" s="210">
        <v>17.84</v>
      </c>
      <c r="W12" s="210">
        <v>17.86</v>
      </c>
      <c r="X12" s="210">
        <v>17.88</v>
      </c>
      <c r="Y12" s="210">
        <v>17.45</v>
      </c>
      <c r="Z12" s="153"/>
      <c r="AA12" s="153"/>
      <c r="AB12" s="153"/>
      <c r="AC12" s="211"/>
      <c r="AD12" s="97"/>
      <c r="AE12" s="97"/>
      <c r="AF12" s="97"/>
      <c r="AI12" s="99"/>
      <c r="AJ12" s="99"/>
      <c r="AK12" s="177"/>
      <c r="AL12" s="177"/>
      <c r="AM12" s="177"/>
      <c r="AN12" s="177"/>
      <c r="AO12" s="177"/>
      <c r="AP12" s="177"/>
      <c r="AQ12" s="177"/>
      <c r="AR12" s="177"/>
    </row>
    <row r="13" spans="1:44" s="202" customFormat="1">
      <c r="A13" s="187" t="s">
        <v>1511</v>
      </c>
      <c r="B13" s="207">
        <v>21.7</v>
      </c>
      <c r="C13" s="207">
        <v>22.12</v>
      </c>
      <c r="D13" s="207">
        <v>21.629773832303695</v>
      </c>
      <c r="E13" s="207">
        <v>22.262545764234737</v>
      </c>
      <c r="F13" s="207">
        <v>22.602975558646101</v>
      </c>
      <c r="G13" s="207">
        <v>15.501218690000762</v>
      </c>
      <c r="H13" s="207">
        <v>12.428656193136536</v>
      </c>
      <c r="I13" s="210">
        <v>12.280795419048028</v>
      </c>
      <c r="J13" s="210">
        <v>11.678387443675927</v>
      </c>
      <c r="K13" s="210">
        <v>11.813116781091953</v>
      </c>
      <c r="L13" s="210">
        <v>12.420785966552828</v>
      </c>
      <c r="M13" s="210">
        <v>11.912610178907013</v>
      </c>
      <c r="N13" s="210">
        <v>12.251379303923887</v>
      </c>
      <c r="O13" s="210">
        <v>12.51676962649951</v>
      </c>
      <c r="P13" s="210">
        <v>12.9231939936</v>
      </c>
      <c r="Q13" s="210">
        <v>12.795730706997338</v>
      </c>
      <c r="R13" s="210">
        <v>12.826628810512947</v>
      </c>
      <c r="S13" s="210">
        <v>13.320668154232409</v>
      </c>
      <c r="T13" s="210">
        <v>13.557960347433623</v>
      </c>
      <c r="U13" s="210">
        <v>13.847207320385598</v>
      </c>
      <c r="V13" s="210">
        <v>13.71</v>
      </c>
      <c r="W13" s="210">
        <v>13.71</v>
      </c>
      <c r="X13" s="210">
        <v>13.77</v>
      </c>
      <c r="Y13" s="210">
        <v>13.91</v>
      </c>
      <c r="Z13" s="153"/>
      <c r="AA13" s="153"/>
      <c r="AB13" s="153"/>
      <c r="AC13" s="212"/>
      <c r="AD13" s="97"/>
      <c r="AE13" s="97"/>
      <c r="AF13" s="97"/>
      <c r="AI13" s="143"/>
      <c r="AJ13" s="143"/>
      <c r="AK13" s="177"/>
      <c r="AL13" s="177"/>
      <c r="AM13" s="177"/>
      <c r="AN13" s="177"/>
      <c r="AO13" s="177"/>
      <c r="AP13" s="177"/>
      <c r="AQ13" s="177"/>
      <c r="AR13" s="177"/>
    </row>
    <row r="14" spans="1:44" s="202" customFormat="1">
      <c r="A14" s="187" t="s">
        <v>1512</v>
      </c>
      <c r="B14" s="207">
        <v>21.86</v>
      </c>
      <c r="C14" s="207">
        <v>23.69</v>
      </c>
      <c r="D14" s="207">
        <v>23.746336265542642</v>
      </c>
      <c r="E14" s="207">
        <v>23.649241023698217</v>
      </c>
      <c r="F14" s="207">
        <v>14.669459662737498</v>
      </c>
      <c r="G14" s="207">
        <v>14.90348360208484</v>
      </c>
      <c r="H14" s="207">
        <v>15.221070402909499</v>
      </c>
      <c r="I14" s="210">
        <v>15.430071517807402</v>
      </c>
      <c r="J14" s="210">
        <v>15.208259155786013</v>
      </c>
      <c r="K14" s="210">
        <v>10.814917061270334</v>
      </c>
      <c r="L14" s="210">
        <v>9.6109779708382579</v>
      </c>
      <c r="M14" s="210">
        <v>6.9292910376085972</v>
      </c>
      <c r="N14" s="210">
        <v>6.0966442647707622</v>
      </c>
      <c r="O14" s="210">
        <v>5.4819354973741499</v>
      </c>
      <c r="P14" s="210">
        <v>5.2083742624603042</v>
      </c>
      <c r="Q14" s="210">
        <v>5.0572364958512246</v>
      </c>
      <c r="R14" s="210">
        <v>4.706512369901624</v>
      </c>
      <c r="S14" s="210">
        <v>4.3928317309869529</v>
      </c>
      <c r="T14" s="210">
        <v>4.7131080744694973</v>
      </c>
      <c r="U14" s="210">
        <v>14.856612794836833</v>
      </c>
      <c r="V14" s="210">
        <v>14.74</v>
      </c>
      <c r="W14" s="210">
        <v>15.01</v>
      </c>
      <c r="X14" s="210">
        <v>14.95</v>
      </c>
      <c r="Y14" s="210">
        <v>15.03</v>
      </c>
      <c r="Z14" s="153"/>
      <c r="AA14" s="153"/>
      <c r="AB14" s="153"/>
      <c r="AC14" s="213"/>
      <c r="AD14" s="213"/>
      <c r="AE14" s="214"/>
      <c r="AF14" s="201"/>
      <c r="AG14" s="143"/>
      <c r="AH14" s="143"/>
      <c r="AI14" s="143"/>
      <c r="AJ14" s="143"/>
      <c r="AK14" s="177"/>
      <c r="AL14" s="177"/>
      <c r="AM14" s="177"/>
      <c r="AN14" s="177"/>
      <c r="AO14" s="177"/>
      <c r="AP14" s="177"/>
      <c r="AQ14" s="177"/>
      <c r="AR14" s="177"/>
    </row>
    <row r="15" spans="1:44" s="202" customFormat="1">
      <c r="A15" s="187" t="s">
        <v>1513</v>
      </c>
      <c r="B15" s="207">
        <v>9.8699999999999992</v>
      </c>
      <c r="C15" s="207">
        <v>11.52</v>
      </c>
      <c r="D15" s="207">
        <v>11.773845788569897</v>
      </c>
      <c r="E15" s="207">
        <v>11.8495780811856</v>
      </c>
      <c r="F15" s="207">
        <v>11.879295603660466</v>
      </c>
      <c r="G15" s="207">
        <v>11.916904973613404</v>
      </c>
      <c r="H15" s="207">
        <v>11.967278601962169</v>
      </c>
      <c r="I15" s="210">
        <v>12</v>
      </c>
      <c r="J15" s="210">
        <v>12</v>
      </c>
      <c r="K15" s="210">
        <v>5.1581853164434817</v>
      </c>
      <c r="L15" s="210">
        <v>5.1478961901766116</v>
      </c>
      <c r="M15" s="210">
        <v>5.1729171781756023</v>
      </c>
      <c r="N15" s="210">
        <v>5.1515009126466831</v>
      </c>
      <c r="O15" s="210">
        <v>5.0413671451584152</v>
      </c>
      <c r="P15" s="210">
        <v>4.9623905318909678</v>
      </c>
      <c r="Q15" s="210">
        <v>4.962390521515351</v>
      </c>
      <c r="R15" s="210">
        <v>4.8843813977954564</v>
      </c>
      <c r="S15" s="210">
        <v>0</v>
      </c>
      <c r="T15" s="210">
        <v>0</v>
      </c>
      <c r="U15" s="210">
        <v>0</v>
      </c>
      <c r="V15" s="210">
        <v>0</v>
      </c>
      <c r="W15" s="210">
        <v>0</v>
      </c>
      <c r="X15" s="210">
        <v>0</v>
      </c>
      <c r="Y15" s="210">
        <v>0</v>
      </c>
      <c r="Z15" s="153"/>
      <c r="AA15" s="153"/>
      <c r="AB15" s="153"/>
      <c r="AC15" s="153"/>
      <c r="AD15" s="153"/>
      <c r="AE15" s="168"/>
      <c r="AF15" s="215"/>
      <c r="AG15" s="143"/>
      <c r="AH15" s="143"/>
      <c r="AI15" s="143"/>
      <c r="AJ15" s="143"/>
      <c r="AK15" s="177"/>
      <c r="AL15" s="177"/>
      <c r="AM15" s="177"/>
      <c r="AN15" s="177"/>
      <c r="AO15" s="177"/>
      <c r="AP15" s="177"/>
      <c r="AQ15" s="177"/>
      <c r="AR15" s="177"/>
    </row>
    <row r="16" spans="1:44" s="202" customFormat="1">
      <c r="A16" s="187"/>
      <c r="B16" s="207"/>
      <c r="C16" s="207"/>
      <c r="D16" s="207"/>
      <c r="E16" s="207"/>
      <c r="F16" s="207"/>
      <c r="G16" s="207"/>
      <c r="H16" s="207"/>
      <c r="I16" s="210"/>
      <c r="J16" s="210"/>
      <c r="K16" s="210"/>
      <c r="L16" s="210"/>
      <c r="M16" s="210"/>
      <c r="N16" s="210"/>
      <c r="O16" s="210"/>
      <c r="P16" s="210"/>
      <c r="Q16" s="210"/>
      <c r="R16" s="210"/>
      <c r="S16" s="210"/>
      <c r="T16" s="210"/>
      <c r="U16" s="210"/>
      <c r="V16" s="210"/>
      <c r="W16" s="210"/>
      <c r="X16" s="210"/>
      <c r="Y16" s="210"/>
      <c r="Z16" s="153"/>
      <c r="AA16" s="153"/>
      <c r="AB16" s="153"/>
      <c r="AC16" s="153"/>
      <c r="AD16" s="153"/>
      <c r="AE16" s="153"/>
      <c r="AF16" s="216"/>
      <c r="AG16" s="143"/>
      <c r="AH16" s="143"/>
      <c r="AI16" s="143"/>
      <c r="AJ16" s="143"/>
      <c r="AK16" s="177"/>
      <c r="AL16" s="177"/>
      <c r="AM16" s="177"/>
      <c r="AN16" s="177"/>
      <c r="AO16" s="177"/>
      <c r="AP16" s="177"/>
      <c r="AQ16" s="177"/>
      <c r="AR16" s="177"/>
    </row>
    <row r="17" spans="1:44" s="222" customFormat="1">
      <c r="A17" s="217" t="s">
        <v>1496</v>
      </c>
      <c r="B17" s="218">
        <v>9.94</v>
      </c>
      <c r="C17" s="218">
        <v>10.89</v>
      </c>
      <c r="D17" s="218">
        <v>11.61</v>
      </c>
      <c r="E17" s="218">
        <v>10.99</v>
      </c>
      <c r="F17" s="218">
        <v>8.67</v>
      </c>
      <c r="G17" s="218">
        <v>10.029999999999999</v>
      </c>
      <c r="H17" s="218">
        <v>9.8699999999999992</v>
      </c>
      <c r="I17" s="219">
        <v>9.39</v>
      </c>
      <c r="J17" s="219">
        <v>9.76</v>
      </c>
      <c r="K17" s="219">
        <v>9.59</v>
      </c>
      <c r="L17" s="219">
        <v>9.7337000000000007</v>
      </c>
      <c r="M17" s="219">
        <v>9.5408000000000008</v>
      </c>
      <c r="N17" s="219">
        <v>9.2938127527750947</v>
      </c>
      <c r="O17" s="219">
        <v>9.7763000000000009</v>
      </c>
      <c r="P17" s="220">
        <v>9.919320762173653</v>
      </c>
      <c r="Q17" s="220">
        <v>9.9757999999999996</v>
      </c>
      <c r="R17" s="220">
        <v>9.8349467109901045</v>
      </c>
      <c r="S17" s="220">
        <v>9.7862708478740714</v>
      </c>
      <c r="T17" s="220">
        <v>9.378721970492693</v>
      </c>
      <c r="U17" s="220">
        <v>9.8121958395235769</v>
      </c>
      <c r="V17" s="220">
        <v>9.2100000000000009</v>
      </c>
      <c r="W17" s="220">
        <v>9.17</v>
      </c>
      <c r="X17" s="220">
        <v>9.18</v>
      </c>
      <c r="Y17" s="578">
        <v>9.2799999999999994</v>
      </c>
      <c r="Z17" s="221"/>
      <c r="AA17" s="221"/>
      <c r="AB17" s="221"/>
      <c r="AC17" s="153"/>
      <c r="AD17" s="153"/>
      <c r="AE17" s="153"/>
      <c r="AF17" s="216"/>
      <c r="AG17" s="143"/>
      <c r="AH17" s="143"/>
      <c r="AI17" s="143"/>
      <c r="AJ17" s="143"/>
      <c r="AK17" s="99"/>
      <c r="AL17" s="99"/>
      <c r="AM17" s="99"/>
      <c r="AN17" s="99"/>
      <c r="AO17" s="99"/>
      <c r="AP17" s="99"/>
      <c r="AQ17" s="99"/>
      <c r="AR17" s="99"/>
    </row>
    <row r="18" spans="1:44" s="222" customFormat="1">
      <c r="A18" s="223"/>
      <c r="B18" s="224"/>
      <c r="C18" s="224"/>
      <c r="D18" s="224"/>
      <c r="E18" s="224"/>
      <c r="F18" s="224"/>
      <c r="G18" s="224"/>
      <c r="H18" s="224"/>
      <c r="I18" s="225"/>
      <c r="J18" s="225"/>
      <c r="K18" s="225"/>
      <c r="L18" s="225"/>
      <c r="M18" s="225"/>
      <c r="N18" s="225"/>
      <c r="O18" s="225"/>
      <c r="P18" s="225"/>
      <c r="Q18" s="225"/>
      <c r="R18" s="225"/>
      <c r="S18" s="225"/>
      <c r="T18" s="225"/>
      <c r="U18" s="225"/>
      <c r="V18" s="225"/>
      <c r="W18" s="225"/>
      <c r="X18" s="225"/>
      <c r="Y18" s="577"/>
      <c r="Z18" s="165"/>
      <c r="AA18" s="165"/>
      <c r="AB18" s="165"/>
      <c r="AC18" s="153"/>
      <c r="AD18" s="153"/>
      <c r="AE18" s="153"/>
      <c r="AF18" s="216"/>
      <c r="AG18" s="143"/>
      <c r="AH18" s="143"/>
      <c r="AI18" s="143"/>
      <c r="AJ18" s="143"/>
      <c r="AK18" s="99"/>
      <c r="AL18" s="99"/>
      <c r="AM18" s="99"/>
      <c r="AN18" s="99"/>
      <c r="AO18" s="99"/>
      <c r="AP18" s="99"/>
      <c r="AQ18" s="99"/>
      <c r="AR18" s="99"/>
    </row>
    <row r="19" spans="1:44" s="222" customFormat="1">
      <c r="A19" s="223" t="s">
        <v>1514</v>
      </c>
      <c r="B19" s="224">
        <v>12.3</v>
      </c>
      <c r="C19" s="224">
        <v>12.17</v>
      </c>
      <c r="D19" s="224">
        <v>11.82</v>
      </c>
      <c r="E19" s="224">
        <v>11.09</v>
      </c>
      <c r="F19" s="224">
        <v>8.74</v>
      </c>
      <c r="G19" s="224">
        <v>9.66</v>
      </c>
      <c r="H19" s="224">
        <v>9.5</v>
      </c>
      <c r="I19" s="226">
        <v>9.1300000000000008</v>
      </c>
      <c r="J19" s="226">
        <v>9.59</v>
      </c>
      <c r="K19" s="226">
        <v>9.44</v>
      </c>
      <c r="L19" s="226">
        <v>9.5877999999999997</v>
      </c>
      <c r="M19" s="226">
        <v>9.3805999999999994</v>
      </c>
      <c r="N19" s="226">
        <v>9.1501140056379064</v>
      </c>
      <c r="O19" s="226">
        <v>9.6562999999999999</v>
      </c>
      <c r="P19" s="226">
        <v>9.7995558581175004</v>
      </c>
      <c r="Q19" s="226">
        <v>9.9014000000000006</v>
      </c>
      <c r="R19" s="226">
        <v>9.7506749407104341</v>
      </c>
      <c r="S19" s="226">
        <v>9.720169180917603</v>
      </c>
      <c r="T19" s="226">
        <v>9.5303943660076076</v>
      </c>
      <c r="U19" s="226">
        <v>9.4861131599660684</v>
      </c>
      <c r="V19" s="226">
        <v>8.82</v>
      </c>
      <c r="W19" s="226">
        <v>8.77</v>
      </c>
      <c r="X19" s="226">
        <v>8.7899999999999991</v>
      </c>
      <c r="Y19" s="577">
        <v>8.8699999999999992</v>
      </c>
      <c r="Z19" s="168"/>
      <c r="AA19" s="168"/>
      <c r="AB19" s="168"/>
      <c r="AC19" s="153"/>
      <c r="AD19" s="153"/>
      <c r="AE19" s="153"/>
      <c r="AF19" s="216"/>
      <c r="AG19" s="143"/>
      <c r="AH19" s="143"/>
      <c r="AI19" s="143"/>
      <c r="AJ19" s="143"/>
      <c r="AK19" s="99"/>
      <c r="AL19" s="99"/>
      <c r="AM19" s="99"/>
      <c r="AN19" s="99"/>
      <c r="AO19" s="99"/>
      <c r="AP19" s="99"/>
      <c r="AQ19" s="99"/>
      <c r="AR19" s="99"/>
    </row>
    <row r="20" spans="1:44" s="222" customFormat="1">
      <c r="A20" s="223" t="s">
        <v>1515</v>
      </c>
      <c r="B20" s="224">
        <v>7.2673033578820529</v>
      </c>
      <c r="C20" s="224">
        <v>7.4715087232731863</v>
      </c>
      <c r="D20" s="224">
        <v>7.43</v>
      </c>
      <c r="E20" s="224">
        <v>7</v>
      </c>
      <c r="F20" s="224">
        <v>7.04</v>
      </c>
      <c r="G20" s="224">
        <v>11.44</v>
      </c>
      <c r="H20" s="224">
        <v>11.49</v>
      </c>
      <c r="I20" s="226">
        <v>11.58</v>
      </c>
      <c r="J20" s="226">
        <v>11.75</v>
      </c>
      <c r="K20" s="226">
        <v>11.89</v>
      </c>
      <c r="L20" s="226">
        <v>11.974500000000001</v>
      </c>
      <c r="M20" s="226">
        <v>11.9993</v>
      </c>
      <c r="N20" s="226">
        <v>11.96299193547669</v>
      </c>
      <c r="O20" s="226">
        <v>11.9778</v>
      </c>
      <c r="P20" s="226">
        <v>11.993225338794579</v>
      </c>
      <c r="Q20" s="226">
        <v>11.180099999999999</v>
      </c>
      <c r="R20" s="226">
        <v>11.221793264552133</v>
      </c>
      <c r="S20" s="226">
        <v>11.1206067159975</v>
      </c>
      <c r="T20" s="226">
        <v>7.5613429885799963</v>
      </c>
      <c r="U20" s="226">
        <v>14.586788243167629</v>
      </c>
      <c r="V20" s="226">
        <v>15.26</v>
      </c>
      <c r="W20" s="226">
        <v>15.26</v>
      </c>
      <c r="X20" s="226">
        <v>15.26</v>
      </c>
      <c r="Y20" s="577">
        <v>15.26</v>
      </c>
      <c r="Z20" s="168"/>
      <c r="AA20" s="168"/>
      <c r="AB20" s="168"/>
      <c r="AC20" s="161"/>
      <c r="AD20" s="161"/>
      <c r="AE20" s="161"/>
      <c r="AF20" s="215"/>
      <c r="AG20" s="143"/>
      <c r="AH20" s="143"/>
      <c r="AI20" s="143"/>
      <c r="AJ20" s="143"/>
      <c r="AK20" s="99"/>
      <c r="AL20" s="99"/>
      <c r="AM20" s="99"/>
      <c r="AN20" s="99"/>
      <c r="AO20" s="99"/>
      <c r="AP20" s="99"/>
      <c r="AQ20" s="99"/>
      <c r="AR20" s="99"/>
    </row>
    <row r="21" spans="1:44">
      <c r="A21" s="187"/>
      <c r="B21" s="187"/>
      <c r="C21" s="187"/>
      <c r="D21" s="187"/>
      <c r="E21" s="187"/>
      <c r="F21" s="187"/>
      <c r="G21" s="187"/>
      <c r="H21" s="187"/>
      <c r="I21" s="187"/>
      <c r="J21" s="187"/>
      <c r="K21" s="187"/>
      <c r="L21" s="187"/>
      <c r="M21" s="187"/>
      <c r="N21" s="187"/>
      <c r="O21" s="187"/>
      <c r="P21" s="181"/>
      <c r="Q21" s="181"/>
      <c r="R21" s="181"/>
      <c r="S21" s="181"/>
      <c r="T21" s="181"/>
      <c r="U21" s="181"/>
      <c r="V21" s="181"/>
      <c r="W21" s="181"/>
      <c r="X21" s="173"/>
      <c r="Y21" s="173"/>
      <c r="Z21" s="173"/>
      <c r="AA21" s="173"/>
      <c r="AB21" s="173"/>
      <c r="AC21" s="173"/>
      <c r="AD21" s="173"/>
      <c r="AE21" s="177"/>
    </row>
    <row r="22" spans="1:44">
      <c r="A22" s="227" t="s">
        <v>1516</v>
      </c>
      <c r="B22" s="187"/>
      <c r="C22" s="187"/>
      <c r="D22" s="187"/>
      <c r="E22" s="187"/>
      <c r="F22" s="187"/>
      <c r="G22" s="187"/>
      <c r="H22" s="187"/>
      <c r="I22" s="207"/>
      <c r="J22" s="207"/>
      <c r="K22" s="207"/>
      <c r="L22" s="207"/>
      <c r="M22" s="207"/>
      <c r="N22" s="207"/>
      <c r="O22" s="207"/>
      <c r="P22" s="181"/>
      <c r="Q22" s="181"/>
      <c r="R22" s="181"/>
      <c r="S22" s="181"/>
      <c r="T22" s="181"/>
      <c r="U22" s="181"/>
      <c r="V22" s="181"/>
      <c r="W22" s="181"/>
      <c r="X22" s="173"/>
      <c r="Y22" s="173"/>
      <c r="Z22" s="173"/>
      <c r="AA22" s="173"/>
      <c r="AB22" s="173"/>
      <c r="AC22" s="173"/>
      <c r="AD22" s="173"/>
      <c r="AE22" s="177"/>
      <c r="AG22" s="228"/>
    </row>
    <row r="23" spans="1:44">
      <c r="A23" s="187" t="s">
        <v>1517</v>
      </c>
      <c r="B23" s="187"/>
      <c r="C23" s="187"/>
      <c r="D23" s="187"/>
      <c r="E23" s="187"/>
      <c r="F23" s="187"/>
      <c r="G23" s="187"/>
      <c r="H23" s="187"/>
      <c r="I23" s="187"/>
      <c r="J23" s="187"/>
      <c r="K23" s="187"/>
      <c r="L23" s="187"/>
      <c r="M23" s="187"/>
      <c r="N23" s="187"/>
      <c r="O23" s="187"/>
      <c r="P23" s="181"/>
      <c r="Q23" s="181"/>
      <c r="R23" s="181"/>
      <c r="S23" s="181"/>
      <c r="T23" s="181"/>
      <c r="U23" s="181"/>
      <c r="V23" s="181"/>
      <c r="W23" s="181"/>
      <c r="X23" s="173"/>
      <c r="Y23" s="173"/>
      <c r="Z23" s="173"/>
      <c r="AA23" s="173"/>
      <c r="AB23" s="173"/>
      <c r="AC23" s="173"/>
      <c r="AD23" s="173"/>
      <c r="AE23" s="177"/>
    </row>
    <row r="24" spans="1:44">
      <c r="A24" s="187" t="s">
        <v>1518</v>
      </c>
      <c r="B24" s="229"/>
      <c r="C24" s="229"/>
      <c r="D24" s="229"/>
      <c r="E24" s="229"/>
      <c r="F24" s="229"/>
      <c r="G24" s="229"/>
      <c r="H24" s="229"/>
      <c r="I24" s="229"/>
      <c r="J24" s="229"/>
      <c r="K24" s="229"/>
      <c r="L24" s="229"/>
      <c r="M24" s="229"/>
      <c r="N24" s="229"/>
      <c r="O24" s="229"/>
      <c r="P24" s="181"/>
      <c r="Q24" s="181"/>
      <c r="R24" s="181"/>
      <c r="S24" s="181"/>
      <c r="T24" s="181"/>
      <c r="U24" s="181"/>
      <c r="V24" s="181"/>
      <c r="W24" s="181"/>
      <c r="X24" s="173"/>
      <c r="Y24" s="173"/>
      <c r="Z24" s="173"/>
      <c r="AA24" s="173"/>
      <c r="AB24" s="173"/>
      <c r="AC24" s="173"/>
      <c r="AD24" s="173"/>
      <c r="AE24" s="177"/>
    </row>
    <row r="25" spans="1:44">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73"/>
      <c r="Y25" s="173"/>
      <c r="Z25" s="173"/>
      <c r="AA25" s="182"/>
      <c r="AB25" s="182"/>
      <c r="AC25" s="182"/>
      <c r="AD25" s="182"/>
    </row>
    <row r="26" spans="1:44">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73"/>
      <c r="Y26" s="173"/>
      <c r="Z26" s="173"/>
      <c r="AA26" s="182"/>
      <c r="AB26" s="182"/>
      <c r="AC26" s="182"/>
      <c r="AD26" s="182"/>
      <c r="AE26" s="230"/>
      <c r="AF26" s="231"/>
    </row>
    <row r="27" spans="1:44">
      <c r="A27" s="181"/>
      <c r="B27" s="181"/>
      <c r="C27" s="181"/>
      <c r="D27" s="181"/>
      <c r="E27" s="181"/>
      <c r="F27" s="181"/>
      <c r="G27" s="181"/>
      <c r="H27" s="181"/>
      <c r="I27" s="181"/>
      <c r="J27" s="181"/>
      <c r="K27" s="181"/>
      <c r="L27" s="181"/>
      <c r="M27" s="181"/>
      <c r="N27" s="181"/>
      <c r="O27" s="181"/>
      <c r="P27" s="181"/>
      <c r="Q27" s="181"/>
      <c r="R27" s="181"/>
      <c r="S27" s="181"/>
      <c r="T27" s="181"/>
      <c r="U27" s="181"/>
      <c r="V27" s="181"/>
      <c r="W27" s="181"/>
      <c r="X27" s="173"/>
      <c r="Y27" s="173"/>
      <c r="Z27" s="173"/>
      <c r="AA27" s="182"/>
      <c r="AB27" s="182"/>
      <c r="AC27" s="182"/>
      <c r="AD27" s="182"/>
      <c r="AE27" s="232"/>
    </row>
    <row r="28" spans="1:44">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73"/>
      <c r="Y28" s="173"/>
      <c r="Z28" s="173"/>
      <c r="AA28" s="182"/>
      <c r="AB28" s="182"/>
      <c r="AC28" s="182"/>
      <c r="AD28" s="182"/>
    </row>
    <row r="29" spans="1:44">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73"/>
      <c r="Y29" s="173"/>
      <c r="Z29" s="173"/>
      <c r="AA29" s="182"/>
      <c r="AB29" s="182"/>
      <c r="AC29" s="182"/>
      <c r="AD29" s="182"/>
    </row>
    <row r="30" spans="1:44">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73"/>
      <c r="Y30" s="173"/>
      <c r="Z30" s="173"/>
      <c r="AA30" s="182"/>
      <c r="AB30" s="182"/>
      <c r="AC30" s="182"/>
      <c r="AD30" s="182"/>
    </row>
    <row r="31" spans="1:44">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73"/>
      <c r="Y31" s="173"/>
      <c r="Z31" s="173"/>
      <c r="AA31" s="182"/>
      <c r="AB31" s="182"/>
      <c r="AC31" s="182"/>
      <c r="AD31" s="182"/>
    </row>
    <row r="32" spans="1:44">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73"/>
      <c r="Y32" s="173"/>
      <c r="Z32" s="173"/>
      <c r="AA32" s="182"/>
      <c r="AB32" s="182"/>
      <c r="AC32" s="182"/>
      <c r="AD32" s="182"/>
    </row>
    <row r="33" spans="1:30">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73"/>
      <c r="Y33" s="173"/>
      <c r="Z33" s="173"/>
      <c r="AA33" s="182"/>
      <c r="AB33" s="182"/>
      <c r="AC33" s="182"/>
      <c r="AD33" s="182"/>
    </row>
    <row r="34" spans="1:30">
      <c r="A34" s="181"/>
      <c r="B34" s="181"/>
      <c r="C34" s="181"/>
      <c r="D34" s="181"/>
      <c r="E34" s="181"/>
      <c r="F34" s="181"/>
      <c r="G34" s="181"/>
      <c r="H34" s="181"/>
      <c r="I34" s="181"/>
      <c r="J34" s="181"/>
      <c r="K34" s="181"/>
      <c r="L34" s="181"/>
      <c r="M34" s="181"/>
      <c r="N34" s="181"/>
      <c r="O34" s="181"/>
      <c r="P34" s="181"/>
      <c r="Q34" s="181"/>
      <c r="R34" s="181"/>
      <c r="S34" s="181"/>
      <c r="T34" s="181"/>
      <c r="U34" s="181"/>
      <c r="V34" s="181"/>
      <c r="W34" s="181"/>
      <c r="X34" s="173"/>
      <c r="Y34" s="173"/>
      <c r="Z34" s="173"/>
      <c r="AA34" s="182"/>
      <c r="AB34" s="182"/>
      <c r="AC34" s="182"/>
      <c r="AD34" s="182"/>
    </row>
    <row r="35" spans="1:30">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73"/>
      <c r="Y35" s="173"/>
      <c r="Z35" s="173"/>
      <c r="AA35" s="182"/>
      <c r="AB35" s="182"/>
      <c r="AC35" s="182"/>
      <c r="AD35" s="182"/>
    </row>
    <row r="36" spans="1:30">
      <c r="A36" s="181"/>
      <c r="B36" s="181"/>
      <c r="C36" s="181"/>
      <c r="D36" s="181"/>
      <c r="E36" s="181"/>
      <c r="F36" s="181"/>
      <c r="G36" s="181"/>
      <c r="H36" s="181"/>
      <c r="I36" s="181"/>
      <c r="J36" s="181"/>
      <c r="K36" s="181"/>
      <c r="L36" s="181"/>
      <c r="M36" s="181"/>
      <c r="N36" s="181"/>
      <c r="O36" s="181"/>
      <c r="P36" s="181"/>
      <c r="Q36" s="181"/>
      <c r="R36" s="181"/>
      <c r="S36" s="181"/>
      <c r="T36" s="181"/>
      <c r="U36" s="181"/>
      <c r="V36" s="181"/>
      <c r="W36" s="181"/>
      <c r="X36" s="173"/>
      <c r="Y36" s="173"/>
      <c r="Z36" s="173"/>
      <c r="AA36" s="182"/>
      <c r="AB36" s="182"/>
      <c r="AC36" s="182"/>
      <c r="AD36" s="182"/>
    </row>
    <row r="37" spans="1:30">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73"/>
      <c r="Y37" s="173"/>
      <c r="Z37" s="173"/>
      <c r="AA37" s="182"/>
      <c r="AB37" s="182"/>
      <c r="AC37" s="182"/>
      <c r="AD37" s="182"/>
    </row>
    <row r="38" spans="1:30">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73"/>
      <c r="Y38" s="173"/>
      <c r="Z38" s="173"/>
      <c r="AA38" s="182"/>
      <c r="AB38" s="182"/>
      <c r="AC38" s="182"/>
      <c r="AD38" s="182"/>
    </row>
    <row r="39" spans="1:30">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73"/>
      <c r="Y39" s="173"/>
      <c r="Z39" s="173"/>
      <c r="AA39" s="182"/>
      <c r="AB39" s="182"/>
      <c r="AC39" s="182"/>
      <c r="AD39" s="182"/>
    </row>
    <row r="40" spans="1:30">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73"/>
      <c r="Y40" s="173"/>
      <c r="Z40" s="173"/>
      <c r="AA40" s="182"/>
      <c r="AB40" s="182"/>
      <c r="AC40" s="182"/>
      <c r="AD40" s="182"/>
    </row>
    <row r="41" spans="1:30">
      <c r="A41" s="181"/>
      <c r="B41" s="181"/>
      <c r="C41" s="181"/>
      <c r="D41" s="181"/>
      <c r="E41" s="181"/>
      <c r="F41" s="181"/>
      <c r="G41" s="181"/>
      <c r="H41" s="181"/>
      <c r="I41" s="181"/>
      <c r="J41" s="181"/>
      <c r="K41" s="181"/>
      <c r="L41" s="181"/>
      <c r="M41" s="181"/>
      <c r="N41" s="181"/>
      <c r="O41" s="181"/>
      <c r="P41" s="181"/>
      <c r="Q41" s="181"/>
      <c r="R41" s="181"/>
      <c r="S41" s="181"/>
      <c r="T41" s="181"/>
      <c r="U41" s="181"/>
      <c r="V41" s="181"/>
      <c r="W41" s="181"/>
      <c r="X41" s="173"/>
      <c r="Y41" s="173"/>
      <c r="Z41" s="173"/>
      <c r="AA41" s="182"/>
      <c r="AB41" s="182"/>
      <c r="AC41" s="182"/>
      <c r="AD41" s="182"/>
    </row>
    <row r="42" spans="1:30">
      <c r="A42" s="181"/>
      <c r="B42" s="181"/>
      <c r="C42" s="181"/>
      <c r="D42" s="181"/>
      <c r="E42" s="181"/>
      <c r="F42" s="181"/>
      <c r="G42" s="181"/>
      <c r="H42" s="181"/>
      <c r="I42" s="181"/>
      <c r="J42" s="181"/>
      <c r="K42" s="181"/>
      <c r="L42" s="181"/>
      <c r="M42" s="181"/>
      <c r="N42" s="181"/>
      <c r="O42" s="181"/>
      <c r="P42" s="181"/>
      <c r="Q42" s="181"/>
      <c r="R42" s="181"/>
      <c r="S42" s="181"/>
      <c r="T42" s="181"/>
      <c r="U42" s="181"/>
      <c r="V42" s="181"/>
      <c r="W42" s="181"/>
      <c r="X42" s="173"/>
      <c r="Y42" s="173"/>
      <c r="Z42" s="173"/>
      <c r="AA42" s="182"/>
      <c r="AB42" s="182"/>
      <c r="AC42" s="182"/>
      <c r="AD42" s="182"/>
    </row>
    <row r="43" spans="1:30">
      <c r="A43" s="181"/>
      <c r="B43" s="181"/>
      <c r="C43" s="181"/>
      <c r="D43" s="181"/>
      <c r="E43" s="181"/>
      <c r="F43" s="181"/>
      <c r="G43" s="181"/>
      <c r="H43" s="181"/>
      <c r="I43" s="181"/>
      <c r="J43" s="181"/>
      <c r="K43" s="181"/>
      <c r="L43" s="181"/>
      <c r="M43" s="181"/>
      <c r="N43" s="181"/>
      <c r="O43" s="181"/>
      <c r="P43" s="181"/>
      <c r="Q43" s="181"/>
      <c r="R43" s="181"/>
      <c r="S43" s="181"/>
      <c r="T43" s="181"/>
      <c r="U43" s="181"/>
      <c r="V43" s="181"/>
      <c r="W43" s="181"/>
      <c r="X43" s="173"/>
      <c r="Y43" s="173"/>
      <c r="Z43" s="173"/>
      <c r="AA43" s="182"/>
      <c r="AB43" s="182"/>
      <c r="AC43" s="182"/>
      <c r="AD43" s="182"/>
    </row>
    <row r="44" spans="1:30">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73"/>
      <c r="Y44" s="173"/>
      <c r="Z44" s="173"/>
      <c r="AA44" s="182"/>
      <c r="AB44" s="182"/>
      <c r="AC44" s="182"/>
      <c r="AD44" s="182"/>
    </row>
    <row r="45" spans="1:30">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73"/>
      <c r="Y45" s="173"/>
      <c r="Z45" s="173"/>
      <c r="AA45" s="182"/>
      <c r="AB45" s="182"/>
      <c r="AC45" s="182"/>
      <c r="AD45" s="182"/>
    </row>
    <row r="46" spans="1:30">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73"/>
      <c r="Y46" s="173"/>
      <c r="Z46" s="173"/>
      <c r="AA46" s="182"/>
      <c r="AB46" s="182"/>
      <c r="AC46" s="182"/>
      <c r="AD46" s="182"/>
    </row>
    <row r="47" spans="1:30">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73"/>
      <c r="Y47" s="173"/>
      <c r="Z47" s="173"/>
      <c r="AA47" s="182"/>
      <c r="AB47" s="182"/>
      <c r="AC47" s="182"/>
      <c r="AD47" s="182"/>
    </row>
    <row r="48" spans="1:30">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73"/>
      <c r="Y48" s="173"/>
      <c r="Z48" s="173"/>
      <c r="AA48" s="182"/>
      <c r="AB48" s="182"/>
      <c r="AC48" s="182"/>
      <c r="AD48" s="182"/>
    </row>
    <row r="49" spans="1:30">
      <c r="A49" s="181"/>
      <c r="B49" s="181"/>
      <c r="C49" s="181"/>
      <c r="D49" s="181"/>
      <c r="E49" s="181"/>
      <c r="F49" s="181"/>
      <c r="G49" s="181"/>
      <c r="H49" s="181"/>
      <c r="I49" s="181"/>
      <c r="J49" s="181"/>
      <c r="K49" s="181"/>
      <c r="L49" s="181"/>
      <c r="M49" s="181"/>
      <c r="N49" s="181"/>
      <c r="O49" s="181"/>
      <c r="P49" s="181"/>
      <c r="Q49" s="181"/>
      <c r="R49" s="181"/>
      <c r="S49" s="181"/>
      <c r="T49" s="181"/>
      <c r="U49" s="181"/>
      <c r="V49" s="181"/>
      <c r="W49" s="181"/>
      <c r="X49" s="173"/>
      <c r="Y49" s="173"/>
      <c r="Z49" s="173"/>
      <c r="AA49" s="182"/>
      <c r="AB49" s="182"/>
      <c r="AC49" s="182"/>
      <c r="AD49" s="182"/>
    </row>
    <row r="50" spans="1:30">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73"/>
      <c r="Y50" s="173"/>
      <c r="Z50" s="173"/>
      <c r="AA50" s="182"/>
      <c r="AB50" s="182"/>
      <c r="AC50" s="182"/>
      <c r="AD50" s="182"/>
    </row>
    <row r="52" spans="1:30">
      <c r="B52" s="181"/>
    </row>
  </sheetData>
  <mergeCells count="1">
    <mergeCell ref="A1:X1"/>
  </mergeCells>
  <printOptions horizontalCentered="1" verticalCentered="1"/>
  <pageMargins left="0.31496062992125984" right="0.11811023622047245" top="0.15748031496062992" bottom="0.15748031496062992"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AM46"/>
  <sheetViews>
    <sheetView showGridLines="0" zoomScale="93" zoomScaleNormal="74" workbookViewId="0">
      <selection activeCell="D9" sqref="D9"/>
    </sheetView>
  </sheetViews>
  <sheetFormatPr baseColWidth="10" defaultRowHeight="15"/>
  <cols>
    <col min="1" max="1" width="24.140625" customWidth="1"/>
    <col min="2" max="3" width="8.42578125" customWidth="1"/>
    <col min="4" max="4" width="8.28515625" customWidth="1"/>
    <col min="5" max="5" width="8.42578125" customWidth="1"/>
    <col min="6" max="6" width="8.140625" customWidth="1"/>
    <col min="7" max="7" width="8.7109375" customWidth="1"/>
    <col min="8" max="8" width="8.42578125" customWidth="1"/>
    <col min="9" max="9" width="7.7109375" style="6" customWidth="1"/>
    <col min="10" max="10" width="8.28515625" customWidth="1"/>
    <col min="11" max="12" width="8.7109375" customWidth="1"/>
    <col min="13" max="13" width="9.28515625" customWidth="1"/>
    <col min="14" max="14" width="8.7109375" customWidth="1"/>
    <col min="15" max="20" width="9.42578125" customWidth="1"/>
    <col min="21" max="21" width="8" customWidth="1"/>
    <col min="22" max="22" width="8.7109375" customWidth="1"/>
    <col min="23" max="23" width="9.7109375" customWidth="1"/>
    <col min="24" max="24" width="12" customWidth="1"/>
    <col min="25" max="25" width="11" style="177" customWidth="1"/>
    <col min="26" max="28" width="15.42578125" style="97" customWidth="1"/>
    <col min="29" max="29" width="16.7109375" style="97" bestFit="1" customWidth="1"/>
    <col min="30" max="30" width="17.28515625" style="97" bestFit="1" customWidth="1"/>
    <col min="31" max="31" width="18.42578125" style="98" customWidth="1"/>
    <col min="32" max="32" width="18.7109375" style="98" bestFit="1" customWidth="1"/>
    <col min="33" max="34" width="10.140625" style="99" customWidth="1"/>
    <col min="35" max="35" width="15.7109375" style="99" bestFit="1" customWidth="1"/>
    <col min="36" max="36" width="15.7109375" style="99" customWidth="1"/>
    <col min="37" max="37" width="11.42578125" style="99"/>
  </cols>
  <sheetData>
    <row r="1" spans="1:39">
      <c r="A1" s="800" t="s">
        <v>1490</v>
      </c>
      <c r="B1" s="801"/>
      <c r="C1" s="801"/>
      <c r="D1" s="801"/>
      <c r="E1" s="801"/>
      <c r="F1" s="801"/>
      <c r="G1" s="801"/>
      <c r="H1" s="801"/>
      <c r="I1" s="801"/>
      <c r="J1" s="801"/>
      <c r="K1" s="801"/>
      <c r="L1" s="801"/>
      <c r="M1" s="801"/>
      <c r="N1" s="801"/>
      <c r="O1" s="801"/>
      <c r="P1" s="801"/>
      <c r="Q1" s="801"/>
      <c r="R1" s="801"/>
      <c r="S1" s="801"/>
      <c r="T1" s="801"/>
      <c r="U1" s="801"/>
      <c r="V1" s="801"/>
      <c r="W1" s="801"/>
      <c r="X1" s="801"/>
      <c r="Y1" s="801"/>
      <c r="Z1" s="96"/>
      <c r="AA1" s="96"/>
      <c r="AB1" s="96"/>
      <c r="AC1" s="96"/>
    </row>
    <row r="2" spans="1:39">
      <c r="A2" s="802" t="s">
        <v>1491</v>
      </c>
      <c r="B2" s="803"/>
      <c r="C2" s="803"/>
      <c r="D2" s="803"/>
      <c r="E2" s="803"/>
      <c r="F2" s="803"/>
      <c r="G2" s="803"/>
      <c r="H2" s="803"/>
      <c r="I2" s="803"/>
      <c r="J2" s="803"/>
      <c r="K2" s="803"/>
      <c r="L2" s="803"/>
      <c r="M2" s="803"/>
      <c r="N2" s="803"/>
      <c r="O2" s="803"/>
      <c r="P2" s="803"/>
      <c r="Q2" s="803"/>
      <c r="R2" s="803"/>
      <c r="S2" s="803"/>
      <c r="T2" s="803"/>
      <c r="U2" s="803"/>
      <c r="V2" s="803"/>
      <c r="W2" s="803"/>
      <c r="X2" s="803"/>
      <c r="Y2" s="803"/>
      <c r="Z2" s="96"/>
      <c r="AA2" s="96"/>
      <c r="AB2" s="96"/>
      <c r="AC2" s="96"/>
    </row>
    <row r="3" spans="1:39">
      <c r="A3" s="802" t="s">
        <v>1785</v>
      </c>
      <c r="B3" s="803"/>
      <c r="C3" s="803"/>
      <c r="D3" s="803"/>
      <c r="E3" s="803"/>
      <c r="F3" s="803"/>
      <c r="G3" s="803"/>
      <c r="H3" s="803"/>
      <c r="I3" s="803"/>
      <c r="J3" s="803"/>
      <c r="K3" s="803"/>
      <c r="L3" s="803"/>
      <c r="M3" s="803"/>
      <c r="N3" s="803"/>
      <c r="O3" s="803"/>
      <c r="P3" s="803"/>
      <c r="Q3" s="803"/>
      <c r="R3" s="803"/>
      <c r="S3" s="803"/>
      <c r="T3" s="803"/>
      <c r="U3" s="803"/>
      <c r="V3" s="803"/>
      <c r="W3" s="803"/>
      <c r="X3" s="803"/>
      <c r="Y3" s="803"/>
      <c r="Z3" s="100"/>
      <c r="AA3" s="100"/>
      <c r="AB3" s="100"/>
      <c r="AC3" s="100"/>
      <c r="AD3" s="101"/>
      <c r="AE3" s="102"/>
      <c r="AF3" s="102"/>
      <c r="AG3" s="102"/>
      <c r="AH3" s="102"/>
      <c r="AI3" s="102"/>
    </row>
    <row r="4" spans="1:39">
      <c r="A4" s="804" t="s">
        <v>1492</v>
      </c>
      <c r="B4" s="805"/>
      <c r="C4" s="805"/>
      <c r="D4" s="805"/>
      <c r="E4" s="805"/>
      <c r="F4" s="805"/>
      <c r="G4" s="805"/>
      <c r="H4" s="805"/>
      <c r="I4" s="805"/>
      <c r="J4" s="805"/>
      <c r="K4" s="805"/>
      <c r="L4" s="805"/>
      <c r="M4" s="805"/>
      <c r="N4" s="805"/>
      <c r="O4" s="805"/>
      <c r="P4" s="805"/>
      <c r="Q4" s="805"/>
      <c r="R4" s="805"/>
      <c r="S4" s="805"/>
      <c r="T4" s="805"/>
      <c r="U4" s="805"/>
      <c r="V4" s="805"/>
      <c r="W4" s="805"/>
      <c r="X4" s="805"/>
      <c r="Y4" s="805"/>
      <c r="Z4" s="104"/>
      <c r="AA4" s="104"/>
      <c r="AB4" s="104"/>
      <c r="AC4" s="104"/>
      <c r="AD4" s="101"/>
      <c r="AE4" s="102"/>
      <c r="AF4" s="102"/>
      <c r="AG4" s="102"/>
      <c r="AH4" s="102"/>
      <c r="AI4" s="102"/>
    </row>
    <row r="5" spans="1:39">
      <c r="A5" s="105"/>
      <c r="B5" s="105"/>
      <c r="C5" s="105"/>
      <c r="D5" s="105"/>
      <c r="E5" s="105"/>
      <c r="F5" s="105"/>
      <c r="G5" s="105"/>
      <c r="H5" s="105"/>
      <c r="I5" s="105"/>
      <c r="J5" s="105"/>
      <c r="K5" s="105"/>
      <c r="L5" s="105"/>
      <c r="M5" s="105"/>
      <c r="N5" s="105"/>
      <c r="O5" s="105"/>
      <c r="P5" s="106"/>
      <c r="Q5" s="106"/>
      <c r="R5" s="106"/>
      <c r="S5" s="106"/>
      <c r="T5" s="106"/>
      <c r="U5" s="106"/>
      <c r="V5" s="106"/>
      <c r="W5" s="106"/>
      <c r="X5" s="106"/>
      <c r="Y5" s="107"/>
      <c r="Z5" s="108"/>
      <c r="AA5" s="108"/>
      <c r="AB5" s="108"/>
      <c r="AC5" s="109"/>
      <c r="AD5" s="110"/>
      <c r="AE5" s="110"/>
      <c r="AF5" s="110"/>
      <c r="AG5" s="110"/>
      <c r="AH5" s="102"/>
      <c r="AI5" s="102"/>
    </row>
    <row r="6" spans="1:39" ht="35.1" customHeight="1">
      <c r="A6" s="105"/>
      <c r="B6" s="111">
        <v>2005</v>
      </c>
      <c r="C6" s="111">
        <v>2006</v>
      </c>
      <c r="D6" s="111">
        <v>2007</v>
      </c>
      <c r="E6" s="111">
        <v>2008</v>
      </c>
      <c r="F6" s="111">
        <v>2009</v>
      </c>
      <c r="G6" s="111">
        <v>2010</v>
      </c>
      <c r="H6" s="111">
        <v>2011</v>
      </c>
      <c r="I6" s="111">
        <v>2012</v>
      </c>
      <c r="J6" s="111">
        <v>2013</v>
      </c>
      <c r="K6" s="111">
        <v>2014</v>
      </c>
      <c r="L6" s="111">
        <v>2015</v>
      </c>
      <c r="M6" s="112">
        <v>2016</v>
      </c>
      <c r="N6" s="113">
        <v>42887</v>
      </c>
      <c r="O6" s="112">
        <v>2017</v>
      </c>
      <c r="P6" s="113">
        <v>43252</v>
      </c>
      <c r="Q6" s="112">
        <v>2018</v>
      </c>
      <c r="R6" s="113">
        <v>43617</v>
      </c>
      <c r="S6" s="112">
        <v>2019</v>
      </c>
      <c r="T6" s="113">
        <v>43983</v>
      </c>
      <c r="U6" s="112">
        <v>2020</v>
      </c>
      <c r="V6" s="238" t="s">
        <v>1521</v>
      </c>
      <c r="W6" s="238" t="s">
        <v>1664</v>
      </c>
      <c r="X6" s="238" t="s">
        <v>1752</v>
      </c>
      <c r="Y6" s="238" t="s">
        <v>1784</v>
      </c>
      <c r="Z6" s="115"/>
      <c r="AA6" s="115"/>
      <c r="AB6" s="115"/>
      <c r="AC6" s="116"/>
      <c r="AD6" s="117"/>
      <c r="AE6" s="118"/>
      <c r="AF6" s="118"/>
      <c r="AG6" s="118"/>
      <c r="AH6" s="119"/>
      <c r="AI6" s="119"/>
      <c r="AJ6" s="120"/>
      <c r="AK6" s="120"/>
      <c r="AL6" s="121"/>
      <c r="AM6" s="121"/>
    </row>
    <row r="7" spans="1:39">
      <c r="A7" s="122"/>
      <c r="B7" s="122"/>
      <c r="C7" s="122"/>
      <c r="D7" s="122"/>
      <c r="E7" s="122"/>
      <c r="F7" s="122"/>
      <c r="G7" s="122"/>
      <c r="H7" s="122"/>
      <c r="I7" s="122"/>
      <c r="J7" s="122"/>
      <c r="K7" s="122"/>
      <c r="L7" s="122"/>
      <c r="M7" s="122"/>
      <c r="N7" s="122"/>
      <c r="O7" s="122"/>
      <c r="P7" s="106"/>
      <c r="Q7" s="106"/>
      <c r="R7" s="106"/>
      <c r="S7" s="106"/>
      <c r="T7" s="106"/>
      <c r="U7" s="106"/>
      <c r="V7" s="106"/>
      <c r="W7" s="106"/>
      <c r="X7" s="106"/>
      <c r="Y7" s="106"/>
      <c r="Z7" s="108"/>
      <c r="AA7" s="108"/>
      <c r="AB7" s="108"/>
      <c r="AC7" s="109"/>
      <c r="AD7" s="123"/>
      <c r="AE7" s="110"/>
      <c r="AF7" s="110"/>
      <c r="AG7" s="110"/>
      <c r="AH7" s="102"/>
      <c r="AI7" s="102"/>
      <c r="AL7" s="124"/>
      <c r="AM7" s="124"/>
    </row>
    <row r="8" spans="1:39">
      <c r="A8" s="125" t="s">
        <v>1494</v>
      </c>
      <c r="B8" s="125">
        <v>6.46</v>
      </c>
      <c r="C8" s="125">
        <v>6.87</v>
      </c>
      <c r="D8" s="125">
        <v>6.71</v>
      </c>
      <c r="E8" s="125">
        <v>6.35</v>
      </c>
      <c r="F8" s="125">
        <v>4.93</v>
      </c>
      <c r="G8" s="126">
        <v>5.17</v>
      </c>
      <c r="H8" s="126">
        <v>5.1373137331657643</v>
      </c>
      <c r="I8" s="127">
        <v>5.186470625596395</v>
      </c>
      <c r="J8" s="128">
        <v>5.3914911819680693</v>
      </c>
      <c r="K8" s="128">
        <v>5.4156188468377842</v>
      </c>
      <c r="L8" s="128">
        <v>5.4210713190094078</v>
      </c>
      <c r="M8" s="128">
        <v>5.9223736760102259</v>
      </c>
      <c r="N8" s="128">
        <v>5.9819853286230886</v>
      </c>
      <c r="O8" s="128">
        <v>6.1809889095907549</v>
      </c>
      <c r="P8" s="126">
        <v>6.2974959635064396</v>
      </c>
      <c r="Q8" s="126">
        <v>6.1950939322442258</v>
      </c>
      <c r="R8" s="126">
        <v>6.1433054894538301</v>
      </c>
      <c r="S8" s="126">
        <v>6.1637045035196234</v>
      </c>
      <c r="T8" s="126">
        <v>6.12081465121652</v>
      </c>
      <c r="U8" s="126">
        <v>4.8811160901226343</v>
      </c>
      <c r="V8" s="129">
        <v>4.84</v>
      </c>
      <c r="W8" s="129">
        <v>4.8899999999999997</v>
      </c>
      <c r="X8" s="129">
        <v>4.88</v>
      </c>
      <c r="Y8" s="580">
        <v>4.88</v>
      </c>
      <c r="Z8" s="131"/>
      <c r="AA8" s="131"/>
      <c r="AB8" s="131"/>
      <c r="AC8" s="110"/>
      <c r="AD8" s="110"/>
      <c r="AE8" s="132"/>
      <c r="AF8" s="133"/>
      <c r="AG8" s="110"/>
      <c r="AH8" s="102"/>
      <c r="AI8" s="102"/>
      <c r="AL8" s="124"/>
      <c r="AM8" s="124"/>
    </row>
    <row r="9" spans="1:39">
      <c r="A9" s="122"/>
      <c r="B9" s="122"/>
      <c r="C9" s="122"/>
      <c r="D9" s="122"/>
      <c r="E9" s="122"/>
      <c r="F9" s="122"/>
      <c r="G9" s="122"/>
      <c r="H9" s="122"/>
      <c r="I9" s="122"/>
      <c r="J9" s="122"/>
      <c r="K9" s="122"/>
      <c r="L9" s="122"/>
      <c r="M9" s="122"/>
      <c r="N9" s="122"/>
      <c r="O9" s="122"/>
      <c r="P9" s="122"/>
      <c r="Q9" s="122"/>
      <c r="R9" s="122"/>
      <c r="S9" s="122"/>
      <c r="T9" s="122"/>
      <c r="U9" s="122"/>
      <c r="V9" s="122"/>
      <c r="W9" s="122"/>
      <c r="X9" s="122"/>
      <c r="Y9" s="581"/>
      <c r="Z9" s="134"/>
      <c r="AA9" s="134"/>
      <c r="AB9" s="134"/>
      <c r="AC9" s="110"/>
      <c r="AD9" s="110"/>
      <c r="AE9" s="135"/>
      <c r="AF9" s="133"/>
      <c r="AG9" s="110"/>
      <c r="AH9" s="102"/>
      <c r="AI9" s="102"/>
      <c r="AL9" s="124"/>
      <c r="AM9" s="124"/>
    </row>
    <row r="10" spans="1:39" s="6" customFormat="1">
      <c r="A10" s="105" t="s">
        <v>1497</v>
      </c>
      <c r="B10" s="136">
        <v>6.63</v>
      </c>
      <c r="C10" s="136">
        <v>7.12</v>
      </c>
      <c r="D10" s="136">
        <v>6.91</v>
      </c>
      <c r="E10" s="136">
        <v>6.52</v>
      </c>
      <c r="F10" s="136">
        <v>4.33</v>
      </c>
      <c r="G10" s="136">
        <v>4.3899999999999997</v>
      </c>
      <c r="H10" s="136">
        <v>4.54</v>
      </c>
      <c r="I10" s="137">
        <v>4.5207153314710338</v>
      </c>
      <c r="J10" s="137">
        <v>4.7088474881101803</v>
      </c>
      <c r="K10" s="137">
        <v>5.0482091678188903</v>
      </c>
      <c r="L10" s="137">
        <v>5.0915390136959502</v>
      </c>
      <c r="M10" s="137">
        <v>5.9978412592117181</v>
      </c>
      <c r="N10" s="137">
        <v>6.2281169017774767</v>
      </c>
      <c r="O10" s="137">
        <v>6.3503447994857982</v>
      </c>
      <c r="P10" s="137">
        <v>6.4792704461455175</v>
      </c>
      <c r="Q10" s="137">
        <v>6.3499648048330775</v>
      </c>
      <c r="R10" s="137">
        <v>6.2904091220375911</v>
      </c>
      <c r="S10" s="137">
        <v>6.2851413962339953</v>
      </c>
      <c r="T10" s="137">
        <v>6.1611965856265893</v>
      </c>
      <c r="U10" s="137">
        <v>4.4371261116866689</v>
      </c>
      <c r="V10" s="138">
        <v>4.3514069112845837</v>
      </c>
      <c r="W10" s="138">
        <v>4.41</v>
      </c>
      <c r="X10" s="138">
        <v>4.4000000000000004</v>
      </c>
      <c r="Y10" s="582">
        <v>4.26</v>
      </c>
      <c r="Z10" s="139"/>
      <c r="AA10" s="139"/>
      <c r="AB10" s="139"/>
      <c r="AC10" s="110"/>
      <c r="AD10" s="110"/>
      <c r="AE10" s="140"/>
      <c r="AF10" s="133"/>
      <c r="AG10" s="141"/>
      <c r="AH10" s="142"/>
      <c r="AI10" s="142"/>
      <c r="AJ10" s="143"/>
      <c r="AK10" s="143"/>
      <c r="AL10" s="144"/>
      <c r="AM10" s="144"/>
    </row>
    <row r="11" spans="1:39" s="6" customFormat="1">
      <c r="A11" s="122"/>
      <c r="B11" s="145"/>
      <c r="C11" s="145"/>
      <c r="D11" s="145"/>
      <c r="E11" s="145"/>
      <c r="F11" s="145"/>
      <c r="G11" s="145"/>
      <c r="H11" s="145"/>
      <c r="I11" s="145"/>
      <c r="J11" s="145"/>
      <c r="K11" s="145"/>
      <c r="L11" s="145"/>
      <c r="M11" s="145"/>
      <c r="N11" s="145"/>
      <c r="O11" s="145"/>
      <c r="P11" s="145"/>
      <c r="Q11" s="145"/>
      <c r="R11" s="145"/>
      <c r="S11" s="145"/>
      <c r="T11" s="145"/>
      <c r="U11" s="145"/>
      <c r="V11" s="146"/>
      <c r="W11" s="146"/>
      <c r="X11" s="146"/>
      <c r="Y11" s="583"/>
      <c r="Z11" s="148"/>
      <c r="AA11" s="148"/>
      <c r="AB11" s="148"/>
      <c r="AC11" s="149"/>
      <c r="AD11" s="133"/>
      <c r="AE11" s="141"/>
      <c r="AF11" s="141"/>
      <c r="AG11" s="141"/>
      <c r="AH11" s="142"/>
      <c r="AI11" s="142"/>
      <c r="AJ11" s="143"/>
      <c r="AK11" s="143"/>
      <c r="AL11" s="150"/>
      <c r="AM11" s="150"/>
    </row>
    <row r="12" spans="1:39" s="6" customFormat="1">
      <c r="A12" s="122" t="s">
        <v>1498</v>
      </c>
      <c r="B12" s="145">
        <v>4.87</v>
      </c>
      <c r="C12" s="145">
        <v>5.54</v>
      </c>
      <c r="D12" s="145">
        <v>5.23</v>
      </c>
      <c r="E12" s="145">
        <v>4.32</v>
      </c>
      <c r="F12" s="145">
        <v>3.64</v>
      </c>
      <c r="G12" s="145">
        <v>3.46</v>
      </c>
      <c r="H12" s="145">
        <v>2.96</v>
      </c>
      <c r="I12" s="151">
        <v>2.84651181171236</v>
      </c>
      <c r="J12" s="151">
        <v>2.5640643760749673</v>
      </c>
      <c r="K12" s="151">
        <v>2.3671836338306602</v>
      </c>
      <c r="L12" s="151">
        <v>2.25112173757263</v>
      </c>
      <c r="M12" s="151">
        <v>2.9731292154593221</v>
      </c>
      <c r="N12" s="151">
        <v>2.9209853807496162</v>
      </c>
      <c r="O12" s="151">
        <v>2.8886514565385357</v>
      </c>
      <c r="P12" s="151">
        <v>2.8695431823316837</v>
      </c>
      <c r="Q12" s="151">
        <v>2.8379996592149968</v>
      </c>
      <c r="R12" s="151">
        <v>2.7308350853708743</v>
      </c>
      <c r="S12" s="151">
        <v>2.5892517809937186</v>
      </c>
      <c r="T12" s="151">
        <v>2.4933968180315924</v>
      </c>
      <c r="U12" s="151">
        <v>2.104967466649649</v>
      </c>
      <c r="V12" s="152">
        <v>2.0499999999999998</v>
      </c>
      <c r="W12" s="152">
        <v>2.0499999999999998</v>
      </c>
      <c r="X12" s="152">
        <v>2.04</v>
      </c>
      <c r="Y12" s="584">
        <v>1.91</v>
      </c>
      <c r="Z12" s="154"/>
      <c r="AA12" s="154"/>
      <c r="AB12" s="154"/>
      <c r="AC12" s="155"/>
      <c r="AD12" s="133"/>
      <c r="AE12" s="141"/>
      <c r="AF12" s="141"/>
      <c r="AG12" s="141"/>
      <c r="AH12" s="142"/>
      <c r="AI12" s="142"/>
      <c r="AJ12" s="143"/>
      <c r="AK12" s="143"/>
      <c r="AL12" s="150"/>
      <c r="AM12" s="150"/>
    </row>
    <row r="13" spans="1:39" s="6" customFormat="1">
      <c r="A13" s="122" t="s">
        <v>1499</v>
      </c>
      <c r="B13" s="145">
        <v>4.2300000000000004</v>
      </c>
      <c r="C13" s="145">
        <v>4.6100000000000003</v>
      </c>
      <c r="D13" s="145">
        <v>4.47</v>
      </c>
      <c r="E13" s="145">
        <v>3.68</v>
      </c>
      <c r="F13" s="145">
        <v>3.14</v>
      </c>
      <c r="G13" s="145">
        <v>4.38</v>
      </c>
      <c r="H13" s="145">
        <v>5.48</v>
      </c>
      <c r="I13" s="151">
        <v>5.7431292845744064</v>
      </c>
      <c r="J13" s="151">
        <v>6.1335651842809007</v>
      </c>
      <c r="K13" s="151">
        <v>6.19131235701827</v>
      </c>
      <c r="L13" s="151">
        <v>6.1923407641327897</v>
      </c>
      <c r="M13" s="151">
        <v>6.3583494983023252</v>
      </c>
      <c r="N13" s="151">
        <v>6.2606420054511434</v>
      </c>
      <c r="O13" s="151">
        <v>6.1748690100660566</v>
      </c>
      <c r="P13" s="151">
        <v>6.0887900616758746</v>
      </c>
      <c r="Q13" s="151">
        <v>6.0255966167018418</v>
      </c>
      <c r="R13" s="151">
        <v>5.9778433936616766</v>
      </c>
      <c r="S13" s="151">
        <v>5.7865293735544627</v>
      </c>
      <c r="T13" s="151">
        <v>5.7012874490552807</v>
      </c>
      <c r="U13" s="151">
        <v>5.6089431104585241</v>
      </c>
      <c r="V13" s="152">
        <v>5.64</v>
      </c>
      <c r="W13" s="152">
        <v>5.64</v>
      </c>
      <c r="X13" s="152">
        <v>5.64</v>
      </c>
      <c r="Y13" s="584">
        <v>5.58</v>
      </c>
      <c r="Z13" s="154"/>
      <c r="AA13" s="154"/>
      <c r="AB13" s="154"/>
      <c r="AC13" s="154"/>
      <c r="AD13" s="156"/>
      <c r="AE13" s="141"/>
      <c r="AF13" s="141"/>
      <c r="AG13" s="141"/>
      <c r="AH13" s="142"/>
      <c r="AI13" s="142"/>
      <c r="AJ13" s="143"/>
      <c r="AK13" s="143"/>
      <c r="AL13" s="150"/>
      <c r="AM13" s="150"/>
    </row>
    <row r="14" spans="1:39" s="6" customFormat="1">
      <c r="A14" s="122" t="s">
        <v>1500</v>
      </c>
      <c r="B14" s="145">
        <v>8.98</v>
      </c>
      <c r="C14" s="145">
        <v>9.81</v>
      </c>
      <c r="D14" s="145">
        <v>9.83</v>
      </c>
      <c r="E14" s="145">
        <v>9.84</v>
      </c>
      <c r="F14" s="145">
        <v>8.73</v>
      </c>
      <c r="G14" s="145">
        <v>8.75</v>
      </c>
      <c r="H14" s="145">
        <v>8.92</v>
      </c>
      <c r="I14" s="151">
        <v>9.0982167520051345</v>
      </c>
      <c r="J14" s="151">
        <v>8.8287382448906957</v>
      </c>
      <c r="K14" s="151">
        <v>7.5706900513263999</v>
      </c>
      <c r="L14" s="151">
        <v>7.9701399843944198</v>
      </c>
      <c r="M14" s="151">
        <v>8.464847169075739</v>
      </c>
      <c r="N14" s="151">
        <v>8.4391472046533913</v>
      </c>
      <c r="O14" s="151">
        <v>8.3345282342833915</v>
      </c>
      <c r="P14" s="151">
        <v>8.2443270624865566</v>
      </c>
      <c r="Q14" s="151">
        <v>8.1830906080131065</v>
      </c>
      <c r="R14" s="151">
        <v>8.3744736113888365</v>
      </c>
      <c r="S14" s="151">
        <v>8.4998639215195269</v>
      </c>
      <c r="T14" s="151">
        <v>8.7138453934224067</v>
      </c>
      <c r="U14" s="151">
        <v>6.3813103992867308</v>
      </c>
      <c r="V14" s="152">
        <v>6.3</v>
      </c>
      <c r="W14" s="152">
        <v>6.4</v>
      </c>
      <c r="X14" s="152">
        <v>6.6</v>
      </c>
      <c r="Y14" s="584">
        <v>6.41</v>
      </c>
      <c r="Z14" s="154"/>
      <c r="AA14" s="154"/>
      <c r="AB14" s="154"/>
      <c r="AC14" s="154"/>
      <c r="AD14" s="156"/>
      <c r="AE14" s="141"/>
      <c r="AF14" s="141"/>
      <c r="AG14" s="141"/>
      <c r="AH14" s="142"/>
      <c r="AI14" s="142"/>
      <c r="AJ14" s="143"/>
      <c r="AK14" s="143"/>
      <c r="AL14" s="150"/>
      <c r="AM14" s="150"/>
    </row>
    <row r="15" spans="1:39">
      <c r="A15" s="122" t="s">
        <v>1501</v>
      </c>
      <c r="B15" s="145">
        <v>7.09</v>
      </c>
      <c r="C15" s="145">
        <v>6.55</v>
      </c>
      <c r="D15" s="145">
        <v>6.4</v>
      </c>
      <c r="E15" s="145">
        <v>6.37</v>
      </c>
      <c r="F15" s="145">
        <v>6.37</v>
      </c>
      <c r="G15" s="145">
        <v>6.37</v>
      </c>
      <c r="H15" s="145">
        <v>6.37</v>
      </c>
      <c r="I15" s="151">
        <v>6.370000000000001</v>
      </c>
      <c r="J15" s="151">
        <v>6.370000000000001</v>
      </c>
      <c r="K15" s="151">
        <v>5.8715249301980297</v>
      </c>
      <c r="L15" s="151">
        <v>6.2270846919665397</v>
      </c>
      <c r="M15" s="151">
        <v>6.4079065306710525</v>
      </c>
      <c r="N15" s="151">
        <v>6.4075833537371345</v>
      </c>
      <c r="O15" s="151">
        <v>6.2962930163433697</v>
      </c>
      <c r="P15" s="151">
        <v>6.2763126212410567</v>
      </c>
      <c r="Q15" s="151">
        <v>6.2763126052573339</v>
      </c>
      <c r="R15" s="151">
        <v>6.1561389218405616</v>
      </c>
      <c r="S15" s="151">
        <v>0</v>
      </c>
      <c r="T15" s="151">
        <v>0</v>
      </c>
      <c r="U15" s="151">
        <v>0</v>
      </c>
      <c r="V15" s="151">
        <v>0</v>
      </c>
      <c r="W15" s="151">
        <v>0</v>
      </c>
      <c r="X15" s="151">
        <v>0</v>
      </c>
      <c r="Y15" s="585">
        <v>0</v>
      </c>
      <c r="Z15" s="154"/>
      <c r="AA15" s="154"/>
      <c r="AB15" s="154"/>
      <c r="AC15" s="154"/>
      <c r="AD15" s="156"/>
      <c r="AE15" s="141"/>
      <c r="AF15" s="141"/>
      <c r="AG15" s="141"/>
      <c r="AH15" s="142"/>
      <c r="AI15" s="142"/>
      <c r="AJ15" s="143"/>
      <c r="AK15" s="143"/>
      <c r="AL15" s="157"/>
      <c r="AM15" s="157"/>
    </row>
    <row r="16" spans="1:39">
      <c r="A16" s="122"/>
      <c r="B16" s="145"/>
      <c r="C16" s="145"/>
      <c r="D16" s="145"/>
      <c r="E16" s="145"/>
      <c r="F16" s="145"/>
      <c r="G16" s="145"/>
      <c r="H16" s="145"/>
      <c r="I16" s="151"/>
      <c r="J16" s="151"/>
      <c r="K16" s="151"/>
      <c r="L16" s="151"/>
      <c r="M16" s="151"/>
      <c r="N16" s="151"/>
      <c r="O16" s="151"/>
      <c r="P16" s="151"/>
      <c r="Q16" s="151"/>
      <c r="R16" s="151"/>
      <c r="S16" s="151"/>
      <c r="T16" s="151"/>
      <c r="U16" s="151"/>
      <c r="V16" s="151"/>
      <c r="W16" s="151"/>
      <c r="X16" s="151"/>
      <c r="Y16" s="585"/>
      <c r="Z16" s="154"/>
      <c r="AA16" s="154"/>
      <c r="AB16" s="154"/>
      <c r="AC16" s="154"/>
      <c r="AD16" s="156"/>
      <c r="AE16" s="141"/>
      <c r="AF16" s="141"/>
      <c r="AG16" s="141"/>
      <c r="AH16" s="142"/>
      <c r="AI16" s="142"/>
      <c r="AJ16" s="143"/>
      <c r="AK16" s="143"/>
      <c r="AL16" s="157"/>
      <c r="AM16" s="157"/>
    </row>
    <row r="17" spans="1:39" s="2" customFormat="1">
      <c r="A17" s="158" t="s">
        <v>1496</v>
      </c>
      <c r="B17" s="159">
        <v>5.97</v>
      </c>
      <c r="C17" s="159">
        <v>6.06</v>
      </c>
      <c r="D17" s="159">
        <v>6.06</v>
      </c>
      <c r="E17" s="159">
        <v>5.88</v>
      </c>
      <c r="F17" s="159">
        <v>6.5</v>
      </c>
      <c r="G17" s="159">
        <v>6.65</v>
      </c>
      <c r="H17" s="159">
        <v>6.47</v>
      </c>
      <c r="I17" s="160">
        <v>6.15</v>
      </c>
      <c r="J17" s="160">
        <v>6.28</v>
      </c>
      <c r="K17" s="160">
        <v>5.93</v>
      </c>
      <c r="L17" s="160">
        <v>5.9518000000000004</v>
      </c>
      <c r="M17" s="160">
        <v>5.7667999999999999</v>
      </c>
      <c r="N17" s="160">
        <v>5.51317209898653</v>
      </c>
      <c r="O17" s="160">
        <v>5.8170999999999999</v>
      </c>
      <c r="P17" s="160">
        <v>5.8551065024592601</v>
      </c>
      <c r="Q17" s="160">
        <v>5.7916999999999996</v>
      </c>
      <c r="R17" s="160">
        <v>5.7402423304039507</v>
      </c>
      <c r="S17" s="160">
        <v>5.8110958722140307</v>
      </c>
      <c r="T17" s="160">
        <v>6.0115294385017197</v>
      </c>
      <c r="U17" s="160">
        <v>6.1321009805946698</v>
      </c>
      <c r="V17" s="160">
        <v>6.18001291299203</v>
      </c>
      <c r="W17" s="160">
        <v>6.18</v>
      </c>
      <c r="X17" s="160">
        <v>6.18</v>
      </c>
      <c r="Y17" s="160">
        <v>6.22</v>
      </c>
      <c r="Z17" s="140"/>
      <c r="AA17" s="140"/>
      <c r="AB17" s="140"/>
      <c r="AC17" s="140"/>
      <c r="AD17" s="133"/>
      <c r="AE17" s="141"/>
      <c r="AF17" s="141"/>
      <c r="AG17" s="141"/>
      <c r="AH17" s="142"/>
      <c r="AI17" s="142"/>
      <c r="AJ17" s="143"/>
      <c r="AK17" s="143"/>
      <c r="AL17" s="144"/>
      <c r="AM17" s="144"/>
    </row>
    <row r="18" spans="1:39" s="2" customFormat="1">
      <c r="A18" s="162"/>
      <c r="B18" s="163"/>
      <c r="C18" s="163"/>
      <c r="D18" s="163"/>
      <c r="E18" s="163"/>
      <c r="F18" s="163"/>
      <c r="G18" s="163"/>
      <c r="H18" s="163"/>
      <c r="I18" s="164"/>
      <c r="J18" s="164"/>
      <c r="K18" s="164"/>
      <c r="L18" s="164"/>
      <c r="M18" s="164"/>
      <c r="N18" s="164"/>
      <c r="O18" s="164"/>
      <c r="P18" s="164"/>
      <c r="Q18" s="164"/>
      <c r="R18" s="164"/>
      <c r="S18" s="164"/>
      <c r="T18" s="164"/>
      <c r="U18" s="164"/>
      <c r="V18" s="164"/>
      <c r="W18" s="164"/>
      <c r="X18" s="164"/>
      <c r="Y18" s="586"/>
      <c r="Z18" s="166"/>
      <c r="AA18" s="166"/>
      <c r="AB18" s="166"/>
      <c r="AC18" s="166"/>
      <c r="AD18" s="110"/>
      <c r="AE18" s="110"/>
      <c r="AF18" s="110"/>
      <c r="AG18" s="110"/>
      <c r="AH18" s="102"/>
      <c r="AI18" s="102"/>
      <c r="AJ18" s="99"/>
      <c r="AK18" s="99"/>
    </row>
    <row r="19" spans="1:39" s="2" customFormat="1">
      <c r="A19" s="162" t="s">
        <v>1502</v>
      </c>
      <c r="B19" s="163">
        <v>5.91</v>
      </c>
      <c r="C19" s="163">
        <v>6.04</v>
      </c>
      <c r="D19" s="163">
        <v>5.95</v>
      </c>
      <c r="E19" s="163">
        <v>5.82</v>
      </c>
      <c r="F19" s="163">
        <v>6.43</v>
      </c>
      <c r="G19" s="163">
        <v>6.52</v>
      </c>
      <c r="H19" s="163">
        <v>6.32</v>
      </c>
      <c r="I19" s="167">
        <v>6.04</v>
      </c>
      <c r="J19" s="167">
        <v>6.21</v>
      </c>
      <c r="K19" s="167">
        <v>5.86</v>
      </c>
      <c r="L19" s="167">
        <v>5.8833000000000002</v>
      </c>
      <c r="M19" s="167">
        <v>5.6863999999999999</v>
      </c>
      <c r="N19" s="167">
        <v>5.4329373312152196</v>
      </c>
      <c r="O19" s="167">
        <v>5.7525000000000004</v>
      </c>
      <c r="P19" s="167">
        <v>5.7889388498127099</v>
      </c>
      <c r="Q19" s="167">
        <v>5.7929000000000004</v>
      </c>
      <c r="R19" s="167">
        <v>5.7346247514002604</v>
      </c>
      <c r="S19" s="167">
        <v>5.8175451467046804</v>
      </c>
      <c r="T19" s="167">
        <v>6.0266526087313199</v>
      </c>
      <c r="U19" s="167">
        <v>6.1594598684256701</v>
      </c>
      <c r="V19" s="167">
        <v>6.21</v>
      </c>
      <c r="W19" s="167">
        <v>6.21</v>
      </c>
      <c r="X19" s="167">
        <v>6.21</v>
      </c>
      <c r="Y19" s="587">
        <v>6.25</v>
      </c>
      <c r="Z19" s="155"/>
      <c r="AA19" s="155"/>
      <c r="AB19" s="155"/>
      <c r="AC19" s="155"/>
      <c r="AD19" s="110"/>
      <c r="AE19" s="110"/>
      <c r="AF19" s="110"/>
      <c r="AG19" s="110"/>
      <c r="AH19" s="99"/>
      <c r="AI19" s="99"/>
      <c r="AJ19" s="99"/>
      <c r="AK19" s="99"/>
    </row>
    <row r="20" spans="1:39" s="2" customFormat="1">
      <c r="A20" s="162" t="s">
        <v>1503</v>
      </c>
      <c r="B20" s="163">
        <v>8.5500000000000007</v>
      </c>
      <c r="C20" s="163">
        <v>8.2200000000000006</v>
      </c>
      <c r="D20" s="163">
        <v>8.2100000000000009</v>
      </c>
      <c r="E20" s="163">
        <v>8.17</v>
      </c>
      <c r="F20" s="163">
        <v>8.18</v>
      </c>
      <c r="G20" s="163">
        <v>7.13</v>
      </c>
      <c r="H20" s="163">
        <v>7.11</v>
      </c>
      <c r="I20" s="167">
        <v>7.08</v>
      </c>
      <c r="J20" s="167">
        <v>7.05</v>
      </c>
      <c r="K20" s="167">
        <v>7.02</v>
      </c>
      <c r="L20" s="167">
        <v>7.0045999999999999</v>
      </c>
      <c r="M20" s="167">
        <v>7.0004999999999997</v>
      </c>
      <c r="N20" s="167">
        <v>7.0035189261556896</v>
      </c>
      <c r="O20" s="167">
        <v>7.0022000000000002</v>
      </c>
      <c r="P20" s="167">
        <v>7.0008962371849197</v>
      </c>
      <c r="Q20" s="167">
        <v>5.7714999999999996</v>
      </c>
      <c r="R20" s="167">
        <v>5.8326898968281995</v>
      </c>
      <c r="S20" s="167">
        <v>5.6809100739962899</v>
      </c>
      <c r="T20" s="167">
        <v>5.8303195906459901</v>
      </c>
      <c r="U20" s="167">
        <v>5.7315046097989697</v>
      </c>
      <c r="V20" s="167">
        <v>5.7802078674113799</v>
      </c>
      <c r="W20" s="167">
        <v>5.78</v>
      </c>
      <c r="X20" s="167">
        <v>5.78</v>
      </c>
      <c r="Y20" s="587">
        <v>5.78</v>
      </c>
      <c r="Z20" s="155"/>
      <c r="AA20" s="155"/>
      <c r="AB20" s="155"/>
      <c r="AC20" s="155"/>
      <c r="AD20" s="110"/>
      <c r="AE20" s="110"/>
      <c r="AF20" s="110"/>
      <c r="AG20" s="110"/>
      <c r="AH20" s="99"/>
      <c r="AI20" s="99"/>
      <c r="AJ20" s="99"/>
      <c r="AK20" s="99"/>
    </row>
    <row r="21" spans="1:39">
      <c r="A21" s="122"/>
      <c r="B21" s="122"/>
      <c r="C21" s="122"/>
      <c r="D21" s="122"/>
      <c r="E21" s="122"/>
      <c r="F21" s="122"/>
      <c r="G21" s="122"/>
      <c r="H21" s="122"/>
      <c r="I21" s="122"/>
      <c r="J21" s="122"/>
      <c r="K21" s="122"/>
      <c r="L21" s="122"/>
      <c r="M21" s="122"/>
      <c r="N21" s="122"/>
      <c r="O21" s="122"/>
      <c r="P21" s="106"/>
      <c r="Q21" s="106"/>
      <c r="R21" s="106"/>
      <c r="S21" s="106"/>
      <c r="T21" s="106"/>
      <c r="U21" s="106"/>
      <c r="V21" s="106"/>
      <c r="W21" s="106"/>
      <c r="X21" s="106"/>
      <c r="Y21" s="107"/>
      <c r="Z21" s="108"/>
      <c r="AA21" s="108"/>
      <c r="AB21" s="108"/>
      <c r="AC21" s="108"/>
      <c r="AD21" s="169"/>
      <c r="AE21" s="110"/>
      <c r="AF21" s="110"/>
      <c r="AG21" s="110"/>
    </row>
    <row r="22" spans="1:39">
      <c r="A22" s="170" t="str">
        <f>+[1]SDPPlazoPonderado!A22</f>
        <v>Nota: Cifras provisionales para los años 2008-2021.</v>
      </c>
      <c r="B22" s="122"/>
      <c r="C22" s="122"/>
      <c r="D22" s="122"/>
      <c r="E22" s="122"/>
      <c r="F22" s="122"/>
      <c r="G22" s="122"/>
      <c r="H22" s="122"/>
      <c r="I22" s="122"/>
      <c r="J22" s="122"/>
      <c r="K22" s="122"/>
      <c r="L22" s="122"/>
      <c r="M22" s="122"/>
      <c r="N22" s="122"/>
      <c r="O22" s="122"/>
      <c r="P22" s="106"/>
      <c r="Q22" s="106"/>
      <c r="R22" s="106"/>
      <c r="S22" s="106"/>
      <c r="T22" s="106"/>
      <c r="U22" s="106"/>
      <c r="V22" s="106"/>
      <c r="W22" s="106"/>
      <c r="X22" s="106"/>
      <c r="Y22" s="107"/>
      <c r="Z22" s="108"/>
      <c r="AA22" s="108"/>
      <c r="AB22" s="108"/>
      <c r="AC22" s="108"/>
      <c r="AD22" s="169"/>
      <c r="AE22" s="110"/>
      <c r="AF22" s="110"/>
      <c r="AG22" s="110"/>
    </row>
    <row r="23" spans="1:39">
      <c r="A23" s="122" t="s">
        <v>1504</v>
      </c>
      <c r="B23" s="122"/>
      <c r="C23" s="122"/>
      <c r="D23" s="122"/>
      <c r="E23" s="122"/>
      <c r="F23" s="122"/>
      <c r="G23" s="122"/>
      <c r="H23" s="122"/>
      <c r="I23" s="122"/>
      <c r="J23" s="122"/>
      <c r="K23" s="122"/>
      <c r="L23" s="122"/>
      <c r="M23" s="122"/>
      <c r="N23" s="122"/>
      <c r="O23" s="122"/>
      <c r="P23" s="106"/>
      <c r="Q23" s="106"/>
      <c r="R23" s="106"/>
      <c r="S23" s="106"/>
      <c r="T23" s="106"/>
      <c r="U23" s="106"/>
      <c r="V23" s="106"/>
      <c r="W23" s="106"/>
      <c r="X23" s="106"/>
      <c r="Y23" s="107"/>
      <c r="Z23" s="108"/>
      <c r="AA23" s="108"/>
      <c r="AB23" s="108"/>
      <c r="AC23" s="108"/>
      <c r="AD23" s="171"/>
      <c r="AE23" s="110"/>
      <c r="AF23" s="110"/>
      <c r="AG23" s="110"/>
    </row>
    <row r="24" spans="1:39">
      <c r="A24" s="122" t="s">
        <v>1505</v>
      </c>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7"/>
      <c r="Z24" s="108"/>
      <c r="AA24" s="108"/>
      <c r="AB24" s="108"/>
      <c r="AC24" s="108"/>
      <c r="AD24" s="169"/>
      <c r="AE24" s="110"/>
      <c r="AF24" s="110"/>
      <c r="AG24" s="110"/>
    </row>
    <row r="25" spans="1:39">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108"/>
      <c r="AA25" s="108"/>
      <c r="AB25" s="108"/>
      <c r="AC25" s="108"/>
      <c r="AD25" s="169"/>
      <c r="AE25" s="110"/>
      <c r="AF25" s="110"/>
      <c r="AG25" s="110"/>
    </row>
    <row r="26" spans="1:39">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108"/>
      <c r="AA26" s="108"/>
      <c r="AB26" s="108"/>
      <c r="AC26" s="108"/>
      <c r="AD26" s="169"/>
      <c r="AE26" s="110"/>
      <c r="AF26" s="110"/>
      <c r="AG26" s="110"/>
    </row>
    <row r="27" spans="1:39">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7"/>
      <c r="Z27" s="108"/>
      <c r="AA27" s="108"/>
      <c r="AB27" s="108"/>
      <c r="AC27" s="108"/>
      <c r="AD27" s="169"/>
      <c r="AE27" s="110"/>
      <c r="AF27" s="110"/>
      <c r="AG27" s="110"/>
    </row>
    <row r="28" spans="1:39">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7"/>
      <c r="Z28" s="108"/>
      <c r="AA28" s="108"/>
      <c r="AB28" s="108"/>
      <c r="AC28" s="108"/>
      <c r="AD28" s="169"/>
      <c r="AE28" s="110"/>
      <c r="AF28" s="110"/>
      <c r="AG28" s="110"/>
    </row>
    <row r="29" spans="1:39">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7"/>
      <c r="Z29" s="108"/>
      <c r="AA29" s="108"/>
      <c r="AB29" s="108"/>
      <c r="AC29" s="108"/>
      <c r="AD29" s="169"/>
      <c r="AE29" s="110"/>
      <c r="AF29" s="110"/>
      <c r="AG29" s="110"/>
    </row>
    <row r="30" spans="1:39">
      <c r="A30" s="106"/>
      <c r="B30" s="106"/>
      <c r="C30" s="106"/>
      <c r="D30" s="106"/>
      <c r="E30" s="106"/>
      <c r="F30" s="106"/>
      <c r="G30" s="106"/>
      <c r="H30" s="106"/>
      <c r="I30" s="106"/>
      <c r="J30" s="106"/>
      <c r="K30" s="106"/>
      <c r="L30" s="106"/>
      <c r="M30" s="106"/>
      <c r="N30" s="106"/>
      <c r="O30" s="106"/>
      <c r="P30" s="172"/>
      <c r="Q30" s="172"/>
      <c r="R30" s="172"/>
      <c r="S30" s="172"/>
      <c r="T30" s="172"/>
      <c r="U30" s="172"/>
      <c r="V30" s="172"/>
      <c r="W30" s="172"/>
      <c r="X30" s="172"/>
      <c r="Y30" s="173"/>
      <c r="Z30" s="174"/>
      <c r="AA30" s="174"/>
      <c r="AB30" s="174"/>
      <c r="AC30" s="174"/>
      <c r="AD30" s="169"/>
      <c r="AE30" s="110"/>
      <c r="AF30" s="110"/>
      <c r="AG30" s="110"/>
    </row>
    <row r="31" spans="1:39">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7"/>
      <c r="Z31" s="108"/>
      <c r="AA31" s="108"/>
      <c r="AB31" s="108"/>
      <c r="AC31" s="108"/>
      <c r="AD31" s="169"/>
      <c r="AE31" s="110"/>
      <c r="AF31" s="110"/>
      <c r="AG31" s="110"/>
    </row>
    <row r="32" spans="1:39">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7"/>
      <c r="Z32" s="108"/>
      <c r="AA32" s="108"/>
      <c r="AB32" s="108"/>
      <c r="AC32" s="108"/>
      <c r="AD32" s="169"/>
      <c r="AE32" s="110"/>
      <c r="AF32" s="110"/>
      <c r="AG32" s="110"/>
    </row>
    <row r="33" spans="1:29">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7"/>
      <c r="Z33" s="106"/>
      <c r="AA33" s="106"/>
      <c r="AB33" s="106"/>
      <c r="AC33" s="106"/>
    </row>
    <row r="34" spans="1:29">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7"/>
      <c r="Z34" s="106"/>
      <c r="AA34" s="106"/>
      <c r="AB34" s="106"/>
      <c r="AC34" s="106"/>
    </row>
    <row r="35" spans="1:29">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7"/>
      <c r="Z35" s="106"/>
      <c r="AA35" s="106"/>
      <c r="AB35" s="106"/>
      <c r="AC35" s="106"/>
    </row>
    <row r="36" spans="1:29">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7"/>
      <c r="Z36" s="106"/>
      <c r="AA36" s="106"/>
      <c r="AB36" s="106"/>
      <c r="AC36" s="106"/>
    </row>
    <row r="37" spans="1:29">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7"/>
      <c r="Z37" s="106"/>
      <c r="AA37" s="106"/>
      <c r="AB37" s="106"/>
      <c r="AC37" s="106"/>
    </row>
    <row r="38" spans="1:29">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7"/>
      <c r="Z38" s="106"/>
      <c r="AA38" s="106"/>
      <c r="AB38" s="106"/>
      <c r="AC38" s="106"/>
    </row>
    <row r="39" spans="1:29">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7"/>
      <c r="Z39" s="106"/>
      <c r="AA39" s="106"/>
      <c r="AB39" s="106"/>
      <c r="AC39" s="106"/>
    </row>
    <row r="40" spans="1:29">
      <c r="A40" s="106"/>
      <c r="B40" s="106"/>
      <c r="C40" s="106"/>
      <c r="D40" s="106"/>
      <c r="E40" s="106"/>
      <c r="F40" s="106"/>
      <c r="G40" s="106"/>
      <c r="H40" s="106"/>
      <c r="I40" s="106"/>
      <c r="J40" s="106"/>
      <c r="K40" s="106"/>
      <c r="L40" s="106"/>
      <c r="M40" s="106"/>
      <c r="N40" s="106"/>
      <c r="O40" s="106"/>
      <c r="P40" s="172"/>
      <c r="Q40" s="172"/>
      <c r="R40" s="172"/>
      <c r="S40" s="172"/>
      <c r="T40" s="172"/>
      <c r="U40" s="172"/>
      <c r="V40" s="172"/>
      <c r="W40" s="172"/>
      <c r="X40" s="172"/>
      <c r="Y40" s="173"/>
      <c r="Z40" s="175"/>
      <c r="AA40" s="175"/>
      <c r="AB40" s="175"/>
      <c r="AC40" s="175"/>
    </row>
    <row r="41" spans="1:29">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7"/>
      <c r="Z41" s="106"/>
      <c r="AA41" s="106"/>
      <c r="AB41" s="106"/>
      <c r="AC41" s="106"/>
    </row>
    <row r="42" spans="1:29">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7"/>
      <c r="Z42" s="106"/>
      <c r="AA42" s="106"/>
      <c r="AB42" s="106"/>
      <c r="AC42" s="106"/>
    </row>
    <row r="43" spans="1:29">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7"/>
      <c r="Z43" s="176"/>
      <c r="AA43" s="176"/>
      <c r="AB43" s="176"/>
      <c r="AC43" s="176"/>
    </row>
    <row r="44" spans="1:29">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7"/>
      <c r="Z44" s="176"/>
      <c r="AA44" s="176"/>
      <c r="AB44" s="176"/>
      <c r="AC44" s="176"/>
    </row>
    <row r="45" spans="1:29">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7"/>
      <c r="Z45" s="176"/>
      <c r="AA45" s="176"/>
      <c r="AB45" s="176"/>
      <c r="AC45" s="176"/>
    </row>
    <row r="46" spans="1:29">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7"/>
      <c r="Z46" s="176"/>
      <c r="AA46" s="176"/>
      <c r="AB46" s="176"/>
      <c r="AC46" s="176"/>
    </row>
  </sheetData>
  <mergeCells count="4">
    <mergeCell ref="A1:Y1"/>
    <mergeCell ref="A2:Y2"/>
    <mergeCell ref="A3:Y3"/>
    <mergeCell ref="A4:Y4"/>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3FA1-B388-4D05-B65C-C1A8525AB88B}">
  <dimension ref="A3:AL1599"/>
  <sheetViews>
    <sheetView topLeftCell="V1" zoomScale="85" zoomScaleNormal="85" workbookViewId="0">
      <selection activeCell="AD3" sqref="AD3:AD4"/>
    </sheetView>
  </sheetViews>
  <sheetFormatPr baseColWidth="10" defaultRowHeight="15"/>
  <cols>
    <col min="5" max="5" width="26.7109375" customWidth="1"/>
    <col min="6" max="6" width="32.7109375" customWidth="1"/>
    <col min="7" max="7" width="31.5703125" customWidth="1"/>
    <col min="8" max="8" width="39.28515625" customWidth="1"/>
    <col min="9" max="9" width="38.140625" customWidth="1"/>
    <col min="10" max="10" width="36" customWidth="1"/>
    <col min="11" max="11" width="32.28515625" customWidth="1"/>
    <col min="12" max="12" width="35.7109375" bestFit="1" customWidth="1"/>
    <col min="16" max="16" width="12.5703125" customWidth="1"/>
    <col min="17" max="17" width="12.42578125" customWidth="1"/>
    <col min="18" max="18" width="13.7109375" customWidth="1"/>
    <col min="19" max="19" width="17.28515625" bestFit="1" customWidth="1"/>
    <col min="20" max="20" width="13.28515625" bestFit="1" customWidth="1"/>
    <col min="21" max="21" width="15" bestFit="1" customWidth="1"/>
    <col min="22" max="22" width="14.7109375" bestFit="1" customWidth="1"/>
    <col min="24" max="24" width="14.28515625" customWidth="1"/>
    <col min="26" max="26" width="17.28515625" bestFit="1" customWidth="1"/>
    <col min="29" max="29" width="13.5703125" bestFit="1" customWidth="1"/>
    <col min="33" max="34" width="16.28515625" bestFit="1" customWidth="1"/>
    <col min="35" max="35" width="13.5703125" bestFit="1" customWidth="1"/>
  </cols>
  <sheetData>
    <row r="3" spans="1:38">
      <c r="AD3" s="769"/>
    </row>
    <row r="4" spans="1:38">
      <c r="AD4" s="770"/>
    </row>
    <row r="5" spans="1:38" ht="45">
      <c r="A5" s="763" t="s">
        <v>3</v>
      </c>
      <c r="B5" s="763" t="s">
        <v>1329</v>
      </c>
      <c r="C5" s="763" t="s">
        <v>506</v>
      </c>
      <c r="D5" s="764" t="s">
        <v>507</v>
      </c>
      <c r="E5" s="763" t="s">
        <v>8</v>
      </c>
      <c r="F5" s="763" t="s">
        <v>1399</v>
      </c>
      <c r="G5" s="763" t="s">
        <v>1371</v>
      </c>
      <c r="H5" s="763" t="s">
        <v>1394</v>
      </c>
      <c r="I5" s="763" t="s">
        <v>508</v>
      </c>
      <c r="J5" s="763" t="s">
        <v>7</v>
      </c>
      <c r="K5" s="763" t="s">
        <v>1395</v>
      </c>
      <c r="L5" s="765" t="s">
        <v>9</v>
      </c>
      <c r="M5" s="763" t="s">
        <v>509</v>
      </c>
      <c r="N5" s="763" t="s">
        <v>510</v>
      </c>
      <c r="O5" s="763" t="s">
        <v>511</v>
      </c>
      <c r="P5" s="763" t="s">
        <v>512</v>
      </c>
      <c r="Q5" s="763" t="s">
        <v>513</v>
      </c>
      <c r="R5" s="763" t="s">
        <v>514</v>
      </c>
      <c r="S5" s="766" t="s">
        <v>1753</v>
      </c>
      <c r="T5" s="766" t="s">
        <v>1341</v>
      </c>
      <c r="U5" s="766" t="s">
        <v>1342</v>
      </c>
      <c r="V5" s="766" t="s">
        <v>1343</v>
      </c>
      <c r="W5" s="766" t="s">
        <v>1630</v>
      </c>
      <c r="X5" s="767" t="s">
        <v>1631</v>
      </c>
      <c r="Y5" s="766" t="s">
        <v>1632</v>
      </c>
      <c r="Z5" s="767" t="s">
        <v>1758</v>
      </c>
      <c r="AA5" s="768" t="s">
        <v>1440</v>
      </c>
      <c r="AB5" s="768" t="s">
        <v>1468</v>
      </c>
      <c r="AC5" s="768" t="s">
        <v>1469</v>
      </c>
      <c r="AD5" s="768" t="s">
        <v>1470</v>
      </c>
      <c r="AE5" s="768" t="s">
        <v>1471</v>
      </c>
      <c r="AF5" s="768" t="s">
        <v>1472</v>
      </c>
      <c r="AG5" s="768" t="s">
        <v>1473</v>
      </c>
      <c r="AH5" s="768" t="s">
        <v>1474</v>
      </c>
      <c r="AI5" s="768" t="s">
        <v>1475</v>
      </c>
      <c r="AJ5" s="768" t="s">
        <v>1477</v>
      </c>
      <c r="AK5" s="768" t="s">
        <v>1478</v>
      </c>
      <c r="AL5" s="768" t="s">
        <v>1476</v>
      </c>
    </row>
    <row r="6" spans="1:38">
      <c r="A6" t="s">
        <v>515</v>
      </c>
      <c r="B6" t="s">
        <v>1833</v>
      </c>
      <c r="C6" t="s">
        <v>516</v>
      </c>
      <c r="D6" t="s">
        <v>517</v>
      </c>
      <c r="E6" t="s">
        <v>1396</v>
      </c>
      <c r="F6" t="s">
        <v>1541</v>
      </c>
      <c r="G6" t="s">
        <v>1398</v>
      </c>
      <c r="H6" t="s">
        <v>518</v>
      </c>
      <c r="I6" t="s">
        <v>2</v>
      </c>
      <c r="J6" t="s">
        <v>519</v>
      </c>
      <c r="K6" t="s">
        <v>520</v>
      </c>
      <c r="L6" t="s">
        <v>521</v>
      </c>
      <c r="M6">
        <v>1</v>
      </c>
      <c r="N6">
        <v>1</v>
      </c>
      <c r="O6">
        <v>1</v>
      </c>
      <c r="P6">
        <v>0</v>
      </c>
      <c r="Q6">
        <v>0</v>
      </c>
      <c r="R6">
        <v>1</v>
      </c>
      <c r="S6" s="377">
        <v>381065843.19</v>
      </c>
      <c r="T6" s="377">
        <v>0</v>
      </c>
      <c r="U6" s="377">
        <v>0</v>
      </c>
      <c r="V6" s="377">
        <v>0</v>
      </c>
      <c r="W6" s="377">
        <v>0</v>
      </c>
      <c r="X6" s="377">
        <v>0</v>
      </c>
      <c r="Y6" s="377">
        <v>0</v>
      </c>
      <c r="Z6" s="377">
        <v>381065843.19</v>
      </c>
      <c r="AA6" s="770">
        <v>40375</v>
      </c>
      <c r="AB6" s="770">
        <v>45260</v>
      </c>
      <c r="AC6" s="769">
        <v>858466541.54999995</v>
      </c>
      <c r="AD6" s="3">
        <v>2.1111111111111112</v>
      </c>
      <c r="AE6" s="3">
        <v>13.569444444444445</v>
      </c>
      <c r="AF6" s="378">
        <v>7.0000000000000007E-2</v>
      </c>
      <c r="AG6" s="3">
        <v>804472335.62333333</v>
      </c>
      <c r="AH6" s="3">
        <v>5170851788.842083</v>
      </c>
      <c r="AI6" s="3">
        <v>26674609.023300003</v>
      </c>
      <c r="AJ6" s="3">
        <v>2.1111111111111112</v>
      </c>
      <c r="AK6" s="3">
        <v>13.569444444444443</v>
      </c>
      <c r="AL6" s="3">
        <v>7.0000000000000007E-2</v>
      </c>
    </row>
    <row r="7" spans="1:38">
      <c r="A7" t="s">
        <v>522</v>
      </c>
      <c r="B7" t="s">
        <v>1834</v>
      </c>
      <c r="C7" t="s">
        <v>516</v>
      </c>
      <c r="D7" t="s">
        <v>517</v>
      </c>
      <c r="E7" t="s">
        <v>1396</v>
      </c>
      <c r="F7" t="s">
        <v>1547</v>
      </c>
      <c r="G7" t="s">
        <v>1397</v>
      </c>
      <c r="H7" t="s">
        <v>523</v>
      </c>
      <c r="I7" t="s">
        <v>525</v>
      </c>
      <c r="J7" t="s">
        <v>1549</v>
      </c>
      <c r="K7" t="s">
        <v>520</v>
      </c>
      <c r="L7" t="s">
        <v>526</v>
      </c>
      <c r="M7">
        <v>1</v>
      </c>
      <c r="N7">
        <v>1</v>
      </c>
      <c r="O7">
        <v>1</v>
      </c>
      <c r="P7">
        <v>0</v>
      </c>
      <c r="Q7">
        <v>1</v>
      </c>
      <c r="R7">
        <v>1</v>
      </c>
      <c r="S7" s="377">
        <v>500000000</v>
      </c>
      <c r="T7" s="377">
        <v>0</v>
      </c>
      <c r="U7" s="377">
        <v>0</v>
      </c>
      <c r="V7" s="377">
        <v>0</v>
      </c>
      <c r="W7" s="377">
        <v>0</v>
      </c>
      <c r="X7" s="377">
        <v>0</v>
      </c>
      <c r="Y7" s="377">
        <v>0</v>
      </c>
      <c r="Z7" s="377">
        <v>500000000</v>
      </c>
      <c r="AA7" s="770">
        <v>43019</v>
      </c>
      <c r="AB7" s="770">
        <v>49562</v>
      </c>
      <c r="AC7" s="769">
        <v>500000000</v>
      </c>
      <c r="AD7" s="3">
        <v>14.061111111111112</v>
      </c>
      <c r="AE7" s="3">
        <v>18.175000000000001</v>
      </c>
      <c r="AF7" s="378">
        <v>5.9261000000000001E-2</v>
      </c>
      <c r="AG7" s="3">
        <v>7030555555.5555563</v>
      </c>
      <c r="AH7" s="3">
        <v>9087500000</v>
      </c>
      <c r="AI7" s="3">
        <v>29630500</v>
      </c>
      <c r="AJ7" s="3">
        <v>14.061111111111112</v>
      </c>
      <c r="AK7" s="3">
        <v>18.175000000000001</v>
      </c>
      <c r="AL7" s="3">
        <v>5.9261000000000001E-2</v>
      </c>
    </row>
    <row r="8" spans="1:38">
      <c r="A8" s="874">
        <v>70007522</v>
      </c>
      <c r="B8" t="s">
        <v>1835</v>
      </c>
      <c r="C8" t="s">
        <v>516</v>
      </c>
      <c r="D8" t="s">
        <v>517</v>
      </c>
      <c r="E8" t="s">
        <v>1396</v>
      </c>
      <c r="F8" t="s">
        <v>1548</v>
      </c>
      <c r="G8" t="s">
        <v>1397</v>
      </c>
      <c r="H8" t="s">
        <v>523</v>
      </c>
      <c r="I8" t="s">
        <v>528</v>
      </c>
      <c r="J8" t="s">
        <v>1550</v>
      </c>
      <c r="K8" t="s">
        <v>520</v>
      </c>
      <c r="L8" t="s">
        <v>529</v>
      </c>
      <c r="M8">
        <v>1</v>
      </c>
      <c r="N8">
        <v>1</v>
      </c>
      <c r="O8">
        <v>1</v>
      </c>
      <c r="P8">
        <v>0</v>
      </c>
      <c r="Q8">
        <v>1</v>
      </c>
      <c r="R8">
        <v>1</v>
      </c>
      <c r="S8" s="377">
        <v>112498702.72</v>
      </c>
      <c r="T8" s="377">
        <v>0</v>
      </c>
      <c r="U8" s="377">
        <v>0</v>
      </c>
      <c r="V8" s="377">
        <v>0</v>
      </c>
      <c r="W8" s="377">
        <v>0</v>
      </c>
      <c r="X8" s="377">
        <v>0</v>
      </c>
      <c r="Y8" s="377">
        <v>0</v>
      </c>
      <c r="Z8" s="377">
        <v>112498702.72</v>
      </c>
      <c r="AA8" s="770">
        <v>43424</v>
      </c>
      <c r="AB8" s="770">
        <v>46304</v>
      </c>
      <c r="AC8" s="769">
        <v>163634476.66999999</v>
      </c>
      <c r="AD8" s="3">
        <v>5.0111111111111111</v>
      </c>
      <c r="AE8" s="3">
        <v>8</v>
      </c>
      <c r="AF8" s="378">
        <v>0.01</v>
      </c>
      <c r="AG8" s="3">
        <v>563743499.18577778</v>
      </c>
      <c r="AH8" s="3">
        <v>899989621.75999999</v>
      </c>
      <c r="AI8" s="3">
        <v>1124987.0272000001</v>
      </c>
      <c r="AJ8" s="3">
        <v>5.0111111111111111</v>
      </c>
      <c r="AK8" s="3">
        <v>8</v>
      </c>
      <c r="AL8" s="3">
        <v>1.0000000000000002E-2</v>
      </c>
    </row>
    <row r="9" spans="1:38">
      <c r="A9" t="s">
        <v>530</v>
      </c>
      <c r="B9" t="s">
        <v>1836</v>
      </c>
      <c r="C9" t="s">
        <v>516</v>
      </c>
      <c r="D9" t="s">
        <v>517</v>
      </c>
      <c r="E9" t="s">
        <v>1396</v>
      </c>
      <c r="F9" t="s">
        <v>531</v>
      </c>
      <c r="G9" t="s">
        <v>1373</v>
      </c>
      <c r="H9" t="s">
        <v>518</v>
      </c>
      <c r="I9" t="s">
        <v>1</v>
      </c>
      <c r="J9" t="s">
        <v>10</v>
      </c>
      <c r="K9" t="s">
        <v>520</v>
      </c>
      <c r="L9" t="s">
        <v>532</v>
      </c>
      <c r="M9">
        <v>1</v>
      </c>
      <c r="N9">
        <v>1</v>
      </c>
      <c r="O9">
        <v>1</v>
      </c>
      <c r="P9">
        <v>0</v>
      </c>
      <c r="Q9">
        <v>0</v>
      </c>
      <c r="R9">
        <v>1</v>
      </c>
      <c r="S9" s="377">
        <v>500685.77</v>
      </c>
      <c r="T9" s="377">
        <v>0</v>
      </c>
      <c r="U9" s="377">
        <v>0</v>
      </c>
      <c r="V9" s="377">
        <v>0</v>
      </c>
      <c r="W9" s="377">
        <v>0</v>
      </c>
      <c r="X9" s="377">
        <v>0</v>
      </c>
      <c r="Y9" s="377">
        <v>0</v>
      </c>
      <c r="Z9" s="377">
        <v>500685.77</v>
      </c>
      <c r="AA9" s="770">
        <v>44050</v>
      </c>
      <c r="AB9" s="770">
        <v>45145</v>
      </c>
      <c r="AC9" s="769">
        <v>500685.77</v>
      </c>
      <c r="AD9" s="3">
        <v>1.7916666666666667</v>
      </c>
      <c r="AE9" s="3">
        <v>3.0416666666666665</v>
      </c>
      <c r="AF9" s="378">
        <v>6.1652999999999999E-2</v>
      </c>
      <c r="AG9" s="3">
        <v>897062.00458333339</v>
      </c>
      <c r="AH9" s="3">
        <v>1522919.2170833333</v>
      </c>
      <c r="AI9" s="3">
        <v>30868.779777809999</v>
      </c>
      <c r="AJ9" s="3">
        <v>1.7916666666666667</v>
      </c>
      <c r="AK9" s="3">
        <v>3.0416666666666665</v>
      </c>
      <c r="AL9" s="3">
        <v>6.1652999999999999E-2</v>
      </c>
    </row>
    <row r="10" spans="1:38">
      <c r="A10" t="s">
        <v>533</v>
      </c>
      <c r="B10" t="s">
        <v>1837</v>
      </c>
      <c r="C10" t="s">
        <v>516</v>
      </c>
      <c r="D10" t="s">
        <v>517</v>
      </c>
      <c r="E10" t="s">
        <v>1396</v>
      </c>
      <c r="F10" t="s">
        <v>531</v>
      </c>
      <c r="G10" t="s">
        <v>1373</v>
      </c>
      <c r="H10" t="s">
        <v>518</v>
      </c>
      <c r="I10" t="s">
        <v>1</v>
      </c>
      <c r="J10" t="s">
        <v>10</v>
      </c>
      <c r="K10" t="s">
        <v>520</v>
      </c>
      <c r="L10" t="s">
        <v>532</v>
      </c>
      <c r="M10">
        <v>1</v>
      </c>
      <c r="N10">
        <v>1</v>
      </c>
      <c r="O10">
        <v>1</v>
      </c>
      <c r="P10">
        <v>0</v>
      </c>
      <c r="Q10">
        <v>0</v>
      </c>
      <c r="R10">
        <v>1</v>
      </c>
      <c r="S10" s="377">
        <v>623670.89</v>
      </c>
      <c r="T10" s="377">
        <v>0</v>
      </c>
      <c r="U10" s="377">
        <v>0</v>
      </c>
      <c r="V10" s="377">
        <v>0</v>
      </c>
      <c r="W10" s="377">
        <v>0</v>
      </c>
      <c r="X10" s="377">
        <v>0</v>
      </c>
      <c r="Y10" s="377">
        <v>0</v>
      </c>
      <c r="Z10" s="377">
        <v>623670.89</v>
      </c>
      <c r="AA10" s="770">
        <v>44050</v>
      </c>
      <c r="AB10" s="770">
        <v>45876</v>
      </c>
      <c r="AC10" s="769">
        <v>623670.89</v>
      </c>
      <c r="AD10" s="3">
        <v>3.8222222222222224</v>
      </c>
      <c r="AE10" s="3">
        <v>5.072222222222222</v>
      </c>
      <c r="AF10" s="378">
        <v>7.1294999999999997E-2</v>
      </c>
      <c r="AG10" s="3">
        <v>2383808.7351111113</v>
      </c>
      <c r="AH10" s="3">
        <v>3163397.3476111111</v>
      </c>
      <c r="AI10" s="3">
        <v>44464.616102549997</v>
      </c>
      <c r="AJ10" s="3">
        <v>3.8222222222222224</v>
      </c>
      <c r="AK10" s="3">
        <v>5.072222222222222</v>
      </c>
      <c r="AL10" s="3">
        <v>7.1294999999999997E-2</v>
      </c>
    </row>
    <row r="11" spans="1:38">
      <c r="A11" t="s">
        <v>534</v>
      </c>
      <c r="B11" t="s">
        <v>1838</v>
      </c>
      <c r="C11" t="s">
        <v>516</v>
      </c>
      <c r="D11" t="s">
        <v>517</v>
      </c>
      <c r="E11" t="s">
        <v>1396</v>
      </c>
      <c r="F11" t="s">
        <v>531</v>
      </c>
      <c r="G11" t="s">
        <v>1373</v>
      </c>
      <c r="H11" t="s">
        <v>518</v>
      </c>
      <c r="I11" t="s">
        <v>1</v>
      </c>
      <c r="J11" t="s">
        <v>10</v>
      </c>
      <c r="K11" t="s">
        <v>520</v>
      </c>
      <c r="L11" t="s">
        <v>532</v>
      </c>
      <c r="M11">
        <v>1</v>
      </c>
      <c r="N11">
        <v>1</v>
      </c>
      <c r="O11">
        <v>1</v>
      </c>
      <c r="P11">
        <v>0</v>
      </c>
      <c r="Q11">
        <v>0</v>
      </c>
      <c r="R11">
        <v>1</v>
      </c>
      <c r="S11" s="377">
        <v>2682296.84</v>
      </c>
      <c r="T11" s="377">
        <v>0</v>
      </c>
      <c r="U11" s="377">
        <v>0</v>
      </c>
      <c r="V11" s="377">
        <v>82685.820000000007</v>
      </c>
      <c r="W11" s="377">
        <v>0</v>
      </c>
      <c r="X11" s="377">
        <v>0</v>
      </c>
      <c r="Y11" s="377">
        <v>0</v>
      </c>
      <c r="Z11" s="377">
        <v>2682296.84</v>
      </c>
      <c r="AA11" s="770">
        <v>44291</v>
      </c>
      <c r="AB11" s="770">
        <v>45387</v>
      </c>
      <c r="AC11" s="769">
        <v>2682296.84</v>
      </c>
      <c r="AD11" s="3">
        <v>2.463888888888889</v>
      </c>
      <c r="AE11" s="3">
        <v>3.0444444444444443</v>
      </c>
      <c r="AF11" s="378">
        <v>6.1652999999999999E-2</v>
      </c>
      <c r="AG11" s="3">
        <v>6608881.3807777781</v>
      </c>
      <c r="AH11" s="3">
        <v>8166103.7128888881</v>
      </c>
      <c r="AI11" s="3">
        <v>165371.64707651999</v>
      </c>
      <c r="AJ11" s="3">
        <v>2.463888888888889</v>
      </c>
      <c r="AK11" s="3">
        <v>3.0444444444444443</v>
      </c>
      <c r="AL11" s="3">
        <v>6.1652999999999999E-2</v>
      </c>
    </row>
    <row r="12" spans="1:38">
      <c r="A12" t="s">
        <v>535</v>
      </c>
      <c r="B12" t="s">
        <v>1839</v>
      </c>
      <c r="C12" t="s">
        <v>516</v>
      </c>
      <c r="D12" t="s">
        <v>517</v>
      </c>
      <c r="E12" t="s">
        <v>1396</v>
      </c>
      <c r="F12" t="s">
        <v>537</v>
      </c>
      <c r="G12" t="s">
        <v>1372</v>
      </c>
      <c r="H12" t="s">
        <v>536</v>
      </c>
      <c r="I12" t="s">
        <v>0</v>
      </c>
      <c r="J12" t="s">
        <v>538</v>
      </c>
      <c r="K12" t="s">
        <v>520</v>
      </c>
      <c r="L12" t="s">
        <v>532</v>
      </c>
      <c r="M12">
        <v>1</v>
      </c>
      <c r="N12">
        <v>1</v>
      </c>
      <c r="O12">
        <v>1</v>
      </c>
      <c r="P12">
        <v>1</v>
      </c>
      <c r="Q12">
        <v>1</v>
      </c>
      <c r="R12">
        <v>1</v>
      </c>
      <c r="S12" s="377">
        <v>141666.65</v>
      </c>
      <c r="T12" s="377">
        <v>0</v>
      </c>
      <c r="U12" s="377">
        <v>0</v>
      </c>
      <c r="V12" s="377">
        <v>0</v>
      </c>
      <c r="W12" s="377">
        <v>0</v>
      </c>
      <c r="X12" s="377">
        <v>0</v>
      </c>
      <c r="Y12" s="377">
        <v>0</v>
      </c>
      <c r="Z12" s="377">
        <v>141666.65</v>
      </c>
      <c r="AA12" s="770">
        <v>40318</v>
      </c>
      <c r="AB12" s="770">
        <v>44701</v>
      </c>
      <c r="AC12" s="769">
        <v>850000</v>
      </c>
      <c r="AD12" s="3">
        <v>0.55833333333333335</v>
      </c>
      <c r="AE12" s="3">
        <v>12.175000000000001</v>
      </c>
      <c r="AF12" s="378">
        <v>7.0000000000000007E-2</v>
      </c>
      <c r="AG12" s="3">
        <v>79097.212916666671</v>
      </c>
      <c r="AH12" s="3">
        <v>1724791.4637500001</v>
      </c>
      <c r="AI12" s="3">
        <v>9916.665500000001</v>
      </c>
      <c r="AJ12" s="3">
        <v>0.55833333333333335</v>
      </c>
      <c r="AK12" s="3">
        <v>12.175000000000001</v>
      </c>
      <c r="AL12" s="3">
        <v>7.0000000000000007E-2</v>
      </c>
    </row>
    <row r="13" spans="1:38">
      <c r="A13" t="s">
        <v>539</v>
      </c>
      <c r="B13" t="s">
        <v>1840</v>
      </c>
      <c r="C13" t="s">
        <v>516</v>
      </c>
      <c r="D13" t="s">
        <v>517</v>
      </c>
      <c r="E13" t="s">
        <v>1396</v>
      </c>
      <c r="F13" t="s">
        <v>537</v>
      </c>
      <c r="G13" t="s">
        <v>1372</v>
      </c>
      <c r="H13" t="s">
        <v>536</v>
      </c>
      <c r="I13" t="s">
        <v>0</v>
      </c>
      <c r="J13" t="s">
        <v>538</v>
      </c>
      <c r="K13" t="s">
        <v>520</v>
      </c>
      <c r="L13" t="s">
        <v>532</v>
      </c>
      <c r="M13">
        <v>1</v>
      </c>
      <c r="N13">
        <v>1</v>
      </c>
      <c r="O13">
        <v>1</v>
      </c>
      <c r="P13">
        <v>1</v>
      </c>
      <c r="Q13">
        <v>1</v>
      </c>
      <c r="R13">
        <v>1</v>
      </c>
      <c r="S13" s="377">
        <v>1020000</v>
      </c>
      <c r="T13" s="377">
        <v>0</v>
      </c>
      <c r="U13" s="377">
        <v>0</v>
      </c>
      <c r="V13" s="377">
        <v>0</v>
      </c>
      <c r="W13" s="377">
        <v>0</v>
      </c>
      <c r="X13" s="377">
        <v>0</v>
      </c>
      <c r="Y13" s="377">
        <v>0</v>
      </c>
      <c r="Z13" s="377">
        <v>1020000</v>
      </c>
      <c r="AA13" s="770">
        <v>41404</v>
      </c>
      <c r="AB13" s="770">
        <v>46883</v>
      </c>
      <c r="AC13" s="769">
        <v>1020000</v>
      </c>
      <c r="AD13" s="3">
        <v>6.6194444444444445</v>
      </c>
      <c r="AE13" s="3">
        <v>15.219444444444445</v>
      </c>
      <c r="AF13" s="378">
        <v>7.7499999999999999E-2</v>
      </c>
      <c r="AG13" s="3">
        <v>6751833.333333333</v>
      </c>
      <c r="AH13" s="3">
        <v>15523833.333333334</v>
      </c>
      <c r="AI13" s="3">
        <v>79050</v>
      </c>
      <c r="AJ13" s="3">
        <v>6.6194444444444445</v>
      </c>
      <c r="AK13" s="3">
        <v>15.219444444444445</v>
      </c>
      <c r="AL13" s="3">
        <v>7.7499999999999999E-2</v>
      </c>
    </row>
    <row r="14" spans="1:38">
      <c r="A14" t="s">
        <v>539</v>
      </c>
      <c r="B14" t="s">
        <v>1841</v>
      </c>
      <c r="C14" t="s">
        <v>516</v>
      </c>
      <c r="D14" t="s">
        <v>517</v>
      </c>
      <c r="E14" t="s">
        <v>1396</v>
      </c>
      <c r="F14" t="s">
        <v>537</v>
      </c>
      <c r="G14" t="s">
        <v>1372</v>
      </c>
      <c r="H14" t="s">
        <v>536</v>
      </c>
      <c r="I14" t="s">
        <v>0</v>
      </c>
      <c r="J14" t="s">
        <v>538</v>
      </c>
      <c r="K14" t="s">
        <v>520</v>
      </c>
      <c r="L14" t="s">
        <v>532</v>
      </c>
      <c r="M14">
        <v>1</v>
      </c>
      <c r="N14">
        <v>1</v>
      </c>
      <c r="O14">
        <v>1</v>
      </c>
      <c r="P14">
        <v>1</v>
      </c>
      <c r="Q14">
        <v>1</v>
      </c>
      <c r="R14">
        <v>1</v>
      </c>
      <c r="S14" s="377">
        <v>110000</v>
      </c>
      <c r="T14" s="377">
        <v>0</v>
      </c>
      <c r="U14" s="377">
        <v>0</v>
      </c>
      <c r="V14" s="377">
        <v>0</v>
      </c>
      <c r="W14" s="377">
        <v>0</v>
      </c>
      <c r="X14" s="377">
        <v>0</v>
      </c>
      <c r="Y14" s="377">
        <v>0</v>
      </c>
      <c r="Z14" s="377">
        <v>110000</v>
      </c>
      <c r="AA14" s="770">
        <v>41408</v>
      </c>
      <c r="AB14" s="770">
        <v>46887</v>
      </c>
      <c r="AC14" s="769">
        <v>110000</v>
      </c>
      <c r="AD14" s="3">
        <v>6.6305555555555555</v>
      </c>
      <c r="AE14" s="3">
        <v>15.219444444444445</v>
      </c>
      <c r="AF14" s="378">
        <v>7.7499999999999999E-2</v>
      </c>
      <c r="AG14" s="3">
        <v>729361.11111111112</v>
      </c>
      <c r="AH14" s="3">
        <v>1674138.888888889</v>
      </c>
      <c r="AI14" s="3">
        <v>8525</v>
      </c>
      <c r="AJ14" s="3">
        <v>6.6305555555555555</v>
      </c>
      <c r="AK14" s="3">
        <v>15.219444444444445</v>
      </c>
      <c r="AL14" s="3">
        <v>7.7499999999999999E-2</v>
      </c>
    </row>
    <row r="15" spans="1:38">
      <c r="A15" t="s">
        <v>539</v>
      </c>
      <c r="B15" t="s">
        <v>1842</v>
      </c>
      <c r="C15" t="s">
        <v>516</v>
      </c>
      <c r="D15" t="s">
        <v>517</v>
      </c>
      <c r="E15" t="s">
        <v>1396</v>
      </c>
      <c r="F15" t="s">
        <v>537</v>
      </c>
      <c r="G15" t="s">
        <v>1372</v>
      </c>
      <c r="H15" t="s">
        <v>536</v>
      </c>
      <c r="I15" t="s">
        <v>0</v>
      </c>
      <c r="J15" t="s">
        <v>538</v>
      </c>
      <c r="K15" t="s">
        <v>520</v>
      </c>
      <c r="L15" t="s">
        <v>532</v>
      </c>
      <c r="M15">
        <v>1</v>
      </c>
      <c r="N15">
        <v>1</v>
      </c>
      <c r="O15">
        <v>1</v>
      </c>
      <c r="P15">
        <v>1</v>
      </c>
      <c r="Q15">
        <v>1</v>
      </c>
      <c r="R15">
        <v>1</v>
      </c>
      <c r="S15" s="377">
        <v>750000</v>
      </c>
      <c r="T15" s="377">
        <v>0</v>
      </c>
      <c r="U15" s="377">
        <v>0</v>
      </c>
      <c r="V15" s="377">
        <v>0</v>
      </c>
      <c r="W15" s="377">
        <v>0</v>
      </c>
      <c r="X15" s="377">
        <v>0</v>
      </c>
      <c r="Y15" s="377">
        <v>0</v>
      </c>
      <c r="Z15" s="377">
        <v>750000</v>
      </c>
      <c r="AA15" s="770">
        <v>41424</v>
      </c>
      <c r="AB15" s="770">
        <v>46903</v>
      </c>
      <c r="AC15" s="769">
        <v>750000</v>
      </c>
      <c r="AD15" s="3">
        <v>6.6749999999999998</v>
      </c>
      <c r="AE15" s="3">
        <v>15.219444444444445</v>
      </c>
      <c r="AF15" s="378">
        <v>7.7499999999999999E-2</v>
      </c>
      <c r="AG15" s="3">
        <v>5006250</v>
      </c>
      <c r="AH15" s="3">
        <v>11414583.333333334</v>
      </c>
      <c r="AI15" s="3">
        <v>58125</v>
      </c>
      <c r="AJ15" s="3">
        <v>6.6749999999999998</v>
      </c>
      <c r="AK15" s="3">
        <v>15.219444444444445</v>
      </c>
      <c r="AL15" s="3">
        <v>7.7499999999999999E-2</v>
      </c>
    </row>
    <row r="16" spans="1:38">
      <c r="A16" t="s">
        <v>540</v>
      </c>
      <c r="B16" t="s">
        <v>1843</v>
      </c>
      <c r="C16" t="s">
        <v>516</v>
      </c>
      <c r="D16" t="s">
        <v>517</v>
      </c>
      <c r="E16" t="s">
        <v>1396</v>
      </c>
      <c r="F16" t="s">
        <v>537</v>
      </c>
      <c r="G16" t="s">
        <v>1372</v>
      </c>
      <c r="H16" t="s">
        <v>536</v>
      </c>
      <c r="I16" t="s">
        <v>0</v>
      </c>
      <c r="J16" t="s">
        <v>538</v>
      </c>
      <c r="K16" t="s">
        <v>520</v>
      </c>
      <c r="L16" t="s">
        <v>532</v>
      </c>
      <c r="M16">
        <v>1</v>
      </c>
      <c r="N16">
        <v>1</v>
      </c>
      <c r="O16">
        <v>1</v>
      </c>
      <c r="P16">
        <v>1</v>
      </c>
      <c r="Q16">
        <v>1</v>
      </c>
      <c r="R16">
        <v>1</v>
      </c>
      <c r="S16" s="377">
        <v>70000</v>
      </c>
      <c r="T16" s="377">
        <v>0</v>
      </c>
      <c r="U16" s="377">
        <v>0</v>
      </c>
      <c r="V16" s="377">
        <v>0</v>
      </c>
      <c r="W16" s="377">
        <v>0</v>
      </c>
      <c r="X16" s="377">
        <v>0</v>
      </c>
      <c r="Y16" s="377">
        <v>0</v>
      </c>
      <c r="Z16" s="377">
        <v>70000</v>
      </c>
      <c r="AA16" s="770">
        <v>41604</v>
      </c>
      <c r="AB16" s="770">
        <v>47083</v>
      </c>
      <c r="AC16" s="769">
        <v>70000</v>
      </c>
      <c r="AD16" s="3">
        <v>7.1749999999999998</v>
      </c>
      <c r="AE16" s="3">
        <v>15.219444444444445</v>
      </c>
      <c r="AF16" s="378">
        <v>7.7499999999999999E-2</v>
      </c>
      <c r="AG16" s="3">
        <v>502250</v>
      </c>
      <c r="AH16" s="3">
        <v>1065361.1111111112</v>
      </c>
      <c r="AI16" s="3">
        <v>5425</v>
      </c>
      <c r="AJ16" s="3">
        <v>7.1749999999999998</v>
      </c>
      <c r="AK16" s="3">
        <v>15.219444444444447</v>
      </c>
      <c r="AL16" s="3">
        <v>7.7499999999999999E-2</v>
      </c>
    </row>
    <row r="17" spans="1:38">
      <c r="A17" t="s">
        <v>540</v>
      </c>
      <c r="B17" t="s">
        <v>1844</v>
      </c>
      <c r="C17" t="s">
        <v>516</v>
      </c>
      <c r="D17" t="s">
        <v>517</v>
      </c>
      <c r="E17" t="s">
        <v>1396</v>
      </c>
      <c r="F17" t="s">
        <v>537</v>
      </c>
      <c r="G17" t="s">
        <v>1372</v>
      </c>
      <c r="H17" t="s">
        <v>536</v>
      </c>
      <c r="I17" t="s">
        <v>0</v>
      </c>
      <c r="J17" t="s">
        <v>538</v>
      </c>
      <c r="K17" t="s">
        <v>520</v>
      </c>
      <c r="L17" t="s">
        <v>532</v>
      </c>
      <c r="M17">
        <v>1</v>
      </c>
      <c r="N17">
        <v>1</v>
      </c>
      <c r="O17">
        <v>1</v>
      </c>
      <c r="P17">
        <v>1</v>
      </c>
      <c r="Q17">
        <v>1</v>
      </c>
      <c r="R17">
        <v>1</v>
      </c>
      <c r="S17" s="377">
        <v>100000</v>
      </c>
      <c r="T17" s="377">
        <v>0</v>
      </c>
      <c r="U17" s="377">
        <v>0</v>
      </c>
      <c r="V17" s="377">
        <v>0</v>
      </c>
      <c r="W17" s="377">
        <v>0</v>
      </c>
      <c r="X17" s="377">
        <v>0</v>
      </c>
      <c r="Y17" s="377">
        <v>0</v>
      </c>
      <c r="Z17" s="377">
        <v>100000</v>
      </c>
      <c r="AA17" s="770">
        <v>41600</v>
      </c>
      <c r="AB17" s="770">
        <v>47079</v>
      </c>
      <c r="AC17" s="769">
        <v>100000</v>
      </c>
      <c r="AD17" s="3">
        <v>7.1638888888888888</v>
      </c>
      <c r="AE17" s="3">
        <v>15.219444444444445</v>
      </c>
      <c r="AF17" s="378">
        <v>7.7499999999999999E-2</v>
      </c>
      <c r="AG17" s="3">
        <v>716388.88888888888</v>
      </c>
      <c r="AH17" s="3">
        <v>1521944.4444444445</v>
      </c>
      <c r="AI17" s="3">
        <v>7750</v>
      </c>
      <c r="AJ17" s="3">
        <v>7.1638888888888888</v>
      </c>
      <c r="AK17" s="3">
        <v>15.219444444444445</v>
      </c>
      <c r="AL17" s="3">
        <v>7.7499999999999999E-2</v>
      </c>
    </row>
    <row r="18" spans="1:38">
      <c r="A18" t="s">
        <v>540</v>
      </c>
      <c r="B18" t="s">
        <v>1845</v>
      </c>
      <c r="C18" t="s">
        <v>516</v>
      </c>
      <c r="D18" t="s">
        <v>517</v>
      </c>
      <c r="E18" t="s">
        <v>1396</v>
      </c>
      <c r="F18" t="s">
        <v>537</v>
      </c>
      <c r="G18" t="s">
        <v>1372</v>
      </c>
      <c r="H18" t="s">
        <v>536</v>
      </c>
      <c r="I18" t="s">
        <v>0</v>
      </c>
      <c r="J18" t="s">
        <v>538</v>
      </c>
      <c r="K18" t="s">
        <v>520</v>
      </c>
      <c r="L18" t="s">
        <v>532</v>
      </c>
      <c r="M18">
        <v>1</v>
      </c>
      <c r="N18">
        <v>1</v>
      </c>
      <c r="O18">
        <v>1</v>
      </c>
      <c r="P18">
        <v>1</v>
      </c>
      <c r="Q18">
        <v>1</v>
      </c>
      <c r="R18">
        <v>1</v>
      </c>
      <c r="S18" s="377">
        <v>400000</v>
      </c>
      <c r="T18" s="377">
        <v>0</v>
      </c>
      <c r="U18" s="377">
        <v>0</v>
      </c>
      <c r="V18" s="377">
        <v>0</v>
      </c>
      <c r="W18" s="377">
        <v>0</v>
      </c>
      <c r="X18" s="377">
        <v>0</v>
      </c>
      <c r="Y18" s="377">
        <v>0</v>
      </c>
      <c r="Z18" s="377">
        <v>400000</v>
      </c>
      <c r="AA18" s="770">
        <v>41613</v>
      </c>
      <c r="AB18" s="770">
        <v>47092</v>
      </c>
      <c r="AC18" s="769">
        <v>400000</v>
      </c>
      <c r="AD18" s="3">
        <v>7.2</v>
      </c>
      <c r="AE18" s="3">
        <v>15.219444444444445</v>
      </c>
      <c r="AF18" s="378">
        <v>7.7499999999999999E-2</v>
      </c>
      <c r="AG18" s="3">
        <v>2880000</v>
      </c>
      <c r="AH18" s="3">
        <v>6087777.777777778</v>
      </c>
      <c r="AI18" s="3">
        <v>31000</v>
      </c>
      <c r="AJ18" s="3">
        <v>7.2</v>
      </c>
      <c r="AK18" s="3">
        <v>15.219444444444445</v>
      </c>
      <c r="AL18" s="3">
        <v>7.7499999999999999E-2</v>
      </c>
    </row>
    <row r="19" spans="1:38">
      <c r="A19" t="s">
        <v>540</v>
      </c>
      <c r="B19" t="s">
        <v>1846</v>
      </c>
      <c r="C19" t="s">
        <v>516</v>
      </c>
      <c r="D19" t="s">
        <v>517</v>
      </c>
      <c r="E19" t="s">
        <v>1396</v>
      </c>
      <c r="F19" t="s">
        <v>537</v>
      </c>
      <c r="G19" t="s">
        <v>1372</v>
      </c>
      <c r="H19" t="s">
        <v>536</v>
      </c>
      <c r="I19" t="s">
        <v>0</v>
      </c>
      <c r="J19" t="s">
        <v>538</v>
      </c>
      <c r="K19" t="s">
        <v>520</v>
      </c>
      <c r="L19" t="s">
        <v>532</v>
      </c>
      <c r="M19">
        <v>1</v>
      </c>
      <c r="N19">
        <v>1</v>
      </c>
      <c r="O19">
        <v>1</v>
      </c>
      <c r="P19">
        <v>1</v>
      </c>
      <c r="Q19">
        <v>1</v>
      </c>
      <c r="R19">
        <v>1</v>
      </c>
      <c r="S19" s="377">
        <v>100000</v>
      </c>
      <c r="T19" s="377">
        <v>0</v>
      </c>
      <c r="U19" s="377">
        <v>0</v>
      </c>
      <c r="V19" s="377">
        <v>0</v>
      </c>
      <c r="W19" s="377">
        <v>0</v>
      </c>
      <c r="X19" s="377">
        <v>0</v>
      </c>
      <c r="Y19" s="377">
        <v>0</v>
      </c>
      <c r="Z19" s="377">
        <v>100000</v>
      </c>
      <c r="AA19" s="770">
        <v>41620</v>
      </c>
      <c r="AB19" s="770">
        <v>47099</v>
      </c>
      <c r="AC19" s="769">
        <v>100000</v>
      </c>
      <c r="AD19" s="3">
        <v>7.2194444444444441</v>
      </c>
      <c r="AE19" s="3">
        <v>15.219444444444445</v>
      </c>
      <c r="AF19" s="378">
        <v>7.7499999999999999E-2</v>
      </c>
      <c r="AG19" s="3">
        <v>721944.44444444438</v>
      </c>
      <c r="AH19" s="3">
        <v>1521944.4444444445</v>
      </c>
      <c r="AI19" s="3">
        <v>7750</v>
      </c>
      <c r="AJ19" s="3">
        <v>7.2194444444444441</v>
      </c>
      <c r="AK19" s="3">
        <v>15.219444444444445</v>
      </c>
      <c r="AL19" s="3">
        <v>7.7499999999999999E-2</v>
      </c>
    </row>
    <row r="20" spans="1:38">
      <c r="A20" t="s">
        <v>541</v>
      </c>
      <c r="B20" t="s">
        <v>1847</v>
      </c>
      <c r="C20" t="s">
        <v>516</v>
      </c>
      <c r="D20" t="s">
        <v>517</v>
      </c>
      <c r="E20" t="s">
        <v>1396</v>
      </c>
      <c r="F20" t="s">
        <v>537</v>
      </c>
      <c r="G20" t="s">
        <v>1372</v>
      </c>
      <c r="H20" t="s">
        <v>536</v>
      </c>
      <c r="I20" t="s">
        <v>0</v>
      </c>
      <c r="J20" t="s">
        <v>538</v>
      </c>
      <c r="K20" t="s">
        <v>520</v>
      </c>
      <c r="L20" t="s">
        <v>532</v>
      </c>
      <c r="M20">
        <v>1</v>
      </c>
      <c r="N20">
        <v>1</v>
      </c>
      <c r="O20">
        <v>1</v>
      </c>
      <c r="P20">
        <v>1</v>
      </c>
      <c r="Q20">
        <v>1</v>
      </c>
      <c r="R20">
        <v>1</v>
      </c>
      <c r="S20" s="377">
        <v>49000</v>
      </c>
      <c r="T20" s="377">
        <v>0</v>
      </c>
      <c r="U20" s="377">
        <v>0</v>
      </c>
      <c r="V20" s="377">
        <v>0</v>
      </c>
      <c r="W20" s="377">
        <v>0</v>
      </c>
      <c r="X20" s="377">
        <v>0</v>
      </c>
      <c r="Y20" s="377">
        <v>0</v>
      </c>
      <c r="Z20" s="377">
        <v>49000</v>
      </c>
      <c r="AA20" s="770">
        <v>41780</v>
      </c>
      <c r="AB20" s="770">
        <v>47259</v>
      </c>
      <c r="AC20" s="769">
        <v>49000</v>
      </c>
      <c r="AD20" s="3">
        <v>7.6638888888888888</v>
      </c>
      <c r="AE20" s="3">
        <v>15.219444444444445</v>
      </c>
      <c r="AF20" s="378">
        <v>7.6999999999999999E-2</v>
      </c>
      <c r="AG20" s="3">
        <v>375530.55555555556</v>
      </c>
      <c r="AH20" s="3">
        <v>745752.77777777775</v>
      </c>
      <c r="AI20" s="3">
        <v>3773</v>
      </c>
      <c r="AJ20" s="3">
        <v>7.6638888888888888</v>
      </c>
      <c r="AK20" s="3">
        <v>15.219444444444443</v>
      </c>
      <c r="AL20" s="3">
        <v>7.6999999999999999E-2</v>
      </c>
    </row>
    <row r="21" spans="1:38">
      <c r="A21" t="s">
        <v>541</v>
      </c>
      <c r="B21" t="s">
        <v>1848</v>
      </c>
      <c r="C21" t="s">
        <v>516</v>
      </c>
      <c r="D21" t="s">
        <v>517</v>
      </c>
      <c r="E21" t="s">
        <v>1396</v>
      </c>
      <c r="F21" t="s">
        <v>537</v>
      </c>
      <c r="G21" t="s">
        <v>1372</v>
      </c>
      <c r="H21" t="s">
        <v>536</v>
      </c>
      <c r="I21" t="s">
        <v>0</v>
      </c>
      <c r="J21" t="s">
        <v>538</v>
      </c>
      <c r="K21" t="s">
        <v>520</v>
      </c>
      <c r="L21" t="s">
        <v>532</v>
      </c>
      <c r="M21">
        <v>1</v>
      </c>
      <c r="N21">
        <v>1</v>
      </c>
      <c r="O21">
        <v>1</v>
      </c>
      <c r="P21">
        <v>1</v>
      </c>
      <c r="Q21">
        <v>1</v>
      </c>
      <c r="R21">
        <v>1</v>
      </c>
      <c r="S21" s="377">
        <v>124000</v>
      </c>
      <c r="T21" s="377">
        <v>0</v>
      </c>
      <c r="U21" s="377">
        <v>0</v>
      </c>
      <c r="V21" s="377">
        <v>0</v>
      </c>
      <c r="W21" s="377">
        <v>0</v>
      </c>
      <c r="X21" s="377">
        <v>0</v>
      </c>
      <c r="Y21" s="377">
        <v>0</v>
      </c>
      <c r="Z21" s="377">
        <v>124000</v>
      </c>
      <c r="AA21" s="770">
        <v>41781</v>
      </c>
      <c r="AB21" s="770">
        <v>47260</v>
      </c>
      <c r="AC21" s="769">
        <v>124000</v>
      </c>
      <c r="AD21" s="3">
        <v>7.666666666666667</v>
      </c>
      <c r="AE21" s="3">
        <v>15.219444444444445</v>
      </c>
      <c r="AF21" s="378">
        <v>7.6999999999999999E-2</v>
      </c>
      <c r="AG21" s="3">
        <v>950666.66666666674</v>
      </c>
      <c r="AH21" s="3">
        <v>1887211.1111111112</v>
      </c>
      <c r="AI21" s="3">
        <v>9548</v>
      </c>
      <c r="AJ21" s="3">
        <v>7.666666666666667</v>
      </c>
      <c r="AK21" s="3">
        <v>15.219444444444445</v>
      </c>
      <c r="AL21" s="3">
        <v>7.6999999999999999E-2</v>
      </c>
    </row>
    <row r="22" spans="1:38">
      <c r="A22" t="s">
        <v>541</v>
      </c>
      <c r="B22" t="s">
        <v>1849</v>
      </c>
      <c r="C22" t="s">
        <v>516</v>
      </c>
      <c r="D22" t="s">
        <v>517</v>
      </c>
      <c r="E22" t="s">
        <v>1396</v>
      </c>
      <c r="F22" t="s">
        <v>537</v>
      </c>
      <c r="G22" t="s">
        <v>1372</v>
      </c>
      <c r="H22" t="s">
        <v>536</v>
      </c>
      <c r="I22" t="s">
        <v>0</v>
      </c>
      <c r="J22" t="s">
        <v>538</v>
      </c>
      <c r="K22" t="s">
        <v>520</v>
      </c>
      <c r="L22" t="s">
        <v>532</v>
      </c>
      <c r="M22">
        <v>1</v>
      </c>
      <c r="N22">
        <v>1</v>
      </c>
      <c r="O22">
        <v>1</v>
      </c>
      <c r="P22">
        <v>1</v>
      </c>
      <c r="Q22">
        <v>1</v>
      </c>
      <c r="R22">
        <v>1</v>
      </c>
      <c r="S22" s="377">
        <v>5000</v>
      </c>
      <c r="T22" s="377">
        <v>0</v>
      </c>
      <c r="U22" s="377">
        <v>0</v>
      </c>
      <c r="V22" s="377">
        <v>0</v>
      </c>
      <c r="W22" s="377">
        <v>0</v>
      </c>
      <c r="X22" s="377">
        <v>0</v>
      </c>
      <c r="Y22" s="377">
        <v>0</v>
      </c>
      <c r="Z22" s="377">
        <v>5000</v>
      </c>
      <c r="AA22" s="770">
        <v>41789</v>
      </c>
      <c r="AB22" s="770">
        <v>47268</v>
      </c>
      <c r="AC22" s="769">
        <v>5000</v>
      </c>
      <c r="AD22" s="3">
        <v>7.6888888888888891</v>
      </c>
      <c r="AE22" s="3">
        <v>15.219444444444445</v>
      </c>
      <c r="AF22" s="378">
        <v>7.6999999999999999E-2</v>
      </c>
      <c r="AG22" s="3">
        <v>38444.444444444445</v>
      </c>
      <c r="AH22" s="3">
        <v>76097.222222222219</v>
      </c>
      <c r="AI22" s="3">
        <v>385</v>
      </c>
      <c r="AJ22" s="3">
        <v>7.6888888888888891</v>
      </c>
      <c r="AK22" s="3">
        <v>15.219444444444443</v>
      </c>
      <c r="AL22" s="3">
        <v>7.6999999999999999E-2</v>
      </c>
    </row>
    <row r="23" spans="1:38">
      <c r="A23" t="s">
        <v>541</v>
      </c>
      <c r="B23" t="s">
        <v>1850</v>
      </c>
      <c r="C23" t="s">
        <v>516</v>
      </c>
      <c r="D23" t="s">
        <v>517</v>
      </c>
      <c r="E23" t="s">
        <v>1396</v>
      </c>
      <c r="F23" t="s">
        <v>537</v>
      </c>
      <c r="G23" t="s">
        <v>1372</v>
      </c>
      <c r="H23" t="s">
        <v>536</v>
      </c>
      <c r="I23" t="s">
        <v>0</v>
      </c>
      <c r="J23" t="s">
        <v>538</v>
      </c>
      <c r="K23" t="s">
        <v>520</v>
      </c>
      <c r="L23" t="s">
        <v>532</v>
      </c>
      <c r="M23">
        <v>1</v>
      </c>
      <c r="N23">
        <v>1</v>
      </c>
      <c r="O23">
        <v>1</v>
      </c>
      <c r="P23">
        <v>1</v>
      </c>
      <c r="Q23">
        <v>1</v>
      </c>
      <c r="R23">
        <v>1</v>
      </c>
      <c r="S23" s="377">
        <v>27000</v>
      </c>
      <c r="T23" s="377">
        <v>0</v>
      </c>
      <c r="U23" s="377">
        <v>0</v>
      </c>
      <c r="V23" s="377">
        <v>0</v>
      </c>
      <c r="W23" s="377">
        <v>0</v>
      </c>
      <c r="X23" s="377">
        <v>0</v>
      </c>
      <c r="Y23" s="377">
        <v>0</v>
      </c>
      <c r="Z23" s="377">
        <v>27000</v>
      </c>
      <c r="AA23" s="770">
        <v>41795</v>
      </c>
      <c r="AB23" s="770">
        <v>47274</v>
      </c>
      <c r="AC23" s="769">
        <v>27000</v>
      </c>
      <c r="AD23" s="3">
        <v>7.7055555555555557</v>
      </c>
      <c r="AE23" s="3">
        <v>15.219444444444445</v>
      </c>
      <c r="AF23" s="378">
        <v>7.6999999999999999E-2</v>
      </c>
      <c r="AG23" s="3">
        <v>208050</v>
      </c>
      <c r="AH23" s="3">
        <v>410925</v>
      </c>
      <c r="AI23" s="3">
        <v>2079</v>
      </c>
      <c r="AJ23" s="3">
        <v>7.7055555555555557</v>
      </c>
      <c r="AK23" s="3">
        <v>15.219444444444445</v>
      </c>
      <c r="AL23" s="3">
        <v>7.6999999999999999E-2</v>
      </c>
    </row>
    <row r="24" spans="1:38">
      <c r="A24" t="s">
        <v>541</v>
      </c>
      <c r="B24" t="s">
        <v>1851</v>
      </c>
      <c r="C24" t="s">
        <v>516</v>
      </c>
      <c r="D24" t="s">
        <v>517</v>
      </c>
      <c r="E24" t="s">
        <v>1396</v>
      </c>
      <c r="F24" t="s">
        <v>537</v>
      </c>
      <c r="G24" t="s">
        <v>1372</v>
      </c>
      <c r="H24" t="s">
        <v>536</v>
      </c>
      <c r="I24" t="s">
        <v>0</v>
      </c>
      <c r="J24" t="s">
        <v>538</v>
      </c>
      <c r="K24" t="s">
        <v>520</v>
      </c>
      <c r="L24" t="s">
        <v>532</v>
      </c>
      <c r="M24">
        <v>1</v>
      </c>
      <c r="N24">
        <v>1</v>
      </c>
      <c r="O24">
        <v>1</v>
      </c>
      <c r="P24">
        <v>1</v>
      </c>
      <c r="Q24">
        <v>1</v>
      </c>
      <c r="R24">
        <v>1</v>
      </c>
      <c r="S24" s="377">
        <v>20000</v>
      </c>
      <c r="T24" s="377">
        <v>0</v>
      </c>
      <c r="U24" s="377">
        <v>0</v>
      </c>
      <c r="V24" s="377">
        <v>0</v>
      </c>
      <c r="W24" s="377">
        <v>0</v>
      </c>
      <c r="X24" s="377">
        <v>0</v>
      </c>
      <c r="Y24" s="377">
        <v>0</v>
      </c>
      <c r="Z24" s="377">
        <v>20000</v>
      </c>
      <c r="AA24" s="770">
        <v>41814</v>
      </c>
      <c r="AB24" s="770">
        <v>47293</v>
      </c>
      <c r="AC24" s="769">
        <v>20000</v>
      </c>
      <c r="AD24" s="3">
        <v>7.7583333333333337</v>
      </c>
      <c r="AE24" s="3">
        <v>15.219444444444445</v>
      </c>
      <c r="AF24" s="378">
        <v>7.6999999999999999E-2</v>
      </c>
      <c r="AG24" s="3">
        <v>155166.66666666669</v>
      </c>
      <c r="AH24" s="3">
        <v>304388.88888888888</v>
      </c>
      <c r="AI24" s="3">
        <v>1540</v>
      </c>
      <c r="AJ24" s="3">
        <v>7.7583333333333346</v>
      </c>
      <c r="AK24" s="3">
        <v>15.219444444444443</v>
      </c>
      <c r="AL24" s="3">
        <v>7.6999999999999999E-2</v>
      </c>
    </row>
    <row r="25" spans="1:38">
      <c r="A25" t="s">
        <v>541</v>
      </c>
      <c r="B25" t="s">
        <v>1852</v>
      </c>
      <c r="C25" t="s">
        <v>516</v>
      </c>
      <c r="D25" t="s">
        <v>517</v>
      </c>
      <c r="E25" t="s">
        <v>1396</v>
      </c>
      <c r="F25" t="s">
        <v>537</v>
      </c>
      <c r="G25" t="s">
        <v>1372</v>
      </c>
      <c r="H25" t="s">
        <v>536</v>
      </c>
      <c r="I25" t="s">
        <v>0</v>
      </c>
      <c r="J25" t="s">
        <v>538</v>
      </c>
      <c r="K25" t="s">
        <v>520</v>
      </c>
      <c r="L25" t="s">
        <v>532</v>
      </c>
      <c r="M25">
        <v>1</v>
      </c>
      <c r="N25">
        <v>1</v>
      </c>
      <c r="O25">
        <v>1</v>
      </c>
      <c r="P25">
        <v>1</v>
      </c>
      <c r="Q25">
        <v>1</v>
      </c>
      <c r="R25">
        <v>1</v>
      </c>
      <c r="S25" s="377">
        <v>65000</v>
      </c>
      <c r="T25" s="377">
        <v>0</v>
      </c>
      <c r="U25" s="377">
        <v>0</v>
      </c>
      <c r="V25" s="377">
        <v>0</v>
      </c>
      <c r="W25" s="377">
        <v>0</v>
      </c>
      <c r="X25" s="377">
        <v>0</v>
      </c>
      <c r="Y25" s="377">
        <v>0</v>
      </c>
      <c r="Z25" s="377">
        <v>65000</v>
      </c>
      <c r="AA25" s="770">
        <v>41963</v>
      </c>
      <c r="AB25" s="770">
        <v>49268</v>
      </c>
      <c r="AC25" s="769">
        <v>65000</v>
      </c>
      <c r="AD25" s="3">
        <v>13.244444444444444</v>
      </c>
      <c r="AE25" s="3">
        <v>20.291666666666668</v>
      </c>
      <c r="AF25" s="378">
        <v>8.4500000000000006E-2</v>
      </c>
      <c r="AG25" s="3">
        <v>860888.88888888888</v>
      </c>
      <c r="AH25" s="3">
        <v>1318958.3333333335</v>
      </c>
      <c r="AI25" s="3">
        <v>5492.5</v>
      </c>
      <c r="AJ25" s="3">
        <v>13.244444444444444</v>
      </c>
      <c r="AK25" s="3">
        <v>20.291666666666668</v>
      </c>
      <c r="AL25" s="3">
        <v>8.4500000000000006E-2</v>
      </c>
    </row>
    <row r="26" spans="1:38">
      <c r="A26" t="s">
        <v>541</v>
      </c>
      <c r="B26" t="s">
        <v>1853</v>
      </c>
      <c r="C26" t="s">
        <v>516</v>
      </c>
      <c r="D26" t="s">
        <v>517</v>
      </c>
      <c r="E26" t="s">
        <v>1396</v>
      </c>
      <c r="F26" t="s">
        <v>537</v>
      </c>
      <c r="G26" t="s">
        <v>1372</v>
      </c>
      <c r="H26" t="s">
        <v>536</v>
      </c>
      <c r="I26" t="s">
        <v>0</v>
      </c>
      <c r="J26" t="s">
        <v>538</v>
      </c>
      <c r="K26" t="s">
        <v>520</v>
      </c>
      <c r="L26" t="s">
        <v>532</v>
      </c>
      <c r="M26">
        <v>1</v>
      </c>
      <c r="N26">
        <v>1</v>
      </c>
      <c r="O26">
        <v>1</v>
      </c>
      <c r="P26">
        <v>1</v>
      </c>
      <c r="Q26">
        <v>1</v>
      </c>
      <c r="R26">
        <v>1</v>
      </c>
      <c r="S26" s="377">
        <v>120000</v>
      </c>
      <c r="T26" s="377">
        <v>0</v>
      </c>
      <c r="U26" s="377">
        <v>0</v>
      </c>
      <c r="V26" s="377">
        <v>0</v>
      </c>
      <c r="W26" s="377">
        <v>0</v>
      </c>
      <c r="X26" s="377">
        <v>0</v>
      </c>
      <c r="Y26" s="377">
        <v>0</v>
      </c>
      <c r="Z26" s="377">
        <v>120000</v>
      </c>
      <c r="AA26" s="770">
        <v>41967</v>
      </c>
      <c r="AB26" s="770">
        <v>49272</v>
      </c>
      <c r="AC26" s="769">
        <v>120000</v>
      </c>
      <c r="AD26" s="3">
        <v>13.255555555555556</v>
      </c>
      <c r="AE26" s="3">
        <v>20.291666666666668</v>
      </c>
      <c r="AF26" s="378">
        <v>8.4500000000000006E-2</v>
      </c>
      <c r="AG26" s="3">
        <v>1590666.6666666667</v>
      </c>
      <c r="AH26" s="3">
        <v>2435000</v>
      </c>
      <c r="AI26" s="3">
        <v>10140</v>
      </c>
      <c r="AJ26" s="3">
        <v>13.255555555555556</v>
      </c>
      <c r="AK26" s="3">
        <v>20.291666666666668</v>
      </c>
      <c r="AL26" s="3">
        <v>8.4500000000000006E-2</v>
      </c>
    </row>
    <row r="27" spans="1:38">
      <c r="A27" t="s">
        <v>541</v>
      </c>
      <c r="B27" t="s">
        <v>1854</v>
      </c>
      <c r="C27" t="s">
        <v>516</v>
      </c>
      <c r="D27" t="s">
        <v>517</v>
      </c>
      <c r="E27" t="s">
        <v>1396</v>
      </c>
      <c r="F27" t="s">
        <v>537</v>
      </c>
      <c r="G27" t="s">
        <v>1372</v>
      </c>
      <c r="H27" t="s">
        <v>536</v>
      </c>
      <c r="I27" t="s">
        <v>0</v>
      </c>
      <c r="J27" t="s">
        <v>538</v>
      </c>
      <c r="K27" t="s">
        <v>520</v>
      </c>
      <c r="L27" t="s">
        <v>532</v>
      </c>
      <c r="M27">
        <v>1</v>
      </c>
      <c r="N27">
        <v>1</v>
      </c>
      <c r="O27">
        <v>1</v>
      </c>
      <c r="P27">
        <v>1</v>
      </c>
      <c r="Q27">
        <v>1</v>
      </c>
      <c r="R27">
        <v>1</v>
      </c>
      <c r="S27" s="377">
        <v>15000</v>
      </c>
      <c r="T27" s="377">
        <v>0</v>
      </c>
      <c r="U27" s="377">
        <v>0</v>
      </c>
      <c r="V27" s="377">
        <v>0</v>
      </c>
      <c r="W27" s="377">
        <v>0</v>
      </c>
      <c r="X27" s="377">
        <v>0</v>
      </c>
      <c r="Y27" s="377">
        <v>0</v>
      </c>
      <c r="Z27" s="377">
        <v>15000</v>
      </c>
      <c r="AA27" s="770">
        <v>41970</v>
      </c>
      <c r="AB27" s="770">
        <v>49275</v>
      </c>
      <c r="AC27" s="769">
        <v>15000</v>
      </c>
      <c r="AD27" s="3">
        <v>13.263888888888889</v>
      </c>
      <c r="AE27" s="3">
        <v>20.291666666666668</v>
      </c>
      <c r="AF27" s="378">
        <v>8.4500000000000006E-2</v>
      </c>
      <c r="AG27" s="3">
        <v>198958.33333333334</v>
      </c>
      <c r="AH27" s="3">
        <v>304375</v>
      </c>
      <c r="AI27" s="3">
        <v>1267.5</v>
      </c>
      <c r="AJ27" s="3">
        <v>13.263888888888889</v>
      </c>
      <c r="AK27" s="3">
        <v>20.291666666666668</v>
      </c>
      <c r="AL27" s="3">
        <v>8.4500000000000006E-2</v>
      </c>
    </row>
    <row r="28" spans="1:38">
      <c r="A28" t="s">
        <v>541</v>
      </c>
      <c r="B28" t="s">
        <v>1855</v>
      </c>
      <c r="C28" t="s">
        <v>516</v>
      </c>
      <c r="D28" t="s">
        <v>517</v>
      </c>
      <c r="E28" t="s">
        <v>1396</v>
      </c>
      <c r="F28" t="s">
        <v>537</v>
      </c>
      <c r="G28" t="s">
        <v>1372</v>
      </c>
      <c r="H28" t="s">
        <v>536</v>
      </c>
      <c r="I28" t="s">
        <v>0</v>
      </c>
      <c r="J28" t="s">
        <v>538</v>
      </c>
      <c r="K28" t="s">
        <v>520</v>
      </c>
      <c r="L28" t="s">
        <v>532</v>
      </c>
      <c r="M28">
        <v>1</v>
      </c>
      <c r="N28">
        <v>1</v>
      </c>
      <c r="O28">
        <v>1</v>
      </c>
      <c r="P28">
        <v>1</v>
      </c>
      <c r="Q28">
        <v>1</v>
      </c>
      <c r="R28">
        <v>1</v>
      </c>
      <c r="S28" s="377">
        <v>50000</v>
      </c>
      <c r="T28" s="377">
        <v>0</v>
      </c>
      <c r="U28" s="377">
        <v>0</v>
      </c>
      <c r="V28" s="377">
        <v>0</v>
      </c>
      <c r="W28" s="377">
        <v>0</v>
      </c>
      <c r="X28" s="377">
        <v>0</v>
      </c>
      <c r="Y28" s="377">
        <v>0</v>
      </c>
      <c r="Z28" s="377">
        <v>50000</v>
      </c>
      <c r="AA28" s="770">
        <v>41997</v>
      </c>
      <c r="AB28" s="770">
        <v>49302</v>
      </c>
      <c r="AC28" s="769">
        <v>50000</v>
      </c>
      <c r="AD28" s="3">
        <v>13.338888888888889</v>
      </c>
      <c r="AE28" s="3">
        <v>20.291666666666668</v>
      </c>
      <c r="AF28" s="378">
        <v>8.4500000000000006E-2</v>
      </c>
      <c r="AG28" s="3">
        <v>666944.44444444438</v>
      </c>
      <c r="AH28" s="3">
        <v>1014583.3333333334</v>
      </c>
      <c r="AI28" s="3">
        <v>4225</v>
      </c>
      <c r="AJ28" s="3">
        <v>13.338888888888887</v>
      </c>
      <c r="AK28" s="3">
        <v>20.291666666666668</v>
      </c>
      <c r="AL28" s="3">
        <v>8.4500000000000006E-2</v>
      </c>
    </row>
    <row r="29" spans="1:38">
      <c r="A29" t="s">
        <v>542</v>
      </c>
      <c r="B29" t="s">
        <v>1856</v>
      </c>
      <c r="C29" t="s">
        <v>516</v>
      </c>
      <c r="D29" t="s">
        <v>517</v>
      </c>
      <c r="E29" t="s">
        <v>1396</v>
      </c>
      <c r="F29" t="s">
        <v>537</v>
      </c>
      <c r="G29" t="s">
        <v>1372</v>
      </c>
      <c r="H29" t="s">
        <v>536</v>
      </c>
      <c r="I29" t="s">
        <v>0</v>
      </c>
      <c r="J29" t="s">
        <v>538</v>
      </c>
      <c r="K29" t="s">
        <v>520</v>
      </c>
      <c r="L29" t="s">
        <v>532</v>
      </c>
      <c r="M29">
        <v>1</v>
      </c>
      <c r="N29">
        <v>1</v>
      </c>
      <c r="O29">
        <v>1</v>
      </c>
      <c r="P29">
        <v>1</v>
      </c>
      <c r="Q29">
        <v>1</v>
      </c>
      <c r="R29">
        <v>1</v>
      </c>
      <c r="S29" s="377">
        <v>1425000</v>
      </c>
      <c r="T29" s="377">
        <v>0</v>
      </c>
      <c r="U29" s="377">
        <v>0</v>
      </c>
      <c r="V29" s="377">
        <v>0</v>
      </c>
      <c r="W29" s="377">
        <v>0</v>
      </c>
      <c r="X29" s="377">
        <v>0</v>
      </c>
      <c r="Y29" s="377">
        <v>0</v>
      </c>
      <c r="Z29" s="377">
        <v>1425000</v>
      </c>
      <c r="AA29" s="770">
        <v>41992</v>
      </c>
      <c r="AB29" s="770">
        <v>49297</v>
      </c>
      <c r="AC29" s="769">
        <v>1425000</v>
      </c>
      <c r="AD29" s="3">
        <v>13.324999999999999</v>
      </c>
      <c r="AE29" s="3">
        <v>20.291666666666668</v>
      </c>
      <c r="AF29" s="378">
        <v>8.4500000000000006E-2</v>
      </c>
      <c r="AG29" s="3">
        <v>18988125</v>
      </c>
      <c r="AH29" s="3">
        <v>28915625</v>
      </c>
      <c r="AI29" s="3">
        <v>120412.50000000001</v>
      </c>
      <c r="AJ29" s="3">
        <v>13.324999999999999</v>
      </c>
      <c r="AK29" s="3">
        <v>20.291666666666668</v>
      </c>
      <c r="AL29" s="3">
        <v>8.4500000000000006E-2</v>
      </c>
    </row>
    <row r="30" spans="1:38">
      <c r="A30" t="s">
        <v>543</v>
      </c>
      <c r="B30" t="s">
        <v>1857</v>
      </c>
      <c r="C30" t="s">
        <v>516</v>
      </c>
      <c r="D30" t="s">
        <v>517</v>
      </c>
      <c r="E30" t="s">
        <v>1396</v>
      </c>
      <c r="F30" t="s">
        <v>537</v>
      </c>
      <c r="G30" t="s">
        <v>1372</v>
      </c>
      <c r="H30" t="s">
        <v>536</v>
      </c>
      <c r="I30" t="s">
        <v>0</v>
      </c>
      <c r="J30" t="s">
        <v>538</v>
      </c>
      <c r="K30" t="s">
        <v>520</v>
      </c>
      <c r="L30" t="s">
        <v>532</v>
      </c>
      <c r="M30">
        <v>1</v>
      </c>
      <c r="N30">
        <v>1</v>
      </c>
      <c r="O30">
        <v>1</v>
      </c>
      <c r="P30">
        <v>1</v>
      </c>
      <c r="Q30">
        <v>1</v>
      </c>
      <c r="R30">
        <v>1</v>
      </c>
      <c r="S30" s="377">
        <v>302000</v>
      </c>
      <c r="T30" s="377">
        <v>0</v>
      </c>
      <c r="U30" s="377">
        <v>0</v>
      </c>
      <c r="V30" s="377">
        <v>0</v>
      </c>
      <c r="W30" s="377">
        <v>0</v>
      </c>
      <c r="X30" s="377">
        <v>0</v>
      </c>
      <c r="Y30" s="377">
        <v>0</v>
      </c>
      <c r="Z30" s="377">
        <v>302000</v>
      </c>
      <c r="AA30" s="770">
        <v>42215</v>
      </c>
      <c r="AB30" s="770">
        <v>49520</v>
      </c>
      <c r="AC30" s="769">
        <v>302000</v>
      </c>
      <c r="AD30" s="3">
        <v>13.944444444444445</v>
      </c>
      <c r="AE30" s="3">
        <v>20.291666666666668</v>
      </c>
      <c r="AF30" s="378">
        <v>8.4500000000000006E-2</v>
      </c>
      <c r="AG30" s="3">
        <v>4211222.222222222</v>
      </c>
      <c r="AH30" s="3">
        <v>6128083.333333334</v>
      </c>
      <c r="AI30" s="3">
        <v>25519</v>
      </c>
      <c r="AJ30" s="3">
        <v>13.944444444444445</v>
      </c>
      <c r="AK30" s="3">
        <v>20.291666666666668</v>
      </c>
      <c r="AL30" s="3">
        <v>8.4500000000000006E-2</v>
      </c>
    </row>
    <row r="31" spans="1:38">
      <c r="A31" t="s">
        <v>543</v>
      </c>
      <c r="B31" t="s">
        <v>1858</v>
      </c>
      <c r="C31" t="s">
        <v>516</v>
      </c>
      <c r="D31" t="s">
        <v>517</v>
      </c>
      <c r="E31" t="s">
        <v>1396</v>
      </c>
      <c r="F31" t="s">
        <v>537</v>
      </c>
      <c r="G31" t="s">
        <v>1372</v>
      </c>
      <c r="H31" t="s">
        <v>536</v>
      </c>
      <c r="I31" t="s">
        <v>0</v>
      </c>
      <c r="J31" t="s">
        <v>538</v>
      </c>
      <c r="K31" t="s">
        <v>520</v>
      </c>
      <c r="L31" t="s">
        <v>532</v>
      </c>
      <c r="M31">
        <v>1</v>
      </c>
      <c r="N31">
        <v>1</v>
      </c>
      <c r="O31">
        <v>1</v>
      </c>
      <c r="P31">
        <v>1</v>
      </c>
      <c r="Q31">
        <v>1</v>
      </c>
      <c r="R31">
        <v>1</v>
      </c>
      <c r="S31" s="377">
        <v>160000</v>
      </c>
      <c r="T31" s="377">
        <v>0</v>
      </c>
      <c r="U31" s="377">
        <v>0</v>
      </c>
      <c r="V31" s="377">
        <v>0</v>
      </c>
      <c r="W31" s="377">
        <v>0</v>
      </c>
      <c r="X31" s="377">
        <v>0</v>
      </c>
      <c r="Y31" s="377">
        <v>0</v>
      </c>
      <c r="Z31" s="377">
        <v>160000</v>
      </c>
      <c r="AA31" s="770">
        <v>42332</v>
      </c>
      <c r="AB31" s="770">
        <v>49637</v>
      </c>
      <c r="AC31" s="769">
        <v>160000</v>
      </c>
      <c r="AD31" s="3">
        <v>14.269444444444444</v>
      </c>
      <c r="AE31" s="3">
        <v>20.291666666666668</v>
      </c>
      <c r="AF31" s="378">
        <v>8.4500000000000006E-2</v>
      </c>
      <c r="AG31" s="3">
        <v>2283111.111111111</v>
      </c>
      <c r="AH31" s="3">
        <v>3246666.666666667</v>
      </c>
      <c r="AI31" s="3">
        <v>13520</v>
      </c>
      <c r="AJ31" s="3">
        <v>14.269444444444444</v>
      </c>
      <c r="AK31" s="3">
        <v>20.291666666666668</v>
      </c>
      <c r="AL31" s="3">
        <v>8.4500000000000006E-2</v>
      </c>
    </row>
    <row r="32" spans="1:38">
      <c r="A32" t="s">
        <v>543</v>
      </c>
      <c r="B32" t="s">
        <v>1859</v>
      </c>
      <c r="C32" t="s">
        <v>516</v>
      </c>
      <c r="D32" t="s">
        <v>517</v>
      </c>
      <c r="E32" t="s">
        <v>1396</v>
      </c>
      <c r="F32" t="s">
        <v>537</v>
      </c>
      <c r="G32" t="s">
        <v>1372</v>
      </c>
      <c r="H32" t="s">
        <v>536</v>
      </c>
      <c r="I32" t="s">
        <v>0</v>
      </c>
      <c r="J32" t="s">
        <v>538</v>
      </c>
      <c r="K32" t="s">
        <v>520</v>
      </c>
      <c r="L32" t="s">
        <v>532</v>
      </c>
      <c r="M32">
        <v>1</v>
      </c>
      <c r="N32">
        <v>1</v>
      </c>
      <c r="O32">
        <v>1</v>
      </c>
      <c r="P32">
        <v>1</v>
      </c>
      <c r="Q32">
        <v>1</v>
      </c>
      <c r="R32">
        <v>1</v>
      </c>
      <c r="S32" s="377">
        <v>27000</v>
      </c>
      <c r="T32" s="377">
        <v>0</v>
      </c>
      <c r="U32" s="377">
        <v>0</v>
      </c>
      <c r="V32" s="377">
        <v>0</v>
      </c>
      <c r="W32" s="377">
        <v>0</v>
      </c>
      <c r="X32" s="377">
        <v>0</v>
      </c>
      <c r="Y32" s="377">
        <v>0</v>
      </c>
      <c r="Z32" s="377">
        <v>27000</v>
      </c>
      <c r="AA32" s="770">
        <v>42338</v>
      </c>
      <c r="AB32" s="770">
        <v>49643</v>
      </c>
      <c r="AC32" s="769">
        <v>27000</v>
      </c>
      <c r="AD32" s="3">
        <v>14.286111111111111</v>
      </c>
      <c r="AE32" s="3">
        <v>20.291666666666668</v>
      </c>
      <c r="AF32" s="378">
        <v>8.4500000000000006E-2</v>
      </c>
      <c r="AG32" s="3">
        <v>385725</v>
      </c>
      <c r="AH32" s="3">
        <v>547875</v>
      </c>
      <c r="AI32" s="3">
        <v>2281.5</v>
      </c>
      <c r="AJ32" s="3">
        <v>14.286111111111111</v>
      </c>
      <c r="AK32" s="3">
        <v>20.291666666666668</v>
      </c>
      <c r="AL32" s="3">
        <v>8.4500000000000006E-2</v>
      </c>
    </row>
    <row r="33" spans="1:38">
      <c r="A33" t="s">
        <v>544</v>
      </c>
      <c r="B33" t="s">
        <v>1860</v>
      </c>
      <c r="C33" t="s">
        <v>516</v>
      </c>
      <c r="D33" t="s">
        <v>517</v>
      </c>
      <c r="E33" t="s">
        <v>1396</v>
      </c>
      <c r="F33" t="s">
        <v>537</v>
      </c>
      <c r="G33" t="s">
        <v>1372</v>
      </c>
      <c r="H33" t="s">
        <v>536</v>
      </c>
      <c r="I33" t="s">
        <v>0</v>
      </c>
      <c r="J33" t="s">
        <v>538</v>
      </c>
      <c r="K33" t="s">
        <v>520</v>
      </c>
      <c r="L33" t="s">
        <v>532</v>
      </c>
      <c r="M33">
        <v>1</v>
      </c>
      <c r="N33">
        <v>1</v>
      </c>
      <c r="O33">
        <v>1</v>
      </c>
      <c r="P33">
        <v>1</v>
      </c>
      <c r="Q33">
        <v>1</v>
      </c>
      <c r="R33">
        <v>1</v>
      </c>
      <c r="S33" s="377">
        <v>185000</v>
      </c>
      <c r="T33" s="377">
        <v>0</v>
      </c>
      <c r="U33" s="377">
        <v>0</v>
      </c>
      <c r="V33" s="377">
        <v>0</v>
      </c>
      <c r="W33" s="377">
        <v>0</v>
      </c>
      <c r="X33" s="377">
        <v>0</v>
      </c>
      <c r="Y33" s="377">
        <v>0</v>
      </c>
      <c r="Z33" s="377">
        <v>185000</v>
      </c>
      <c r="AA33" s="770">
        <v>42606</v>
      </c>
      <c r="AB33" s="770">
        <v>49911</v>
      </c>
      <c r="AC33" s="769">
        <v>70000</v>
      </c>
      <c r="AD33" s="3">
        <v>15.030555555555555</v>
      </c>
      <c r="AE33" s="3">
        <v>20.291666666666668</v>
      </c>
      <c r="AF33" s="378">
        <v>8.4500000000000006E-2</v>
      </c>
      <c r="AG33" s="3">
        <v>2780652.7777777775</v>
      </c>
      <c r="AH33" s="3">
        <v>3753958.3333333335</v>
      </c>
      <c r="AI33" s="3">
        <v>15632.500000000002</v>
      </c>
      <c r="AJ33" s="3">
        <v>15.030555555555555</v>
      </c>
      <c r="AK33" s="3">
        <v>20.291666666666668</v>
      </c>
      <c r="AL33" s="3">
        <v>8.4500000000000006E-2</v>
      </c>
    </row>
    <row r="34" spans="1:38">
      <c r="A34" t="s">
        <v>544</v>
      </c>
      <c r="B34" t="s">
        <v>1861</v>
      </c>
      <c r="C34" t="s">
        <v>516</v>
      </c>
      <c r="D34" t="s">
        <v>517</v>
      </c>
      <c r="E34" t="s">
        <v>1396</v>
      </c>
      <c r="F34" t="s">
        <v>537</v>
      </c>
      <c r="G34" t="s">
        <v>1372</v>
      </c>
      <c r="H34" t="s">
        <v>536</v>
      </c>
      <c r="I34" t="s">
        <v>0</v>
      </c>
      <c r="J34" t="s">
        <v>538</v>
      </c>
      <c r="K34" t="s">
        <v>520</v>
      </c>
      <c r="L34" t="s">
        <v>532</v>
      </c>
      <c r="M34">
        <v>1</v>
      </c>
      <c r="N34">
        <v>1</v>
      </c>
      <c r="O34">
        <v>1</v>
      </c>
      <c r="P34">
        <v>1</v>
      </c>
      <c r="Q34">
        <v>1</v>
      </c>
      <c r="R34">
        <v>1</v>
      </c>
      <c r="S34" s="377">
        <v>185000</v>
      </c>
      <c r="T34" s="377">
        <v>0</v>
      </c>
      <c r="U34" s="377">
        <v>0</v>
      </c>
      <c r="V34" s="377">
        <v>0</v>
      </c>
      <c r="W34" s="377">
        <v>0</v>
      </c>
      <c r="X34" s="377">
        <v>0</v>
      </c>
      <c r="Y34" s="377">
        <v>0</v>
      </c>
      <c r="Z34" s="377">
        <v>185000</v>
      </c>
      <c r="AA34" s="770">
        <v>42607</v>
      </c>
      <c r="AB34" s="770">
        <v>49912</v>
      </c>
      <c r="AC34" s="769">
        <v>185000</v>
      </c>
      <c r="AD34" s="3">
        <v>15.033333333333333</v>
      </c>
      <c r="AE34" s="3">
        <v>20.291666666666668</v>
      </c>
      <c r="AF34" s="378">
        <v>8.4500000000000006E-2</v>
      </c>
      <c r="AG34" s="3">
        <v>2781166.6666666665</v>
      </c>
      <c r="AH34" s="3">
        <v>3753958.3333333335</v>
      </c>
      <c r="AI34" s="3">
        <v>15632.500000000002</v>
      </c>
      <c r="AJ34" s="3">
        <v>15.033333333333333</v>
      </c>
      <c r="AK34" s="3">
        <v>20.291666666666668</v>
      </c>
      <c r="AL34" s="3">
        <v>8.4500000000000006E-2</v>
      </c>
    </row>
    <row r="35" spans="1:38">
      <c r="A35" t="s">
        <v>544</v>
      </c>
      <c r="B35" t="s">
        <v>1862</v>
      </c>
      <c r="C35" t="s">
        <v>516</v>
      </c>
      <c r="D35" t="s">
        <v>517</v>
      </c>
      <c r="E35" t="s">
        <v>1396</v>
      </c>
      <c r="F35" t="s">
        <v>537</v>
      </c>
      <c r="G35" t="s">
        <v>1372</v>
      </c>
      <c r="H35" t="s">
        <v>536</v>
      </c>
      <c r="I35" t="s">
        <v>0</v>
      </c>
      <c r="J35" t="s">
        <v>538</v>
      </c>
      <c r="K35" t="s">
        <v>520</v>
      </c>
      <c r="L35" t="s">
        <v>532</v>
      </c>
      <c r="M35">
        <v>1</v>
      </c>
      <c r="N35">
        <v>1</v>
      </c>
      <c r="O35">
        <v>1</v>
      </c>
      <c r="P35">
        <v>1</v>
      </c>
      <c r="Q35">
        <v>1</v>
      </c>
      <c r="R35">
        <v>1</v>
      </c>
      <c r="S35" s="377">
        <v>2130000</v>
      </c>
      <c r="T35" s="377">
        <v>0</v>
      </c>
      <c r="U35" s="377">
        <v>2130000</v>
      </c>
      <c r="V35" s="377">
        <v>52185</v>
      </c>
      <c r="W35" s="377">
        <v>0</v>
      </c>
      <c r="X35" s="377">
        <v>0</v>
      </c>
      <c r="Y35" s="377">
        <v>0</v>
      </c>
      <c r="Z35" s="377">
        <v>0</v>
      </c>
      <c r="AA35" s="770">
        <v>42663</v>
      </c>
      <c r="AB35" s="770">
        <v>44489</v>
      </c>
      <c r="AC35" s="769">
        <v>2130000</v>
      </c>
      <c r="AD35" s="3">
        <v>-3.0555555555555555E-2</v>
      </c>
      <c r="AE35" s="3">
        <v>5.072222222222222</v>
      </c>
      <c r="AF35" s="378">
        <v>4.9000000000000002E-2</v>
      </c>
      <c r="AG35" s="3">
        <v>0</v>
      </c>
      <c r="AH35" s="3">
        <v>0</v>
      </c>
      <c r="AI35" s="3">
        <v>0</v>
      </c>
      <c r="AJ35" s="3">
        <v>0</v>
      </c>
      <c r="AK35" s="3">
        <v>0</v>
      </c>
      <c r="AL35" s="3">
        <v>0</v>
      </c>
    </row>
    <row r="36" spans="1:38">
      <c r="A36" t="s">
        <v>544</v>
      </c>
      <c r="B36" t="s">
        <v>1863</v>
      </c>
      <c r="C36" t="s">
        <v>516</v>
      </c>
      <c r="D36" t="s">
        <v>517</v>
      </c>
      <c r="E36" t="s">
        <v>1396</v>
      </c>
      <c r="F36" t="s">
        <v>537</v>
      </c>
      <c r="G36" t="s">
        <v>1372</v>
      </c>
      <c r="H36" t="s">
        <v>536</v>
      </c>
      <c r="I36" t="s">
        <v>0</v>
      </c>
      <c r="J36" t="s">
        <v>538</v>
      </c>
      <c r="K36" t="s">
        <v>520</v>
      </c>
      <c r="L36" t="s">
        <v>532</v>
      </c>
      <c r="M36">
        <v>1</v>
      </c>
      <c r="N36">
        <v>1</v>
      </c>
      <c r="O36">
        <v>1</v>
      </c>
      <c r="P36">
        <v>1</v>
      </c>
      <c r="Q36">
        <v>1</v>
      </c>
      <c r="R36">
        <v>1</v>
      </c>
      <c r="S36" s="377">
        <v>850000</v>
      </c>
      <c r="T36" s="377">
        <v>0</v>
      </c>
      <c r="U36" s="377">
        <v>0</v>
      </c>
      <c r="V36" s="377">
        <v>0</v>
      </c>
      <c r="W36" s="377">
        <v>0</v>
      </c>
      <c r="X36" s="377">
        <v>0</v>
      </c>
      <c r="Y36" s="377">
        <v>0</v>
      </c>
      <c r="Z36" s="377">
        <v>850000</v>
      </c>
      <c r="AA36" s="770">
        <v>42955</v>
      </c>
      <c r="AB36" s="770">
        <v>46607</v>
      </c>
      <c r="AC36" s="769">
        <v>85000</v>
      </c>
      <c r="AD36" s="3">
        <v>5.8527777777777779</v>
      </c>
      <c r="AE36" s="3">
        <v>10.144444444444444</v>
      </c>
      <c r="AF36" s="378">
        <v>6.4000000000000001E-2</v>
      </c>
      <c r="AG36" s="3">
        <v>4974861.111111111</v>
      </c>
      <c r="AH36" s="3">
        <v>8622777.777777778</v>
      </c>
      <c r="AI36" s="3">
        <v>54400</v>
      </c>
      <c r="AJ36" s="3">
        <v>5.8527777777777779</v>
      </c>
      <c r="AK36" s="3">
        <v>10.144444444444444</v>
      </c>
      <c r="AL36" s="3">
        <v>6.4000000000000001E-2</v>
      </c>
    </row>
    <row r="37" spans="1:38">
      <c r="A37" t="s">
        <v>544</v>
      </c>
      <c r="B37" t="s">
        <v>1864</v>
      </c>
      <c r="C37" t="s">
        <v>516</v>
      </c>
      <c r="D37" t="s">
        <v>517</v>
      </c>
      <c r="E37" t="s">
        <v>1396</v>
      </c>
      <c r="F37" t="s">
        <v>537</v>
      </c>
      <c r="G37" t="s">
        <v>1372</v>
      </c>
      <c r="H37" t="s">
        <v>536</v>
      </c>
      <c r="I37" t="s">
        <v>0</v>
      </c>
      <c r="J37" t="s">
        <v>538</v>
      </c>
      <c r="K37" t="s">
        <v>520</v>
      </c>
      <c r="L37" t="s">
        <v>532</v>
      </c>
      <c r="M37">
        <v>1</v>
      </c>
      <c r="N37">
        <v>1</v>
      </c>
      <c r="O37">
        <v>1</v>
      </c>
      <c r="P37">
        <v>1</v>
      </c>
      <c r="Q37">
        <v>1</v>
      </c>
      <c r="R37">
        <v>1</v>
      </c>
      <c r="S37" s="377">
        <v>180000</v>
      </c>
      <c r="T37" s="377">
        <v>0</v>
      </c>
      <c r="U37" s="377">
        <v>0</v>
      </c>
      <c r="V37" s="377">
        <v>0</v>
      </c>
      <c r="W37" s="377">
        <v>0</v>
      </c>
      <c r="X37" s="377">
        <v>0</v>
      </c>
      <c r="Y37" s="377">
        <v>0</v>
      </c>
      <c r="Z37" s="377">
        <v>180000</v>
      </c>
      <c r="AA37" s="770">
        <v>43097</v>
      </c>
      <c r="AB37" s="770">
        <v>46749</v>
      </c>
      <c r="AC37" s="769">
        <v>125000</v>
      </c>
      <c r="AD37" s="3">
        <v>6.2472222222222218</v>
      </c>
      <c r="AE37" s="3">
        <v>10.144444444444444</v>
      </c>
      <c r="AF37" s="378">
        <v>6.4000000000000001E-2</v>
      </c>
      <c r="AG37" s="3">
        <v>1124500</v>
      </c>
      <c r="AH37" s="3">
        <v>1826000</v>
      </c>
      <c r="AI37" s="3">
        <v>11520</v>
      </c>
      <c r="AJ37" s="3">
        <v>6.2472222222222218</v>
      </c>
      <c r="AK37" s="3">
        <v>10.144444444444444</v>
      </c>
      <c r="AL37" s="3">
        <v>6.4000000000000001E-2</v>
      </c>
    </row>
    <row r="38" spans="1:38">
      <c r="A38" t="s">
        <v>545</v>
      </c>
      <c r="B38" t="s">
        <v>1865</v>
      </c>
      <c r="C38" t="s">
        <v>516</v>
      </c>
      <c r="D38" t="s">
        <v>517</v>
      </c>
      <c r="E38" t="s">
        <v>1396</v>
      </c>
      <c r="F38" t="s">
        <v>537</v>
      </c>
      <c r="G38" t="s">
        <v>1372</v>
      </c>
      <c r="H38" t="s">
        <v>536</v>
      </c>
      <c r="I38" t="s">
        <v>0</v>
      </c>
      <c r="J38" t="s">
        <v>538</v>
      </c>
      <c r="K38" t="s">
        <v>520</v>
      </c>
      <c r="L38" t="s">
        <v>532</v>
      </c>
      <c r="M38">
        <v>1</v>
      </c>
      <c r="N38">
        <v>1</v>
      </c>
      <c r="O38">
        <v>1</v>
      </c>
      <c r="P38">
        <v>1</v>
      </c>
      <c r="Q38">
        <v>1</v>
      </c>
      <c r="R38">
        <v>1</v>
      </c>
      <c r="S38" s="377">
        <v>5000000</v>
      </c>
      <c r="T38" s="377">
        <v>0</v>
      </c>
      <c r="U38" s="377">
        <v>0</v>
      </c>
      <c r="V38" s="377">
        <v>0</v>
      </c>
      <c r="W38" s="377">
        <v>0</v>
      </c>
      <c r="X38" s="377">
        <v>0</v>
      </c>
      <c r="Y38" s="377">
        <v>0</v>
      </c>
      <c r="Z38" s="377">
        <v>5000000</v>
      </c>
      <c r="AA38" s="770">
        <v>43404</v>
      </c>
      <c r="AB38" s="770">
        <v>45230</v>
      </c>
      <c r="AC38" s="769">
        <v>5000000</v>
      </c>
      <c r="AD38" s="3">
        <v>2.0277777777777777</v>
      </c>
      <c r="AE38" s="3">
        <v>5.072222222222222</v>
      </c>
      <c r="AF38" s="378">
        <v>4.7800000000000002E-2</v>
      </c>
      <c r="AG38" s="3">
        <v>10138888.888888888</v>
      </c>
      <c r="AH38" s="3">
        <v>25361111.111111108</v>
      </c>
      <c r="AI38" s="3">
        <v>239000</v>
      </c>
      <c r="AJ38" s="3">
        <v>2.0277777777777777</v>
      </c>
      <c r="AK38" s="3">
        <v>5.072222222222222</v>
      </c>
      <c r="AL38" s="3">
        <v>4.7800000000000002E-2</v>
      </c>
    </row>
    <row r="39" spans="1:38">
      <c r="A39" t="s">
        <v>546</v>
      </c>
      <c r="B39" t="s">
        <v>1866</v>
      </c>
      <c r="C39" t="s">
        <v>516</v>
      </c>
      <c r="D39" t="s">
        <v>517</v>
      </c>
      <c r="E39" t="s">
        <v>1396</v>
      </c>
      <c r="F39" t="s">
        <v>537</v>
      </c>
      <c r="G39" t="s">
        <v>1372</v>
      </c>
      <c r="H39" t="s">
        <v>536</v>
      </c>
      <c r="I39" t="s">
        <v>0</v>
      </c>
      <c r="J39" t="s">
        <v>538</v>
      </c>
      <c r="K39" t="s">
        <v>520</v>
      </c>
      <c r="L39" t="s">
        <v>532</v>
      </c>
      <c r="M39">
        <v>1</v>
      </c>
      <c r="N39">
        <v>1</v>
      </c>
      <c r="O39">
        <v>1</v>
      </c>
      <c r="P39">
        <v>1</v>
      </c>
      <c r="Q39">
        <v>1</v>
      </c>
      <c r="R39">
        <v>1</v>
      </c>
      <c r="S39" s="377">
        <v>550000</v>
      </c>
      <c r="T39" s="377">
        <v>0</v>
      </c>
      <c r="U39" s="377">
        <v>0</v>
      </c>
      <c r="V39" s="377">
        <v>0</v>
      </c>
      <c r="W39" s="377">
        <v>0</v>
      </c>
      <c r="X39" s="377">
        <v>0</v>
      </c>
      <c r="Y39" s="377">
        <v>0</v>
      </c>
      <c r="Z39" s="377">
        <v>550000</v>
      </c>
      <c r="AA39" s="770">
        <v>43404</v>
      </c>
      <c r="AB39" s="770">
        <v>50709</v>
      </c>
      <c r="AC39" s="769">
        <v>550000</v>
      </c>
      <c r="AD39" s="3">
        <v>17.247222222222224</v>
      </c>
      <c r="AE39" s="3">
        <v>20.291666666666668</v>
      </c>
      <c r="AF39" s="378">
        <v>7.4999999999999997E-2</v>
      </c>
      <c r="AG39" s="3">
        <v>9485972.2222222239</v>
      </c>
      <c r="AH39" s="3">
        <v>11160416.666666668</v>
      </c>
      <c r="AI39" s="3">
        <v>41250</v>
      </c>
      <c r="AJ39" s="3">
        <v>17.247222222222224</v>
      </c>
      <c r="AK39" s="3">
        <v>20.291666666666668</v>
      </c>
      <c r="AL39" s="3">
        <v>7.4999999999999997E-2</v>
      </c>
    </row>
    <row r="40" spans="1:38">
      <c r="A40" t="s">
        <v>547</v>
      </c>
      <c r="B40" t="s">
        <v>1867</v>
      </c>
      <c r="C40" t="s">
        <v>516</v>
      </c>
      <c r="D40" t="s">
        <v>517</v>
      </c>
      <c r="E40" t="s">
        <v>1396</v>
      </c>
      <c r="F40" t="s">
        <v>537</v>
      </c>
      <c r="G40" t="s">
        <v>1372</v>
      </c>
      <c r="H40" t="s">
        <v>536</v>
      </c>
      <c r="I40" t="s">
        <v>0</v>
      </c>
      <c r="J40" t="s">
        <v>538</v>
      </c>
      <c r="K40" t="s">
        <v>520</v>
      </c>
      <c r="L40" t="s">
        <v>532</v>
      </c>
      <c r="M40">
        <v>1</v>
      </c>
      <c r="N40">
        <v>1</v>
      </c>
      <c r="O40">
        <v>1</v>
      </c>
      <c r="P40">
        <v>1</v>
      </c>
      <c r="Q40">
        <v>1</v>
      </c>
      <c r="R40">
        <v>1</v>
      </c>
      <c r="S40" s="377">
        <v>70000</v>
      </c>
      <c r="T40" s="377">
        <v>0</v>
      </c>
      <c r="U40" s="377">
        <v>0</v>
      </c>
      <c r="V40" s="377">
        <v>0</v>
      </c>
      <c r="W40" s="377">
        <v>0</v>
      </c>
      <c r="X40" s="377">
        <v>0</v>
      </c>
      <c r="Y40" s="377">
        <v>0</v>
      </c>
      <c r="Z40" s="377">
        <v>70000</v>
      </c>
      <c r="AA40" s="770">
        <v>43404</v>
      </c>
      <c r="AB40" s="770">
        <v>50709</v>
      </c>
      <c r="AC40" s="769">
        <v>70000</v>
      </c>
      <c r="AD40" s="3">
        <v>17.247222222222224</v>
      </c>
      <c r="AE40" s="3">
        <v>20.291666666666668</v>
      </c>
      <c r="AF40" s="378">
        <v>7.4999999999999997E-2</v>
      </c>
      <c r="AG40" s="3">
        <v>1207305.5555555557</v>
      </c>
      <c r="AH40" s="3">
        <v>1420416.6666666667</v>
      </c>
      <c r="AI40" s="3">
        <v>5250</v>
      </c>
      <c r="AJ40" s="3">
        <v>17.247222222222224</v>
      </c>
      <c r="AK40" s="3">
        <v>20.291666666666668</v>
      </c>
      <c r="AL40" s="3">
        <v>7.4999999999999997E-2</v>
      </c>
    </row>
    <row r="41" spans="1:38">
      <c r="A41" t="s">
        <v>548</v>
      </c>
      <c r="B41" t="s">
        <v>1868</v>
      </c>
      <c r="C41" t="s">
        <v>516</v>
      </c>
      <c r="D41" t="s">
        <v>517</v>
      </c>
      <c r="E41" t="s">
        <v>1396</v>
      </c>
      <c r="F41" t="s">
        <v>537</v>
      </c>
      <c r="G41" t="s">
        <v>1372</v>
      </c>
      <c r="H41" t="s">
        <v>536</v>
      </c>
      <c r="I41" t="s">
        <v>0</v>
      </c>
      <c r="J41" t="s">
        <v>538</v>
      </c>
      <c r="K41" t="s">
        <v>520</v>
      </c>
      <c r="L41" t="s">
        <v>532</v>
      </c>
      <c r="M41">
        <v>1</v>
      </c>
      <c r="N41">
        <v>1</v>
      </c>
      <c r="O41">
        <v>1</v>
      </c>
      <c r="P41">
        <v>1</v>
      </c>
      <c r="Q41">
        <v>1</v>
      </c>
      <c r="R41">
        <v>1</v>
      </c>
      <c r="S41" s="377">
        <v>55000</v>
      </c>
      <c r="T41" s="377">
        <v>0</v>
      </c>
      <c r="U41" s="377">
        <v>0</v>
      </c>
      <c r="V41" s="377">
        <v>0</v>
      </c>
      <c r="W41" s="377">
        <v>0</v>
      </c>
      <c r="X41" s="377">
        <v>0</v>
      </c>
      <c r="Y41" s="377">
        <v>0</v>
      </c>
      <c r="Z41" s="377">
        <v>55000</v>
      </c>
      <c r="AA41" s="770">
        <v>43460</v>
      </c>
      <c r="AB41" s="770">
        <v>47113</v>
      </c>
      <c r="AC41" s="769">
        <v>55000</v>
      </c>
      <c r="AD41" s="3">
        <v>7.2583333333333337</v>
      </c>
      <c r="AE41" s="3">
        <v>10.147222222222222</v>
      </c>
      <c r="AF41" s="378">
        <v>6.0600000000000001E-2</v>
      </c>
      <c r="AG41" s="3">
        <v>399208.33333333337</v>
      </c>
      <c r="AH41" s="3">
        <v>558097.22222222225</v>
      </c>
      <c r="AI41" s="3">
        <v>3333</v>
      </c>
      <c r="AJ41" s="3">
        <v>7.2583333333333337</v>
      </c>
      <c r="AK41" s="3">
        <v>10.147222222222222</v>
      </c>
      <c r="AL41" s="3">
        <v>6.0600000000000001E-2</v>
      </c>
    </row>
    <row r="42" spans="1:38">
      <c r="A42" t="s">
        <v>549</v>
      </c>
      <c r="B42" t="s">
        <v>1869</v>
      </c>
      <c r="C42" t="s">
        <v>516</v>
      </c>
      <c r="D42" t="s">
        <v>517</v>
      </c>
      <c r="E42" t="s">
        <v>1396</v>
      </c>
      <c r="F42" t="s">
        <v>537</v>
      </c>
      <c r="G42" t="s">
        <v>1372</v>
      </c>
      <c r="H42" t="s">
        <v>536</v>
      </c>
      <c r="I42" t="s">
        <v>0</v>
      </c>
      <c r="J42" t="s">
        <v>538</v>
      </c>
      <c r="K42" t="s">
        <v>520</v>
      </c>
      <c r="L42" t="s">
        <v>532</v>
      </c>
      <c r="M42">
        <v>1</v>
      </c>
      <c r="N42">
        <v>1</v>
      </c>
      <c r="O42">
        <v>1</v>
      </c>
      <c r="P42">
        <v>1</v>
      </c>
      <c r="Q42">
        <v>1</v>
      </c>
      <c r="R42">
        <v>1</v>
      </c>
      <c r="S42" s="377">
        <v>225000</v>
      </c>
      <c r="T42" s="377">
        <v>0</v>
      </c>
      <c r="U42" s="377">
        <v>0</v>
      </c>
      <c r="V42" s="377">
        <v>0</v>
      </c>
      <c r="W42" s="377">
        <v>0</v>
      </c>
      <c r="X42" s="377">
        <v>0</v>
      </c>
      <c r="Y42" s="377">
        <v>0</v>
      </c>
      <c r="Z42" s="377">
        <v>225000</v>
      </c>
      <c r="AA42" s="770">
        <v>43460</v>
      </c>
      <c r="AB42" s="770">
        <v>47113</v>
      </c>
      <c r="AC42" s="769">
        <v>225000</v>
      </c>
      <c r="AD42" s="3">
        <v>7.2583333333333337</v>
      </c>
      <c r="AE42" s="3">
        <v>10.147222222222222</v>
      </c>
      <c r="AF42" s="378">
        <v>6.0600000000000001E-2</v>
      </c>
      <c r="AG42" s="3">
        <v>1633125</v>
      </c>
      <c r="AH42" s="3">
        <v>2283125</v>
      </c>
      <c r="AI42" s="3">
        <v>13635</v>
      </c>
      <c r="AJ42" s="3">
        <v>7.2583333333333337</v>
      </c>
      <c r="AK42" s="3">
        <v>10.147222222222222</v>
      </c>
      <c r="AL42" s="3">
        <v>6.0600000000000001E-2</v>
      </c>
    </row>
    <row r="43" spans="1:38">
      <c r="A43" t="s">
        <v>550</v>
      </c>
      <c r="B43" t="s">
        <v>1870</v>
      </c>
      <c r="C43" t="s">
        <v>516</v>
      </c>
      <c r="D43" t="s">
        <v>517</v>
      </c>
      <c r="E43" t="s">
        <v>1396</v>
      </c>
      <c r="F43" t="s">
        <v>537</v>
      </c>
      <c r="G43" t="s">
        <v>1372</v>
      </c>
      <c r="H43" t="s">
        <v>536</v>
      </c>
      <c r="I43" t="s">
        <v>0</v>
      </c>
      <c r="J43" t="s">
        <v>538</v>
      </c>
      <c r="K43" t="s">
        <v>520</v>
      </c>
      <c r="L43" t="s">
        <v>532</v>
      </c>
      <c r="M43">
        <v>1</v>
      </c>
      <c r="N43">
        <v>1</v>
      </c>
      <c r="O43">
        <v>1</v>
      </c>
      <c r="P43">
        <v>1</v>
      </c>
      <c r="Q43">
        <v>1</v>
      </c>
      <c r="R43">
        <v>1</v>
      </c>
      <c r="S43" s="377">
        <v>8000000</v>
      </c>
      <c r="T43" s="377">
        <v>0</v>
      </c>
      <c r="U43" s="377">
        <v>0</v>
      </c>
      <c r="V43" s="377">
        <v>0</v>
      </c>
      <c r="W43" s="377">
        <v>0</v>
      </c>
      <c r="X43" s="377">
        <v>0</v>
      </c>
      <c r="Y43" s="377">
        <v>0</v>
      </c>
      <c r="Z43" s="377">
        <v>8000000</v>
      </c>
      <c r="AA43" s="770">
        <v>43462</v>
      </c>
      <c r="AB43" s="770">
        <v>45288</v>
      </c>
      <c r="AC43" s="769">
        <v>8000000</v>
      </c>
      <c r="AD43" s="3">
        <v>2.1888888888888891</v>
      </c>
      <c r="AE43" s="3">
        <v>5.072222222222222</v>
      </c>
      <c r="AF43" s="378">
        <v>4.7800000000000002E-2</v>
      </c>
      <c r="AG43" s="3">
        <v>17511111.111111112</v>
      </c>
      <c r="AH43" s="3">
        <v>40577777.777777776</v>
      </c>
      <c r="AI43" s="3">
        <v>382400</v>
      </c>
      <c r="AJ43" s="3">
        <v>2.1888888888888891</v>
      </c>
      <c r="AK43" s="3">
        <v>5.072222222222222</v>
      </c>
      <c r="AL43" s="3">
        <v>4.7800000000000002E-2</v>
      </c>
    </row>
    <row r="44" spans="1:38">
      <c r="A44" t="s">
        <v>551</v>
      </c>
      <c r="B44" t="s">
        <v>1871</v>
      </c>
      <c r="C44" t="s">
        <v>516</v>
      </c>
      <c r="D44" t="s">
        <v>517</v>
      </c>
      <c r="E44" t="s">
        <v>1396</v>
      </c>
      <c r="F44" t="s">
        <v>537</v>
      </c>
      <c r="G44" t="s">
        <v>1372</v>
      </c>
      <c r="H44" t="s">
        <v>536</v>
      </c>
      <c r="I44" t="s">
        <v>0</v>
      </c>
      <c r="J44" t="s">
        <v>538</v>
      </c>
      <c r="K44" t="s">
        <v>520</v>
      </c>
      <c r="L44" t="s">
        <v>532</v>
      </c>
      <c r="M44">
        <v>1</v>
      </c>
      <c r="N44">
        <v>1</v>
      </c>
      <c r="O44">
        <v>1</v>
      </c>
      <c r="P44">
        <v>1</v>
      </c>
      <c r="Q44">
        <v>1</v>
      </c>
      <c r="R44">
        <v>1</v>
      </c>
      <c r="S44" s="377">
        <v>5000000</v>
      </c>
      <c r="T44" s="377">
        <v>0</v>
      </c>
      <c r="U44" s="377">
        <v>0</v>
      </c>
      <c r="V44" s="377">
        <v>0</v>
      </c>
      <c r="W44" s="377">
        <v>0</v>
      </c>
      <c r="X44" s="377">
        <v>0</v>
      </c>
      <c r="Y44" s="377">
        <v>0</v>
      </c>
      <c r="Z44" s="377">
        <v>5000000</v>
      </c>
      <c r="AA44" s="770">
        <v>43476</v>
      </c>
      <c r="AB44" s="770">
        <v>45302</v>
      </c>
      <c r="AC44" s="769">
        <v>5000000</v>
      </c>
      <c r="AD44" s="3">
        <v>2.2277777777777779</v>
      </c>
      <c r="AE44" s="3">
        <v>5.072222222222222</v>
      </c>
      <c r="AF44" s="378">
        <v>4.7800000000000002E-2</v>
      </c>
      <c r="AG44" s="3">
        <v>11138888.88888889</v>
      </c>
      <c r="AH44" s="3">
        <v>25361111.111111108</v>
      </c>
      <c r="AI44" s="3">
        <v>239000</v>
      </c>
      <c r="AJ44" s="3">
        <v>2.2277777777777779</v>
      </c>
      <c r="AK44" s="3">
        <v>5.072222222222222</v>
      </c>
      <c r="AL44" s="3">
        <v>4.7800000000000002E-2</v>
      </c>
    </row>
    <row r="45" spans="1:38">
      <c r="A45" t="s">
        <v>552</v>
      </c>
      <c r="B45" t="s">
        <v>1872</v>
      </c>
      <c r="C45" t="s">
        <v>516</v>
      </c>
      <c r="D45" t="s">
        <v>517</v>
      </c>
      <c r="E45" t="s">
        <v>1396</v>
      </c>
      <c r="F45" t="s">
        <v>537</v>
      </c>
      <c r="G45" t="s">
        <v>1372</v>
      </c>
      <c r="H45" t="s">
        <v>536</v>
      </c>
      <c r="I45" t="s">
        <v>0</v>
      </c>
      <c r="J45" t="s">
        <v>538</v>
      </c>
      <c r="K45" t="s">
        <v>520</v>
      </c>
      <c r="L45" t="s">
        <v>532</v>
      </c>
      <c r="M45">
        <v>1</v>
      </c>
      <c r="N45">
        <v>1</v>
      </c>
      <c r="O45">
        <v>1</v>
      </c>
      <c r="P45">
        <v>1</v>
      </c>
      <c r="Q45">
        <v>1</v>
      </c>
      <c r="R45">
        <v>1</v>
      </c>
      <c r="S45" s="377">
        <v>6000000</v>
      </c>
      <c r="T45" s="377">
        <v>0</v>
      </c>
      <c r="U45" s="377">
        <v>0</v>
      </c>
      <c r="V45" s="377">
        <v>0</v>
      </c>
      <c r="W45" s="377">
        <v>0</v>
      </c>
      <c r="X45" s="377">
        <v>0</v>
      </c>
      <c r="Y45" s="377">
        <v>0</v>
      </c>
      <c r="Z45" s="377">
        <v>6000000</v>
      </c>
      <c r="AA45" s="770">
        <v>43476</v>
      </c>
      <c r="AB45" s="770">
        <v>45302</v>
      </c>
      <c r="AC45" s="769">
        <v>6000000</v>
      </c>
      <c r="AD45" s="3">
        <v>2.2277777777777779</v>
      </c>
      <c r="AE45" s="3">
        <v>5.072222222222222</v>
      </c>
      <c r="AF45" s="378">
        <v>4.7800000000000002E-2</v>
      </c>
      <c r="AG45" s="3">
        <v>13366666.666666668</v>
      </c>
      <c r="AH45" s="3">
        <v>30433333.333333332</v>
      </c>
      <c r="AI45" s="3">
        <v>286800</v>
      </c>
      <c r="AJ45" s="3">
        <v>2.2277777777777779</v>
      </c>
      <c r="AK45" s="3">
        <v>5.072222222222222</v>
      </c>
      <c r="AL45" s="3">
        <v>4.7800000000000002E-2</v>
      </c>
    </row>
    <row r="46" spans="1:38">
      <c r="A46" t="s">
        <v>553</v>
      </c>
      <c r="B46" t="s">
        <v>1873</v>
      </c>
      <c r="C46" t="s">
        <v>516</v>
      </c>
      <c r="D46" t="s">
        <v>517</v>
      </c>
      <c r="E46" t="s">
        <v>1396</v>
      </c>
      <c r="F46" t="s">
        <v>537</v>
      </c>
      <c r="G46" t="s">
        <v>1372</v>
      </c>
      <c r="H46" t="s">
        <v>536</v>
      </c>
      <c r="I46" t="s">
        <v>0</v>
      </c>
      <c r="J46" t="s">
        <v>538</v>
      </c>
      <c r="K46" t="s">
        <v>520</v>
      </c>
      <c r="L46" t="s">
        <v>532</v>
      </c>
      <c r="M46">
        <v>1</v>
      </c>
      <c r="N46">
        <v>1</v>
      </c>
      <c r="O46">
        <v>1</v>
      </c>
      <c r="P46">
        <v>1</v>
      </c>
      <c r="Q46">
        <v>1</v>
      </c>
      <c r="R46">
        <v>1</v>
      </c>
      <c r="S46" s="377">
        <v>12100</v>
      </c>
      <c r="T46" s="377">
        <v>0</v>
      </c>
      <c r="U46" s="377">
        <v>0</v>
      </c>
      <c r="V46" s="377">
        <v>0</v>
      </c>
      <c r="W46" s="377">
        <v>0</v>
      </c>
      <c r="X46" s="377">
        <v>0</v>
      </c>
      <c r="Y46" s="377">
        <v>0</v>
      </c>
      <c r="Z46" s="377">
        <v>12100</v>
      </c>
      <c r="AA46" s="770">
        <v>43518</v>
      </c>
      <c r="AB46" s="770">
        <v>47171</v>
      </c>
      <c r="AC46" s="769">
        <v>12100</v>
      </c>
      <c r="AD46" s="3">
        <v>7.4194444444444443</v>
      </c>
      <c r="AE46" s="3">
        <v>10.147222222222222</v>
      </c>
      <c r="AF46" s="378">
        <v>6.0600000000000001E-2</v>
      </c>
      <c r="AG46" s="3">
        <v>89775.277777777781</v>
      </c>
      <c r="AH46" s="3">
        <v>122781.38888888889</v>
      </c>
      <c r="AI46" s="3">
        <v>733.26</v>
      </c>
      <c r="AJ46" s="3">
        <v>7.4194444444444443</v>
      </c>
      <c r="AK46" s="3">
        <v>10.147222222222222</v>
      </c>
      <c r="AL46" s="3">
        <v>6.0600000000000001E-2</v>
      </c>
    </row>
    <row r="47" spans="1:38">
      <c r="A47" t="s">
        <v>554</v>
      </c>
      <c r="B47" t="s">
        <v>1874</v>
      </c>
      <c r="C47" t="s">
        <v>516</v>
      </c>
      <c r="D47" t="s">
        <v>517</v>
      </c>
      <c r="E47" t="s">
        <v>1396</v>
      </c>
      <c r="F47" t="s">
        <v>537</v>
      </c>
      <c r="G47" t="s">
        <v>1372</v>
      </c>
      <c r="H47" t="s">
        <v>536</v>
      </c>
      <c r="I47" t="s">
        <v>0</v>
      </c>
      <c r="J47" t="s">
        <v>538</v>
      </c>
      <c r="K47" t="s">
        <v>520</v>
      </c>
      <c r="L47" t="s">
        <v>532</v>
      </c>
      <c r="M47">
        <v>1</v>
      </c>
      <c r="N47">
        <v>1</v>
      </c>
      <c r="O47">
        <v>1</v>
      </c>
      <c r="P47">
        <v>1</v>
      </c>
      <c r="Q47">
        <v>1</v>
      </c>
      <c r="R47">
        <v>1</v>
      </c>
      <c r="S47" s="377">
        <v>57900</v>
      </c>
      <c r="T47" s="377">
        <v>0</v>
      </c>
      <c r="U47" s="377">
        <v>0</v>
      </c>
      <c r="V47" s="377">
        <v>0</v>
      </c>
      <c r="W47" s="377">
        <v>0</v>
      </c>
      <c r="X47" s="377">
        <v>0</v>
      </c>
      <c r="Y47" s="377">
        <v>0</v>
      </c>
      <c r="Z47" s="377">
        <v>57900</v>
      </c>
      <c r="AA47" s="770">
        <v>43518</v>
      </c>
      <c r="AB47" s="770">
        <v>47171</v>
      </c>
      <c r="AC47" s="769">
        <v>57900</v>
      </c>
      <c r="AD47" s="3">
        <v>7.4194444444444443</v>
      </c>
      <c r="AE47" s="3">
        <v>10.147222222222222</v>
      </c>
      <c r="AF47" s="378">
        <v>6.0600000000000001E-2</v>
      </c>
      <c r="AG47" s="3">
        <v>429585.83333333331</v>
      </c>
      <c r="AH47" s="3">
        <v>587524.16666666663</v>
      </c>
      <c r="AI47" s="3">
        <v>3508.7400000000002</v>
      </c>
      <c r="AJ47" s="3">
        <v>7.4194444444444443</v>
      </c>
      <c r="AK47" s="3">
        <v>10.147222222222222</v>
      </c>
      <c r="AL47" s="3">
        <v>6.0600000000000001E-2</v>
      </c>
    </row>
    <row r="48" spans="1:38">
      <c r="A48" t="s">
        <v>555</v>
      </c>
      <c r="B48" t="s">
        <v>1875</v>
      </c>
      <c r="C48" t="s">
        <v>516</v>
      </c>
      <c r="D48" t="s">
        <v>517</v>
      </c>
      <c r="E48" t="s">
        <v>1396</v>
      </c>
      <c r="F48" t="s">
        <v>537</v>
      </c>
      <c r="G48" t="s">
        <v>1372</v>
      </c>
      <c r="H48" t="s">
        <v>536</v>
      </c>
      <c r="I48" t="s">
        <v>0</v>
      </c>
      <c r="J48" t="s">
        <v>538</v>
      </c>
      <c r="K48" t="s">
        <v>520</v>
      </c>
      <c r="L48" t="s">
        <v>532</v>
      </c>
      <c r="M48">
        <v>1</v>
      </c>
      <c r="N48">
        <v>1</v>
      </c>
      <c r="O48">
        <v>1</v>
      </c>
      <c r="P48">
        <v>1</v>
      </c>
      <c r="Q48">
        <v>1</v>
      </c>
      <c r="R48">
        <v>1</v>
      </c>
      <c r="S48" s="377">
        <v>3000000</v>
      </c>
      <c r="T48" s="377">
        <v>0</v>
      </c>
      <c r="U48" s="377">
        <v>0</v>
      </c>
      <c r="V48" s="377">
        <v>0</v>
      </c>
      <c r="W48" s="377">
        <v>0</v>
      </c>
      <c r="X48" s="377">
        <v>0</v>
      </c>
      <c r="Y48" s="377">
        <v>0</v>
      </c>
      <c r="Z48" s="377">
        <v>3000000</v>
      </c>
      <c r="AA48" s="770">
        <v>43522</v>
      </c>
      <c r="AB48" s="770">
        <v>45348</v>
      </c>
      <c r="AC48" s="769">
        <v>3000000</v>
      </c>
      <c r="AD48" s="3">
        <v>2.3555555555555556</v>
      </c>
      <c r="AE48" s="3">
        <v>5.072222222222222</v>
      </c>
      <c r="AF48" s="378">
        <v>4.7800000000000002E-2</v>
      </c>
      <c r="AG48" s="3">
        <v>7066666.666666667</v>
      </c>
      <c r="AH48" s="3">
        <v>15216666.666666666</v>
      </c>
      <c r="AI48" s="3">
        <v>143400</v>
      </c>
      <c r="AJ48" s="3">
        <v>2.3555555555555556</v>
      </c>
      <c r="AK48" s="3">
        <v>5.072222222222222</v>
      </c>
      <c r="AL48" s="3">
        <v>4.7800000000000002E-2</v>
      </c>
    </row>
    <row r="49" spans="1:38">
      <c r="A49" t="s">
        <v>556</v>
      </c>
      <c r="B49" t="s">
        <v>1876</v>
      </c>
      <c r="C49" t="s">
        <v>516</v>
      </c>
      <c r="D49" t="s">
        <v>517</v>
      </c>
      <c r="E49" t="s">
        <v>1396</v>
      </c>
      <c r="F49" t="s">
        <v>537</v>
      </c>
      <c r="G49" t="s">
        <v>1372</v>
      </c>
      <c r="H49" t="s">
        <v>536</v>
      </c>
      <c r="I49" t="s">
        <v>0</v>
      </c>
      <c r="J49" t="s">
        <v>538</v>
      </c>
      <c r="K49" t="s">
        <v>520</v>
      </c>
      <c r="L49" t="s">
        <v>532</v>
      </c>
      <c r="M49">
        <v>1</v>
      </c>
      <c r="N49">
        <v>1</v>
      </c>
      <c r="O49">
        <v>1</v>
      </c>
      <c r="P49">
        <v>1</v>
      </c>
      <c r="Q49">
        <v>1</v>
      </c>
      <c r="R49">
        <v>1</v>
      </c>
      <c r="S49" s="377">
        <v>150000</v>
      </c>
      <c r="T49" s="377">
        <v>0</v>
      </c>
      <c r="U49" s="377">
        <v>0</v>
      </c>
      <c r="V49" s="377">
        <v>0</v>
      </c>
      <c r="W49" s="377">
        <v>0</v>
      </c>
      <c r="X49" s="377">
        <v>0</v>
      </c>
      <c r="Y49" s="377">
        <v>0</v>
      </c>
      <c r="Z49" s="377">
        <v>150000</v>
      </c>
      <c r="AA49" s="770">
        <v>43606</v>
      </c>
      <c r="AB49" s="770">
        <v>47259</v>
      </c>
      <c r="AC49" s="769">
        <v>150000</v>
      </c>
      <c r="AD49" s="3">
        <v>7.6638888888888888</v>
      </c>
      <c r="AE49" s="3">
        <v>10.147222222222222</v>
      </c>
      <c r="AF49" s="378">
        <v>6.0600000000000001E-2</v>
      </c>
      <c r="AG49" s="3">
        <v>1149583.3333333333</v>
      </c>
      <c r="AH49" s="3">
        <v>1522083.3333333333</v>
      </c>
      <c r="AI49" s="3">
        <v>9090</v>
      </c>
      <c r="AJ49" s="3">
        <v>7.6638888888888888</v>
      </c>
      <c r="AK49" s="3">
        <v>10.147222222222222</v>
      </c>
      <c r="AL49" s="3">
        <v>6.0600000000000001E-2</v>
      </c>
    </row>
    <row r="50" spans="1:38">
      <c r="A50" t="s">
        <v>557</v>
      </c>
      <c r="B50" t="s">
        <v>1877</v>
      </c>
      <c r="C50" t="s">
        <v>516</v>
      </c>
      <c r="D50" t="s">
        <v>517</v>
      </c>
      <c r="E50" t="s">
        <v>1396</v>
      </c>
      <c r="F50" t="s">
        <v>537</v>
      </c>
      <c r="G50" t="s">
        <v>1372</v>
      </c>
      <c r="H50" t="s">
        <v>536</v>
      </c>
      <c r="I50" t="s">
        <v>0</v>
      </c>
      <c r="J50" t="s">
        <v>538</v>
      </c>
      <c r="K50" t="s">
        <v>520</v>
      </c>
      <c r="L50" t="s">
        <v>532</v>
      </c>
      <c r="M50">
        <v>1</v>
      </c>
      <c r="N50">
        <v>1</v>
      </c>
      <c r="O50">
        <v>1</v>
      </c>
      <c r="P50">
        <v>1</v>
      </c>
      <c r="Q50">
        <v>1</v>
      </c>
      <c r="R50">
        <v>1</v>
      </c>
      <c r="S50" s="377">
        <v>785000</v>
      </c>
      <c r="T50" s="377">
        <v>0</v>
      </c>
      <c r="U50" s="377">
        <v>0</v>
      </c>
      <c r="V50" s="377">
        <v>0</v>
      </c>
      <c r="W50" s="377">
        <v>0</v>
      </c>
      <c r="X50" s="377">
        <v>0</v>
      </c>
      <c r="Y50" s="377">
        <v>0</v>
      </c>
      <c r="Z50" s="377">
        <v>785000</v>
      </c>
      <c r="AA50" s="770">
        <v>43606</v>
      </c>
      <c r="AB50" s="770">
        <v>47259</v>
      </c>
      <c r="AC50" s="769">
        <v>785000</v>
      </c>
      <c r="AD50" s="3">
        <v>7.6638888888888888</v>
      </c>
      <c r="AE50" s="3">
        <v>10.147222222222222</v>
      </c>
      <c r="AF50" s="378">
        <v>6.0600000000000001E-2</v>
      </c>
      <c r="AG50" s="3">
        <v>6016152.777777778</v>
      </c>
      <c r="AH50" s="3">
        <v>7965569.444444444</v>
      </c>
      <c r="AI50" s="3">
        <v>47571</v>
      </c>
      <c r="AJ50" s="3">
        <v>7.6638888888888888</v>
      </c>
      <c r="AK50" s="3">
        <v>10.147222222222222</v>
      </c>
      <c r="AL50" s="3">
        <v>6.0600000000000001E-2</v>
      </c>
    </row>
    <row r="51" spans="1:38">
      <c r="A51" t="s">
        <v>558</v>
      </c>
      <c r="B51" t="s">
        <v>1878</v>
      </c>
      <c r="C51" t="s">
        <v>516</v>
      </c>
      <c r="D51" t="s">
        <v>517</v>
      </c>
      <c r="E51" t="s">
        <v>1396</v>
      </c>
      <c r="F51" t="s">
        <v>537</v>
      </c>
      <c r="G51" t="s">
        <v>1372</v>
      </c>
      <c r="H51" t="s">
        <v>536</v>
      </c>
      <c r="I51" t="s">
        <v>0</v>
      </c>
      <c r="J51" t="s">
        <v>538</v>
      </c>
      <c r="K51" t="s">
        <v>520</v>
      </c>
      <c r="L51" t="s">
        <v>532</v>
      </c>
      <c r="M51">
        <v>1</v>
      </c>
      <c r="N51">
        <v>1</v>
      </c>
      <c r="O51">
        <v>1</v>
      </c>
      <c r="P51">
        <v>1</v>
      </c>
      <c r="Q51">
        <v>1</v>
      </c>
      <c r="R51">
        <v>1</v>
      </c>
      <c r="S51" s="377">
        <v>95000</v>
      </c>
      <c r="T51" s="377">
        <v>0</v>
      </c>
      <c r="U51" s="377">
        <v>0</v>
      </c>
      <c r="V51" s="377">
        <v>0</v>
      </c>
      <c r="W51" s="377">
        <v>0</v>
      </c>
      <c r="X51" s="377">
        <v>0</v>
      </c>
      <c r="Y51" s="377">
        <v>0</v>
      </c>
      <c r="Z51" s="377">
        <v>95000</v>
      </c>
      <c r="AA51" s="770">
        <v>43637</v>
      </c>
      <c r="AB51" s="770">
        <v>47290</v>
      </c>
      <c r="AC51" s="769">
        <v>95000</v>
      </c>
      <c r="AD51" s="3">
        <v>7.75</v>
      </c>
      <c r="AE51" s="3">
        <v>10.147222222222222</v>
      </c>
      <c r="AF51" s="378">
        <v>6.0600000000000001E-2</v>
      </c>
      <c r="AG51" s="3">
        <v>736250</v>
      </c>
      <c r="AH51" s="3">
        <v>963986.11111111112</v>
      </c>
      <c r="AI51" s="3">
        <v>5757</v>
      </c>
      <c r="AJ51" s="3">
        <v>7.75</v>
      </c>
      <c r="AK51" s="3">
        <v>10.147222222222222</v>
      </c>
      <c r="AL51" s="3">
        <v>6.0600000000000001E-2</v>
      </c>
    </row>
    <row r="52" spans="1:38">
      <c r="A52" t="s">
        <v>559</v>
      </c>
      <c r="B52" t="s">
        <v>1879</v>
      </c>
      <c r="C52" t="s">
        <v>516</v>
      </c>
      <c r="D52" t="s">
        <v>517</v>
      </c>
      <c r="E52" t="s">
        <v>1396</v>
      </c>
      <c r="F52" t="s">
        <v>537</v>
      </c>
      <c r="G52" t="s">
        <v>1372</v>
      </c>
      <c r="H52" t="s">
        <v>536</v>
      </c>
      <c r="I52" t="s">
        <v>0</v>
      </c>
      <c r="J52" t="s">
        <v>538</v>
      </c>
      <c r="K52" t="s">
        <v>520</v>
      </c>
      <c r="L52" t="s">
        <v>532</v>
      </c>
      <c r="M52">
        <v>1</v>
      </c>
      <c r="N52">
        <v>1</v>
      </c>
      <c r="O52">
        <v>1</v>
      </c>
      <c r="P52">
        <v>1</v>
      </c>
      <c r="Q52">
        <v>1</v>
      </c>
      <c r="R52">
        <v>1</v>
      </c>
      <c r="S52" s="377">
        <v>3000000</v>
      </c>
      <c r="T52" s="377">
        <v>0</v>
      </c>
      <c r="U52" s="377">
        <v>0</v>
      </c>
      <c r="V52" s="377">
        <v>0</v>
      </c>
      <c r="W52" s="377">
        <v>0</v>
      </c>
      <c r="X52" s="377">
        <v>0</v>
      </c>
      <c r="Y52" s="377">
        <v>0</v>
      </c>
      <c r="Z52" s="377">
        <v>3000000</v>
      </c>
      <c r="AA52" s="770">
        <v>43790</v>
      </c>
      <c r="AB52" s="770">
        <v>44886</v>
      </c>
      <c r="AC52" s="769">
        <v>3000000</v>
      </c>
      <c r="AD52" s="3">
        <v>1.0722222222222222</v>
      </c>
      <c r="AE52" s="3">
        <v>3.0444444444444443</v>
      </c>
      <c r="AF52" s="378">
        <v>3.7699999999999997E-2</v>
      </c>
      <c r="AG52" s="3">
        <v>3216666.6666666665</v>
      </c>
      <c r="AH52" s="3">
        <v>9133333.3333333321</v>
      </c>
      <c r="AI52" s="3">
        <v>113099.99999999999</v>
      </c>
      <c r="AJ52" s="3">
        <v>1.0722222222222222</v>
      </c>
      <c r="AK52" s="3">
        <v>3.0444444444444438</v>
      </c>
      <c r="AL52" s="3">
        <v>3.7699999999999997E-2</v>
      </c>
    </row>
    <row r="53" spans="1:38">
      <c r="A53" t="s">
        <v>560</v>
      </c>
      <c r="B53" t="s">
        <v>1880</v>
      </c>
      <c r="C53" t="s">
        <v>516</v>
      </c>
      <c r="D53" t="s">
        <v>517</v>
      </c>
      <c r="E53" t="s">
        <v>1396</v>
      </c>
      <c r="F53" t="s">
        <v>537</v>
      </c>
      <c r="G53" t="s">
        <v>1372</v>
      </c>
      <c r="H53" t="s">
        <v>536</v>
      </c>
      <c r="I53" t="s">
        <v>0</v>
      </c>
      <c r="J53" t="s">
        <v>538</v>
      </c>
      <c r="K53" t="s">
        <v>520</v>
      </c>
      <c r="L53" t="s">
        <v>532</v>
      </c>
      <c r="M53">
        <v>1</v>
      </c>
      <c r="N53">
        <v>1</v>
      </c>
      <c r="O53">
        <v>1</v>
      </c>
      <c r="P53">
        <v>1</v>
      </c>
      <c r="Q53">
        <v>1</v>
      </c>
      <c r="R53">
        <v>1</v>
      </c>
      <c r="S53" s="377">
        <v>2995607.38</v>
      </c>
      <c r="T53" s="377">
        <v>0</v>
      </c>
      <c r="U53" s="377">
        <v>0</v>
      </c>
      <c r="V53" s="377">
        <v>0</v>
      </c>
      <c r="W53" s="377">
        <v>0</v>
      </c>
      <c r="X53" s="377">
        <v>0</v>
      </c>
      <c r="Y53" s="377">
        <v>0</v>
      </c>
      <c r="Z53" s="377">
        <v>2995607.38</v>
      </c>
      <c r="AA53" s="770">
        <v>43790</v>
      </c>
      <c r="AB53" s="770">
        <v>45617</v>
      </c>
      <c r="AC53" s="769">
        <v>2995607.38</v>
      </c>
      <c r="AD53" s="3">
        <v>3.1027777777777779</v>
      </c>
      <c r="AE53" s="3">
        <v>5.0750000000000002</v>
      </c>
      <c r="AF53" s="378">
        <v>4.7800000000000002E-2</v>
      </c>
      <c r="AG53" s="3">
        <v>9294704.0096111111</v>
      </c>
      <c r="AH53" s="3">
        <v>15202707.453500001</v>
      </c>
      <c r="AI53" s="3">
        <v>143190.032764</v>
      </c>
      <c r="AJ53" s="3">
        <v>3.1027777777777779</v>
      </c>
      <c r="AK53" s="3">
        <v>5.0750000000000002</v>
      </c>
      <c r="AL53" s="3">
        <v>4.7800000000000002E-2</v>
      </c>
    </row>
    <row r="54" spans="1:38">
      <c r="A54" t="s">
        <v>561</v>
      </c>
      <c r="B54" t="s">
        <v>1881</v>
      </c>
      <c r="C54" t="s">
        <v>516</v>
      </c>
      <c r="D54" t="s">
        <v>517</v>
      </c>
      <c r="E54" t="s">
        <v>1396</v>
      </c>
      <c r="F54" t="s">
        <v>537</v>
      </c>
      <c r="G54" t="s">
        <v>1372</v>
      </c>
      <c r="H54" t="s">
        <v>536</v>
      </c>
      <c r="I54" t="s">
        <v>0</v>
      </c>
      <c r="J54" t="s">
        <v>538</v>
      </c>
      <c r="K54" t="s">
        <v>520</v>
      </c>
      <c r="L54" t="s">
        <v>532</v>
      </c>
      <c r="M54">
        <v>1</v>
      </c>
      <c r="N54">
        <v>1</v>
      </c>
      <c r="O54">
        <v>1</v>
      </c>
      <c r="P54">
        <v>1</v>
      </c>
      <c r="Q54">
        <v>1</v>
      </c>
      <c r="R54">
        <v>1</v>
      </c>
      <c r="S54" s="377">
        <v>3000000</v>
      </c>
      <c r="T54" s="377">
        <v>0</v>
      </c>
      <c r="U54" s="377">
        <v>0</v>
      </c>
      <c r="V54" s="377">
        <v>0</v>
      </c>
      <c r="W54" s="377">
        <v>0</v>
      </c>
      <c r="X54" s="377">
        <v>0</v>
      </c>
      <c r="Y54" s="377">
        <v>0</v>
      </c>
      <c r="Z54" s="377">
        <v>3000000</v>
      </c>
      <c r="AA54" s="770">
        <v>43826</v>
      </c>
      <c r="AB54" s="770">
        <v>46383</v>
      </c>
      <c r="AC54" s="769">
        <v>3000000</v>
      </c>
      <c r="AD54" s="3">
        <v>5.2305555555555552</v>
      </c>
      <c r="AE54" s="3">
        <v>7.1027777777777779</v>
      </c>
      <c r="AF54" s="378">
        <v>8.5000000000000006E-2</v>
      </c>
      <c r="AG54" s="3">
        <v>15691666.666666666</v>
      </c>
      <c r="AH54" s="3">
        <v>21308333.333333332</v>
      </c>
      <c r="AI54" s="3">
        <v>255000.00000000003</v>
      </c>
      <c r="AJ54" s="3">
        <v>5.2305555555555552</v>
      </c>
      <c r="AK54" s="3">
        <v>7.102777777777777</v>
      </c>
      <c r="AL54" s="3">
        <v>8.5000000000000006E-2</v>
      </c>
    </row>
    <row r="55" spans="1:38">
      <c r="A55" t="s">
        <v>562</v>
      </c>
      <c r="B55" t="s">
        <v>1882</v>
      </c>
      <c r="C55" t="s">
        <v>516</v>
      </c>
      <c r="D55" t="s">
        <v>517</v>
      </c>
      <c r="E55" t="s">
        <v>1396</v>
      </c>
      <c r="F55" t="s">
        <v>537</v>
      </c>
      <c r="G55" t="s">
        <v>1372</v>
      </c>
      <c r="H55" t="s">
        <v>536</v>
      </c>
      <c r="I55" t="s">
        <v>0</v>
      </c>
      <c r="J55" t="s">
        <v>538</v>
      </c>
      <c r="K55" t="s">
        <v>520</v>
      </c>
      <c r="L55" t="s">
        <v>532</v>
      </c>
      <c r="M55">
        <v>1</v>
      </c>
      <c r="N55">
        <v>1</v>
      </c>
      <c r="O55">
        <v>1</v>
      </c>
      <c r="P55">
        <v>1</v>
      </c>
      <c r="Q55">
        <v>1</v>
      </c>
      <c r="R55">
        <v>1</v>
      </c>
      <c r="S55" s="377">
        <v>1500000</v>
      </c>
      <c r="T55" s="377">
        <v>0</v>
      </c>
      <c r="U55" s="377">
        <v>0</v>
      </c>
      <c r="V55" s="377">
        <v>0</v>
      </c>
      <c r="W55" s="377">
        <v>0</v>
      </c>
      <c r="X55" s="377">
        <v>0</v>
      </c>
      <c r="Y55" s="377">
        <v>0</v>
      </c>
      <c r="Z55" s="377">
        <v>1500000</v>
      </c>
      <c r="AA55" s="770">
        <v>43826</v>
      </c>
      <c r="AB55" s="770">
        <v>46383</v>
      </c>
      <c r="AC55" s="769">
        <v>1500000</v>
      </c>
      <c r="AD55" s="3">
        <v>5.2305555555555552</v>
      </c>
      <c r="AE55" s="3">
        <v>7.1027777777777779</v>
      </c>
      <c r="AF55" s="378">
        <v>8.5000000000000006E-2</v>
      </c>
      <c r="AG55" s="3">
        <v>7845833.333333333</v>
      </c>
      <c r="AH55" s="3">
        <v>10654166.666666666</v>
      </c>
      <c r="AI55" s="3">
        <v>127500.00000000001</v>
      </c>
      <c r="AJ55" s="3">
        <v>5.2305555555555552</v>
      </c>
      <c r="AK55" s="3">
        <v>7.102777777777777</v>
      </c>
      <c r="AL55" s="3">
        <v>8.5000000000000006E-2</v>
      </c>
    </row>
    <row r="56" spans="1:38">
      <c r="A56" t="s">
        <v>563</v>
      </c>
      <c r="B56" t="s">
        <v>1883</v>
      </c>
      <c r="C56" t="s">
        <v>516</v>
      </c>
      <c r="D56" t="s">
        <v>517</v>
      </c>
      <c r="E56" t="s">
        <v>1396</v>
      </c>
      <c r="F56" t="s">
        <v>537</v>
      </c>
      <c r="G56" t="s">
        <v>1372</v>
      </c>
      <c r="H56" t="s">
        <v>536</v>
      </c>
      <c r="I56" t="s">
        <v>0</v>
      </c>
      <c r="J56" t="s">
        <v>538</v>
      </c>
      <c r="K56" t="s">
        <v>520</v>
      </c>
      <c r="L56" t="s">
        <v>532</v>
      </c>
      <c r="M56">
        <v>1</v>
      </c>
      <c r="N56">
        <v>1</v>
      </c>
      <c r="O56">
        <v>1</v>
      </c>
      <c r="P56">
        <v>1</v>
      </c>
      <c r="Q56">
        <v>1</v>
      </c>
      <c r="R56">
        <v>1</v>
      </c>
      <c r="S56" s="377">
        <v>1000000</v>
      </c>
      <c r="T56" s="377">
        <v>0</v>
      </c>
      <c r="U56" s="377">
        <v>0</v>
      </c>
      <c r="V56" s="377">
        <v>0</v>
      </c>
      <c r="W56" s="377">
        <v>0</v>
      </c>
      <c r="X56" s="377">
        <v>0</v>
      </c>
      <c r="Y56" s="377">
        <v>0</v>
      </c>
      <c r="Z56" s="377">
        <v>1000000</v>
      </c>
      <c r="AA56" s="770">
        <v>43826</v>
      </c>
      <c r="AB56" s="770">
        <v>46383</v>
      </c>
      <c r="AC56" s="769">
        <v>1000000</v>
      </c>
      <c r="AD56" s="3">
        <v>5.2305555555555552</v>
      </c>
      <c r="AE56" s="3">
        <v>7.1027777777777779</v>
      </c>
      <c r="AF56" s="378">
        <v>8.5000000000000006E-2</v>
      </c>
      <c r="AG56" s="3">
        <v>5230555.555555555</v>
      </c>
      <c r="AH56" s="3">
        <v>7102777.777777778</v>
      </c>
      <c r="AI56" s="3">
        <v>85000</v>
      </c>
      <c r="AJ56" s="3">
        <v>5.2305555555555552</v>
      </c>
      <c r="AK56" s="3">
        <v>7.1027777777777779</v>
      </c>
      <c r="AL56" s="3">
        <v>8.5000000000000006E-2</v>
      </c>
    </row>
    <row r="57" spans="1:38">
      <c r="A57" t="s">
        <v>564</v>
      </c>
      <c r="B57" t="s">
        <v>1884</v>
      </c>
      <c r="C57" t="s">
        <v>516</v>
      </c>
      <c r="D57" t="s">
        <v>517</v>
      </c>
      <c r="E57" t="s">
        <v>1396</v>
      </c>
      <c r="F57" t="s">
        <v>537</v>
      </c>
      <c r="G57" t="s">
        <v>1372</v>
      </c>
      <c r="H57" t="s">
        <v>536</v>
      </c>
      <c r="I57" t="s">
        <v>0</v>
      </c>
      <c r="J57" t="s">
        <v>538</v>
      </c>
      <c r="K57" t="s">
        <v>520</v>
      </c>
      <c r="L57" t="s">
        <v>532</v>
      </c>
      <c r="M57">
        <v>1</v>
      </c>
      <c r="N57">
        <v>1</v>
      </c>
      <c r="O57">
        <v>1</v>
      </c>
      <c r="P57">
        <v>1</v>
      </c>
      <c r="Q57">
        <v>1</v>
      </c>
      <c r="R57">
        <v>1</v>
      </c>
      <c r="S57" s="377">
        <v>1000000</v>
      </c>
      <c r="T57" s="377">
        <v>0</v>
      </c>
      <c r="U57" s="377">
        <v>0</v>
      </c>
      <c r="V57" s="377">
        <v>0</v>
      </c>
      <c r="W57" s="377">
        <v>0</v>
      </c>
      <c r="X57" s="377">
        <v>0</v>
      </c>
      <c r="Y57" s="377">
        <v>0</v>
      </c>
      <c r="Z57" s="377">
        <v>1000000</v>
      </c>
      <c r="AA57" s="770">
        <v>43826</v>
      </c>
      <c r="AB57" s="770">
        <v>46383</v>
      </c>
      <c r="AC57" s="769">
        <v>1000000</v>
      </c>
      <c r="AD57" s="3">
        <v>5.2305555555555552</v>
      </c>
      <c r="AE57" s="3">
        <v>7.1027777777777779</v>
      </c>
      <c r="AF57" s="378">
        <v>8.5000000000000006E-2</v>
      </c>
      <c r="AG57" s="3">
        <v>5230555.555555555</v>
      </c>
      <c r="AH57" s="3">
        <v>7102777.777777778</v>
      </c>
      <c r="AI57" s="3">
        <v>85000</v>
      </c>
      <c r="AJ57" s="3">
        <v>5.2305555555555552</v>
      </c>
      <c r="AK57" s="3">
        <v>7.1027777777777779</v>
      </c>
      <c r="AL57" s="3">
        <v>8.5000000000000006E-2</v>
      </c>
    </row>
    <row r="58" spans="1:38">
      <c r="A58" t="s">
        <v>565</v>
      </c>
      <c r="B58" t="s">
        <v>1885</v>
      </c>
      <c r="C58" t="s">
        <v>516</v>
      </c>
      <c r="D58" t="s">
        <v>517</v>
      </c>
      <c r="E58" t="s">
        <v>1396</v>
      </c>
      <c r="F58" t="s">
        <v>537</v>
      </c>
      <c r="G58" t="s">
        <v>1372</v>
      </c>
      <c r="H58" t="s">
        <v>536</v>
      </c>
      <c r="I58" t="s">
        <v>0</v>
      </c>
      <c r="J58" t="s">
        <v>538</v>
      </c>
      <c r="K58" t="s">
        <v>520</v>
      </c>
      <c r="L58" t="s">
        <v>532</v>
      </c>
      <c r="M58">
        <v>1</v>
      </c>
      <c r="N58">
        <v>1</v>
      </c>
      <c r="O58">
        <v>1</v>
      </c>
      <c r="P58">
        <v>1</v>
      </c>
      <c r="Q58">
        <v>1</v>
      </c>
      <c r="R58">
        <v>1</v>
      </c>
      <c r="S58" s="377">
        <v>155000</v>
      </c>
      <c r="T58" s="377">
        <v>0</v>
      </c>
      <c r="U58" s="377">
        <v>0</v>
      </c>
      <c r="V58" s="377">
        <v>0</v>
      </c>
      <c r="W58" s="377">
        <v>0</v>
      </c>
      <c r="X58" s="377">
        <v>0</v>
      </c>
      <c r="Y58" s="377">
        <v>0</v>
      </c>
      <c r="Z58" s="377">
        <v>155000</v>
      </c>
      <c r="AA58" s="770">
        <v>43826</v>
      </c>
      <c r="AB58" s="770">
        <v>46383</v>
      </c>
      <c r="AC58" s="769">
        <v>155000</v>
      </c>
      <c r="AD58" s="3">
        <v>5.2305555555555552</v>
      </c>
      <c r="AE58" s="3">
        <v>7.1027777777777779</v>
      </c>
      <c r="AF58" s="378">
        <v>8.5000000000000006E-2</v>
      </c>
      <c r="AG58" s="3">
        <v>810736.11111111101</v>
      </c>
      <c r="AH58" s="3">
        <v>1100930.5555555555</v>
      </c>
      <c r="AI58" s="3">
        <v>13175.000000000002</v>
      </c>
      <c r="AJ58" s="3">
        <v>5.2305555555555552</v>
      </c>
      <c r="AK58" s="3">
        <v>7.1027777777777779</v>
      </c>
      <c r="AL58" s="3">
        <v>8.5000000000000006E-2</v>
      </c>
    </row>
    <row r="59" spans="1:38">
      <c r="A59" t="s">
        <v>566</v>
      </c>
      <c r="B59" t="s">
        <v>1886</v>
      </c>
      <c r="C59" t="s">
        <v>516</v>
      </c>
      <c r="D59" t="s">
        <v>517</v>
      </c>
      <c r="E59" t="s">
        <v>1396</v>
      </c>
      <c r="F59" t="s">
        <v>537</v>
      </c>
      <c r="G59" t="s">
        <v>1372</v>
      </c>
      <c r="H59" t="s">
        <v>536</v>
      </c>
      <c r="I59" t="s">
        <v>0</v>
      </c>
      <c r="J59" t="s">
        <v>538</v>
      </c>
      <c r="K59" t="s">
        <v>520</v>
      </c>
      <c r="L59" t="s">
        <v>532</v>
      </c>
      <c r="M59">
        <v>1</v>
      </c>
      <c r="N59">
        <v>1</v>
      </c>
      <c r="O59">
        <v>1</v>
      </c>
      <c r="P59">
        <v>1</v>
      </c>
      <c r="Q59">
        <v>1</v>
      </c>
      <c r="R59">
        <v>1</v>
      </c>
      <c r="S59" s="377">
        <v>390000</v>
      </c>
      <c r="T59" s="377">
        <v>0</v>
      </c>
      <c r="U59" s="377">
        <v>0</v>
      </c>
      <c r="V59" s="377">
        <v>0</v>
      </c>
      <c r="W59" s="377">
        <v>0</v>
      </c>
      <c r="X59" s="377">
        <v>0</v>
      </c>
      <c r="Y59" s="377">
        <v>0</v>
      </c>
      <c r="Z59" s="377">
        <v>390000</v>
      </c>
      <c r="AA59" s="770">
        <v>43826</v>
      </c>
      <c r="AB59" s="770">
        <v>46383</v>
      </c>
      <c r="AC59" s="769">
        <v>390000</v>
      </c>
      <c r="AD59" s="3">
        <v>5.2305555555555552</v>
      </c>
      <c r="AE59" s="3">
        <v>7.1027777777777779</v>
      </c>
      <c r="AF59" s="378">
        <v>8.5000000000000006E-2</v>
      </c>
      <c r="AG59" s="3">
        <v>2039916.6666666665</v>
      </c>
      <c r="AH59" s="3">
        <v>2770083.3333333335</v>
      </c>
      <c r="AI59" s="3">
        <v>33150</v>
      </c>
      <c r="AJ59" s="3">
        <v>5.2305555555555552</v>
      </c>
      <c r="AK59" s="3">
        <v>7.1027777777777779</v>
      </c>
      <c r="AL59" s="3">
        <v>8.5000000000000006E-2</v>
      </c>
    </row>
    <row r="60" spans="1:38">
      <c r="A60" t="s">
        <v>567</v>
      </c>
      <c r="B60" t="s">
        <v>1887</v>
      </c>
      <c r="C60" t="s">
        <v>516</v>
      </c>
      <c r="D60" t="s">
        <v>517</v>
      </c>
      <c r="E60" t="s">
        <v>1396</v>
      </c>
      <c r="F60" t="s">
        <v>537</v>
      </c>
      <c r="G60" t="s">
        <v>1372</v>
      </c>
      <c r="H60" t="s">
        <v>536</v>
      </c>
      <c r="I60" t="s">
        <v>0</v>
      </c>
      <c r="J60" t="s">
        <v>538</v>
      </c>
      <c r="K60" t="s">
        <v>520</v>
      </c>
      <c r="L60" t="s">
        <v>532</v>
      </c>
      <c r="M60">
        <v>1</v>
      </c>
      <c r="N60">
        <v>1</v>
      </c>
      <c r="O60">
        <v>1</v>
      </c>
      <c r="P60">
        <v>1</v>
      </c>
      <c r="Q60">
        <v>1</v>
      </c>
      <c r="R60">
        <v>1</v>
      </c>
      <c r="S60" s="377">
        <v>600500</v>
      </c>
      <c r="T60" s="377">
        <v>0</v>
      </c>
      <c r="U60" s="377">
        <v>0</v>
      </c>
      <c r="V60" s="377">
        <v>0</v>
      </c>
      <c r="W60" s="377">
        <v>0</v>
      </c>
      <c r="X60" s="377">
        <v>0</v>
      </c>
      <c r="Y60" s="377">
        <v>0</v>
      </c>
      <c r="Z60" s="377">
        <v>600500</v>
      </c>
      <c r="AA60" s="770">
        <v>43826</v>
      </c>
      <c r="AB60" s="770">
        <v>46383</v>
      </c>
      <c r="AC60" s="769">
        <v>600500</v>
      </c>
      <c r="AD60" s="3">
        <v>5.2305555555555552</v>
      </c>
      <c r="AE60" s="3">
        <v>7.1027777777777779</v>
      </c>
      <c r="AF60" s="378">
        <v>8.5000000000000006E-2</v>
      </c>
      <c r="AG60" s="3">
        <v>3140948.611111111</v>
      </c>
      <c r="AH60" s="3">
        <v>4265218.055555556</v>
      </c>
      <c r="AI60" s="3">
        <v>51042.500000000007</v>
      </c>
      <c r="AJ60" s="3">
        <v>5.2305555555555552</v>
      </c>
      <c r="AK60" s="3">
        <v>7.1027777777777787</v>
      </c>
      <c r="AL60" s="3">
        <v>8.5000000000000006E-2</v>
      </c>
    </row>
    <row r="61" spans="1:38">
      <c r="A61" t="s">
        <v>568</v>
      </c>
      <c r="B61" t="s">
        <v>1888</v>
      </c>
      <c r="C61" t="s">
        <v>516</v>
      </c>
      <c r="D61" t="s">
        <v>517</v>
      </c>
      <c r="E61" t="s">
        <v>1396</v>
      </c>
      <c r="F61" t="s">
        <v>537</v>
      </c>
      <c r="G61" t="s">
        <v>1372</v>
      </c>
      <c r="H61" t="s">
        <v>536</v>
      </c>
      <c r="I61" t="s">
        <v>0</v>
      </c>
      <c r="J61" t="s">
        <v>538</v>
      </c>
      <c r="K61" t="s">
        <v>520</v>
      </c>
      <c r="L61" t="s">
        <v>532</v>
      </c>
      <c r="M61">
        <v>1</v>
      </c>
      <c r="N61">
        <v>1</v>
      </c>
      <c r="O61">
        <v>1</v>
      </c>
      <c r="P61">
        <v>1</v>
      </c>
      <c r="Q61">
        <v>1</v>
      </c>
      <c r="R61">
        <v>1</v>
      </c>
      <c r="S61" s="377">
        <v>3000000</v>
      </c>
      <c r="T61" s="377">
        <v>0</v>
      </c>
      <c r="U61" s="377">
        <v>0</v>
      </c>
      <c r="V61" s="377">
        <v>0</v>
      </c>
      <c r="W61" s="377">
        <v>0</v>
      </c>
      <c r="X61" s="377">
        <v>0</v>
      </c>
      <c r="Y61" s="377">
        <v>0</v>
      </c>
      <c r="Z61" s="377">
        <v>3000000</v>
      </c>
      <c r="AA61" s="770">
        <v>43826</v>
      </c>
      <c r="AB61" s="770">
        <v>46383</v>
      </c>
      <c r="AC61" s="769">
        <v>3000000</v>
      </c>
      <c r="AD61" s="3">
        <v>5.2305555555555552</v>
      </c>
      <c r="AE61" s="3">
        <v>7.1027777777777779</v>
      </c>
      <c r="AF61" s="378">
        <v>8.5000000000000006E-2</v>
      </c>
      <c r="AG61" s="3">
        <v>15691666.666666666</v>
      </c>
      <c r="AH61" s="3">
        <v>21308333.333333332</v>
      </c>
      <c r="AI61" s="3">
        <v>255000.00000000003</v>
      </c>
      <c r="AJ61" s="3">
        <v>5.2305555555555552</v>
      </c>
      <c r="AK61" s="3">
        <v>7.102777777777777</v>
      </c>
      <c r="AL61" s="3">
        <v>8.5000000000000006E-2</v>
      </c>
    </row>
    <row r="62" spans="1:38">
      <c r="A62" t="s">
        <v>569</v>
      </c>
      <c r="B62" t="s">
        <v>1889</v>
      </c>
      <c r="C62" t="s">
        <v>516</v>
      </c>
      <c r="D62" t="s">
        <v>517</v>
      </c>
      <c r="E62" t="s">
        <v>1396</v>
      </c>
      <c r="F62" t="s">
        <v>537</v>
      </c>
      <c r="G62" t="s">
        <v>1372</v>
      </c>
      <c r="H62" t="s">
        <v>536</v>
      </c>
      <c r="I62" t="s">
        <v>0</v>
      </c>
      <c r="J62" t="s">
        <v>538</v>
      </c>
      <c r="K62" t="s">
        <v>520</v>
      </c>
      <c r="L62" t="s">
        <v>532</v>
      </c>
      <c r="M62">
        <v>1</v>
      </c>
      <c r="N62">
        <v>1</v>
      </c>
      <c r="O62">
        <v>1</v>
      </c>
      <c r="P62">
        <v>1</v>
      </c>
      <c r="Q62">
        <v>1</v>
      </c>
      <c r="R62">
        <v>1</v>
      </c>
      <c r="S62" s="377">
        <v>150000</v>
      </c>
      <c r="T62" s="377">
        <v>0</v>
      </c>
      <c r="U62" s="377">
        <v>0</v>
      </c>
      <c r="V62" s="377">
        <v>0</v>
      </c>
      <c r="W62" s="377">
        <v>0</v>
      </c>
      <c r="X62" s="377">
        <v>0</v>
      </c>
      <c r="Y62" s="377">
        <v>0</v>
      </c>
      <c r="Z62" s="377">
        <v>150000</v>
      </c>
      <c r="AA62" s="770">
        <v>43826</v>
      </c>
      <c r="AB62" s="770">
        <v>46383</v>
      </c>
      <c r="AC62" s="769">
        <v>150000</v>
      </c>
      <c r="AD62" s="3">
        <v>5.2305555555555552</v>
      </c>
      <c r="AE62" s="3">
        <v>7.1027777777777779</v>
      </c>
      <c r="AF62" s="378">
        <v>8.5000000000000006E-2</v>
      </c>
      <c r="AG62" s="3">
        <v>784583.33333333326</v>
      </c>
      <c r="AH62" s="3">
        <v>1065416.6666666667</v>
      </c>
      <c r="AI62" s="3">
        <v>12750.000000000002</v>
      </c>
      <c r="AJ62" s="3">
        <v>5.2305555555555552</v>
      </c>
      <c r="AK62" s="3">
        <v>7.1027777777777779</v>
      </c>
      <c r="AL62" s="3">
        <v>8.5000000000000006E-2</v>
      </c>
    </row>
    <row r="63" spans="1:38">
      <c r="A63" t="s">
        <v>570</v>
      </c>
      <c r="B63" t="s">
        <v>1890</v>
      </c>
      <c r="C63" t="s">
        <v>516</v>
      </c>
      <c r="D63" t="s">
        <v>517</v>
      </c>
      <c r="E63" t="s">
        <v>1396</v>
      </c>
      <c r="F63" t="s">
        <v>537</v>
      </c>
      <c r="G63" t="s">
        <v>1372</v>
      </c>
      <c r="H63" t="s">
        <v>536</v>
      </c>
      <c r="I63" t="s">
        <v>0</v>
      </c>
      <c r="J63" t="s">
        <v>538</v>
      </c>
      <c r="K63" t="s">
        <v>520</v>
      </c>
      <c r="L63" t="s">
        <v>532</v>
      </c>
      <c r="M63">
        <v>1</v>
      </c>
      <c r="N63">
        <v>1</v>
      </c>
      <c r="O63">
        <v>1</v>
      </c>
      <c r="P63">
        <v>1</v>
      </c>
      <c r="Q63">
        <v>1</v>
      </c>
      <c r="R63">
        <v>1</v>
      </c>
      <c r="S63" s="377">
        <v>3000000</v>
      </c>
      <c r="T63" s="377">
        <v>0</v>
      </c>
      <c r="U63" s="377">
        <v>0</v>
      </c>
      <c r="V63" s="377">
        <v>0</v>
      </c>
      <c r="W63" s="377">
        <v>0</v>
      </c>
      <c r="X63" s="377">
        <v>0</v>
      </c>
      <c r="Y63" s="377">
        <v>0</v>
      </c>
      <c r="Z63" s="377">
        <v>3000000</v>
      </c>
      <c r="AA63" s="770">
        <v>43826</v>
      </c>
      <c r="AB63" s="770">
        <v>46383</v>
      </c>
      <c r="AC63" s="769">
        <v>3000000</v>
      </c>
      <c r="AD63" s="3">
        <v>5.2305555555555552</v>
      </c>
      <c r="AE63" s="3">
        <v>7.1027777777777779</v>
      </c>
      <c r="AF63" s="378">
        <v>8.5000000000000006E-2</v>
      </c>
      <c r="AG63" s="3">
        <v>15691666.666666666</v>
      </c>
      <c r="AH63" s="3">
        <v>21308333.333333332</v>
      </c>
      <c r="AI63" s="3">
        <v>255000.00000000003</v>
      </c>
      <c r="AJ63" s="3">
        <v>5.2305555555555552</v>
      </c>
      <c r="AK63" s="3">
        <v>7.102777777777777</v>
      </c>
      <c r="AL63" s="3">
        <v>8.5000000000000006E-2</v>
      </c>
    </row>
    <row r="64" spans="1:38">
      <c r="A64" t="s">
        <v>571</v>
      </c>
      <c r="B64" t="s">
        <v>1891</v>
      </c>
      <c r="C64" t="s">
        <v>516</v>
      </c>
      <c r="D64" t="s">
        <v>517</v>
      </c>
      <c r="E64" t="s">
        <v>1396</v>
      </c>
      <c r="F64" t="s">
        <v>537</v>
      </c>
      <c r="G64" t="s">
        <v>1372</v>
      </c>
      <c r="H64" t="s">
        <v>536</v>
      </c>
      <c r="I64" t="s">
        <v>0</v>
      </c>
      <c r="J64" t="s">
        <v>538</v>
      </c>
      <c r="K64" t="s">
        <v>520</v>
      </c>
      <c r="L64" t="s">
        <v>532</v>
      </c>
      <c r="M64">
        <v>1</v>
      </c>
      <c r="N64">
        <v>1</v>
      </c>
      <c r="O64">
        <v>1</v>
      </c>
      <c r="P64">
        <v>1</v>
      </c>
      <c r="Q64">
        <v>1</v>
      </c>
      <c r="R64">
        <v>1</v>
      </c>
      <c r="S64" s="377">
        <v>2200000</v>
      </c>
      <c r="T64" s="377">
        <v>0</v>
      </c>
      <c r="U64" s="377">
        <v>0</v>
      </c>
      <c r="V64" s="377">
        <v>0</v>
      </c>
      <c r="W64" s="377">
        <v>0</v>
      </c>
      <c r="X64" s="377">
        <v>0</v>
      </c>
      <c r="Y64" s="377">
        <v>0</v>
      </c>
      <c r="Z64" s="377">
        <v>2200000</v>
      </c>
      <c r="AA64" s="770">
        <v>43826</v>
      </c>
      <c r="AB64" s="770">
        <v>46383</v>
      </c>
      <c r="AC64" s="769">
        <v>2200000</v>
      </c>
      <c r="AD64" s="3">
        <v>5.2305555555555552</v>
      </c>
      <c r="AE64" s="3">
        <v>7.1027777777777779</v>
      </c>
      <c r="AF64" s="378">
        <v>8.5000000000000006E-2</v>
      </c>
      <c r="AG64" s="3">
        <v>11507222.222222222</v>
      </c>
      <c r="AH64" s="3">
        <v>15626111.111111112</v>
      </c>
      <c r="AI64" s="3">
        <v>187000</v>
      </c>
      <c r="AJ64" s="3">
        <v>5.2305555555555552</v>
      </c>
      <c r="AK64" s="3">
        <v>7.1027777777777779</v>
      </c>
      <c r="AL64" s="3">
        <v>8.5000000000000006E-2</v>
      </c>
    </row>
    <row r="65" spans="1:38">
      <c r="A65" t="s">
        <v>572</v>
      </c>
      <c r="B65" t="s">
        <v>1892</v>
      </c>
      <c r="C65" t="s">
        <v>516</v>
      </c>
      <c r="D65" t="s">
        <v>517</v>
      </c>
      <c r="E65" t="s">
        <v>1396</v>
      </c>
      <c r="F65" t="s">
        <v>537</v>
      </c>
      <c r="G65" t="s">
        <v>1372</v>
      </c>
      <c r="H65" t="s">
        <v>536</v>
      </c>
      <c r="I65" t="s">
        <v>0</v>
      </c>
      <c r="J65" t="s">
        <v>538</v>
      </c>
      <c r="K65" t="s">
        <v>520</v>
      </c>
      <c r="L65" t="s">
        <v>532</v>
      </c>
      <c r="M65">
        <v>1</v>
      </c>
      <c r="N65">
        <v>1</v>
      </c>
      <c r="O65">
        <v>1</v>
      </c>
      <c r="P65">
        <v>1</v>
      </c>
      <c r="Q65">
        <v>1</v>
      </c>
      <c r="R65">
        <v>1</v>
      </c>
      <c r="S65" s="377">
        <v>1000000</v>
      </c>
      <c r="T65" s="377">
        <v>0</v>
      </c>
      <c r="U65" s="377">
        <v>0</v>
      </c>
      <c r="V65" s="377">
        <v>0</v>
      </c>
      <c r="W65" s="377">
        <v>0</v>
      </c>
      <c r="X65" s="377">
        <v>0</v>
      </c>
      <c r="Y65" s="377">
        <v>0</v>
      </c>
      <c r="Z65" s="377">
        <v>1000000</v>
      </c>
      <c r="AA65" s="770">
        <v>43851</v>
      </c>
      <c r="AB65" s="770">
        <v>44947</v>
      </c>
      <c r="AC65" s="769">
        <v>1000000</v>
      </c>
      <c r="AD65" s="3">
        <v>1.2416666666666667</v>
      </c>
      <c r="AE65" s="3">
        <v>3.0444444444444443</v>
      </c>
      <c r="AF65" s="378">
        <v>6.2600000000000003E-2</v>
      </c>
      <c r="AG65" s="3">
        <v>1241666.6666666667</v>
      </c>
      <c r="AH65" s="3">
        <v>3044444.4444444445</v>
      </c>
      <c r="AI65" s="3">
        <v>62600</v>
      </c>
      <c r="AJ65" s="3">
        <v>1.2416666666666667</v>
      </c>
      <c r="AK65" s="3">
        <v>3.0444444444444443</v>
      </c>
      <c r="AL65" s="3">
        <v>6.2600000000000003E-2</v>
      </c>
    </row>
    <row r="66" spans="1:38">
      <c r="A66" t="s">
        <v>573</v>
      </c>
      <c r="B66" t="s">
        <v>1893</v>
      </c>
      <c r="C66" t="s">
        <v>516</v>
      </c>
      <c r="D66" t="s">
        <v>517</v>
      </c>
      <c r="E66" t="s">
        <v>1396</v>
      </c>
      <c r="F66" t="s">
        <v>537</v>
      </c>
      <c r="G66" t="s">
        <v>1372</v>
      </c>
      <c r="H66" t="s">
        <v>536</v>
      </c>
      <c r="I66" t="s">
        <v>0</v>
      </c>
      <c r="J66" t="s">
        <v>538</v>
      </c>
      <c r="K66" t="s">
        <v>520</v>
      </c>
      <c r="L66" t="s">
        <v>532</v>
      </c>
      <c r="M66">
        <v>1</v>
      </c>
      <c r="N66">
        <v>1</v>
      </c>
      <c r="O66">
        <v>1</v>
      </c>
      <c r="P66">
        <v>1</v>
      </c>
      <c r="Q66">
        <v>1</v>
      </c>
      <c r="R66">
        <v>1</v>
      </c>
      <c r="S66" s="377">
        <v>562617.39</v>
      </c>
      <c r="T66" s="377">
        <v>0</v>
      </c>
      <c r="U66" s="377">
        <v>0</v>
      </c>
      <c r="V66" s="377">
        <v>0</v>
      </c>
      <c r="W66" s="377">
        <v>0</v>
      </c>
      <c r="X66" s="377">
        <v>0</v>
      </c>
      <c r="Y66" s="377">
        <v>0</v>
      </c>
      <c r="Z66" s="377">
        <v>562617.39</v>
      </c>
      <c r="AA66" s="770">
        <v>43851</v>
      </c>
      <c r="AB66" s="770">
        <v>44947</v>
      </c>
      <c r="AC66" s="769">
        <v>562617.39</v>
      </c>
      <c r="AD66" s="3">
        <v>1.2416666666666667</v>
      </c>
      <c r="AE66" s="3">
        <v>3.0444444444444443</v>
      </c>
      <c r="AF66" s="378">
        <v>6.2600000000000003E-2</v>
      </c>
      <c r="AG66" s="3">
        <v>698583.25925</v>
      </c>
      <c r="AH66" s="3">
        <v>1712857.3873333333</v>
      </c>
      <c r="AI66" s="3">
        <v>35219.848614000002</v>
      </c>
      <c r="AJ66" s="3">
        <v>1.2416666666666667</v>
      </c>
      <c r="AK66" s="3">
        <v>3.0444444444444443</v>
      </c>
      <c r="AL66" s="3">
        <v>6.2600000000000003E-2</v>
      </c>
    </row>
    <row r="67" spans="1:38">
      <c r="A67" t="s">
        <v>574</v>
      </c>
      <c r="B67" t="s">
        <v>1894</v>
      </c>
      <c r="C67" t="s">
        <v>516</v>
      </c>
      <c r="D67" t="s">
        <v>517</v>
      </c>
      <c r="E67" t="s">
        <v>1396</v>
      </c>
      <c r="F67" t="s">
        <v>537</v>
      </c>
      <c r="G67" t="s">
        <v>1372</v>
      </c>
      <c r="H67" t="s">
        <v>536</v>
      </c>
      <c r="I67" t="s">
        <v>0</v>
      </c>
      <c r="J67" t="s">
        <v>538</v>
      </c>
      <c r="K67" t="s">
        <v>520</v>
      </c>
      <c r="L67" t="s">
        <v>532</v>
      </c>
      <c r="M67">
        <v>1</v>
      </c>
      <c r="N67">
        <v>1</v>
      </c>
      <c r="O67">
        <v>1</v>
      </c>
      <c r="P67">
        <v>1</v>
      </c>
      <c r="Q67">
        <v>1</v>
      </c>
      <c r="R67">
        <v>1</v>
      </c>
      <c r="S67" s="377">
        <v>600000</v>
      </c>
      <c r="T67" s="377">
        <v>0</v>
      </c>
      <c r="U67" s="377">
        <v>0</v>
      </c>
      <c r="V67" s="377">
        <v>0</v>
      </c>
      <c r="W67" s="377">
        <v>0</v>
      </c>
      <c r="X67" s="377">
        <v>0</v>
      </c>
      <c r="Y67" s="377">
        <v>0</v>
      </c>
      <c r="Z67" s="377">
        <v>600000</v>
      </c>
      <c r="AA67" s="770">
        <v>43826</v>
      </c>
      <c r="AB67" s="770">
        <v>46383</v>
      </c>
      <c r="AC67" s="769">
        <v>600000</v>
      </c>
      <c r="AD67" s="3">
        <v>5.2305555555555552</v>
      </c>
      <c r="AE67" s="3">
        <v>7.1027777777777779</v>
      </c>
      <c r="AF67" s="378">
        <v>8.5000000000000006E-2</v>
      </c>
      <c r="AG67" s="3">
        <v>3138333.333333333</v>
      </c>
      <c r="AH67" s="3">
        <v>4261666.666666667</v>
      </c>
      <c r="AI67" s="3">
        <v>51000.000000000007</v>
      </c>
      <c r="AJ67" s="3">
        <v>5.2305555555555552</v>
      </c>
      <c r="AK67" s="3">
        <v>7.1027777777777779</v>
      </c>
      <c r="AL67" s="3">
        <v>8.5000000000000006E-2</v>
      </c>
    </row>
    <row r="68" spans="1:38">
      <c r="A68" t="s">
        <v>575</v>
      </c>
      <c r="B68" t="s">
        <v>1895</v>
      </c>
      <c r="C68" t="s">
        <v>516</v>
      </c>
      <c r="D68" t="s">
        <v>517</v>
      </c>
      <c r="E68" t="s">
        <v>1396</v>
      </c>
      <c r="F68" t="s">
        <v>537</v>
      </c>
      <c r="G68" t="s">
        <v>1372</v>
      </c>
      <c r="H68" t="s">
        <v>536</v>
      </c>
      <c r="I68" t="s">
        <v>0</v>
      </c>
      <c r="J68" t="s">
        <v>538</v>
      </c>
      <c r="K68" t="s">
        <v>520</v>
      </c>
      <c r="L68" t="s">
        <v>532</v>
      </c>
      <c r="M68">
        <v>1</v>
      </c>
      <c r="N68">
        <v>1</v>
      </c>
      <c r="O68">
        <v>1</v>
      </c>
      <c r="P68">
        <v>1</v>
      </c>
      <c r="Q68">
        <v>1</v>
      </c>
      <c r="R68">
        <v>1</v>
      </c>
      <c r="S68" s="377">
        <v>1500000</v>
      </c>
      <c r="T68" s="377">
        <v>0</v>
      </c>
      <c r="U68" s="377">
        <v>0</v>
      </c>
      <c r="V68" s="377">
        <v>0</v>
      </c>
      <c r="W68" s="377">
        <v>0</v>
      </c>
      <c r="X68" s="377">
        <v>0</v>
      </c>
      <c r="Y68" s="377">
        <v>0</v>
      </c>
      <c r="Z68" s="377">
        <v>1500000</v>
      </c>
      <c r="AA68" s="770">
        <v>43851</v>
      </c>
      <c r="AB68" s="770">
        <v>44947</v>
      </c>
      <c r="AC68" s="769">
        <v>1500000</v>
      </c>
      <c r="AD68" s="3">
        <v>1.2416666666666667</v>
      </c>
      <c r="AE68" s="3">
        <v>3.0444444444444443</v>
      </c>
      <c r="AF68" s="378">
        <v>6.2600000000000003E-2</v>
      </c>
      <c r="AG68" s="3">
        <v>1862500</v>
      </c>
      <c r="AH68" s="3">
        <v>4566666.666666666</v>
      </c>
      <c r="AI68" s="3">
        <v>93900</v>
      </c>
      <c r="AJ68" s="3">
        <v>1.2416666666666667</v>
      </c>
      <c r="AK68" s="3">
        <v>3.0444444444444438</v>
      </c>
      <c r="AL68" s="3">
        <v>6.2600000000000003E-2</v>
      </c>
    </row>
    <row r="69" spans="1:38">
      <c r="A69" t="s">
        <v>576</v>
      </c>
      <c r="B69" t="s">
        <v>1896</v>
      </c>
      <c r="C69" t="s">
        <v>516</v>
      </c>
      <c r="D69" t="s">
        <v>517</v>
      </c>
      <c r="E69" t="s">
        <v>1396</v>
      </c>
      <c r="F69" t="s">
        <v>537</v>
      </c>
      <c r="G69" t="s">
        <v>1372</v>
      </c>
      <c r="H69" t="s">
        <v>536</v>
      </c>
      <c r="I69" t="s">
        <v>0</v>
      </c>
      <c r="J69" t="s">
        <v>538</v>
      </c>
      <c r="K69" t="s">
        <v>520</v>
      </c>
      <c r="L69" t="s">
        <v>532</v>
      </c>
      <c r="M69">
        <v>1</v>
      </c>
      <c r="N69">
        <v>1</v>
      </c>
      <c r="O69">
        <v>1</v>
      </c>
      <c r="P69">
        <v>1</v>
      </c>
      <c r="Q69">
        <v>1</v>
      </c>
      <c r="R69">
        <v>1</v>
      </c>
      <c r="S69" s="377">
        <v>1000000</v>
      </c>
      <c r="T69" s="377">
        <v>0</v>
      </c>
      <c r="U69" s="377">
        <v>0</v>
      </c>
      <c r="V69" s="377">
        <v>0</v>
      </c>
      <c r="W69" s="377">
        <v>0</v>
      </c>
      <c r="X69" s="377">
        <v>0</v>
      </c>
      <c r="Y69" s="377">
        <v>0</v>
      </c>
      <c r="Z69" s="377">
        <v>1000000</v>
      </c>
      <c r="AA69" s="770">
        <v>43860</v>
      </c>
      <c r="AB69" s="770">
        <v>45687</v>
      </c>
      <c r="AC69" s="769">
        <v>1000000</v>
      </c>
      <c r="AD69" s="3">
        <v>3.2972222222222221</v>
      </c>
      <c r="AE69" s="3">
        <v>5.0750000000000002</v>
      </c>
      <c r="AF69" s="378">
        <v>7.85E-2</v>
      </c>
      <c r="AG69" s="3">
        <v>3297222.222222222</v>
      </c>
      <c r="AH69" s="3">
        <v>5075000</v>
      </c>
      <c r="AI69" s="3">
        <v>78500</v>
      </c>
      <c r="AJ69" s="3">
        <v>3.2972222222222221</v>
      </c>
      <c r="AK69" s="3">
        <v>5.0750000000000002</v>
      </c>
      <c r="AL69" s="3">
        <v>7.85E-2</v>
      </c>
    </row>
    <row r="70" spans="1:38">
      <c r="A70" t="s">
        <v>577</v>
      </c>
      <c r="B70" t="s">
        <v>1897</v>
      </c>
      <c r="C70" t="s">
        <v>516</v>
      </c>
      <c r="D70" t="s">
        <v>517</v>
      </c>
      <c r="E70" t="s">
        <v>1396</v>
      </c>
      <c r="F70" t="s">
        <v>537</v>
      </c>
      <c r="G70" t="s">
        <v>1372</v>
      </c>
      <c r="H70" t="s">
        <v>536</v>
      </c>
      <c r="I70" t="s">
        <v>0</v>
      </c>
      <c r="J70" t="s">
        <v>538</v>
      </c>
      <c r="K70" t="s">
        <v>520</v>
      </c>
      <c r="L70" t="s">
        <v>532</v>
      </c>
      <c r="M70">
        <v>1</v>
      </c>
      <c r="N70">
        <v>1</v>
      </c>
      <c r="O70">
        <v>1</v>
      </c>
      <c r="P70">
        <v>1</v>
      </c>
      <c r="Q70">
        <v>1</v>
      </c>
      <c r="R70">
        <v>1</v>
      </c>
      <c r="S70" s="377">
        <v>500000</v>
      </c>
      <c r="T70" s="377">
        <v>0</v>
      </c>
      <c r="U70" s="377">
        <v>0</v>
      </c>
      <c r="V70" s="377">
        <v>0</v>
      </c>
      <c r="W70" s="377">
        <v>0</v>
      </c>
      <c r="X70" s="377">
        <v>0</v>
      </c>
      <c r="Y70" s="377">
        <v>0</v>
      </c>
      <c r="Z70" s="377">
        <v>500000</v>
      </c>
      <c r="AA70" s="770">
        <v>43860</v>
      </c>
      <c r="AB70" s="770">
        <v>45687</v>
      </c>
      <c r="AC70" s="769">
        <v>500000</v>
      </c>
      <c r="AD70" s="3">
        <v>3.2972222222222221</v>
      </c>
      <c r="AE70" s="3">
        <v>5.0750000000000002</v>
      </c>
      <c r="AF70" s="378">
        <v>7.85E-2</v>
      </c>
      <c r="AG70" s="3">
        <v>1648611.111111111</v>
      </c>
      <c r="AH70" s="3">
        <v>2537500</v>
      </c>
      <c r="AI70" s="3">
        <v>39250</v>
      </c>
      <c r="AJ70" s="3">
        <v>3.2972222222222221</v>
      </c>
      <c r="AK70" s="3">
        <v>5.0750000000000002</v>
      </c>
      <c r="AL70" s="3">
        <v>7.85E-2</v>
      </c>
    </row>
    <row r="71" spans="1:38">
      <c r="A71" t="s">
        <v>578</v>
      </c>
      <c r="B71" t="s">
        <v>1898</v>
      </c>
      <c r="C71" t="s">
        <v>516</v>
      </c>
      <c r="D71" t="s">
        <v>517</v>
      </c>
      <c r="E71" t="s">
        <v>1396</v>
      </c>
      <c r="F71" t="s">
        <v>537</v>
      </c>
      <c r="G71" t="s">
        <v>1372</v>
      </c>
      <c r="H71" t="s">
        <v>536</v>
      </c>
      <c r="I71" t="s">
        <v>0</v>
      </c>
      <c r="J71" t="s">
        <v>538</v>
      </c>
      <c r="K71" t="s">
        <v>520</v>
      </c>
      <c r="L71" t="s">
        <v>532</v>
      </c>
      <c r="M71">
        <v>1</v>
      </c>
      <c r="N71">
        <v>1</v>
      </c>
      <c r="O71">
        <v>1</v>
      </c>
      <c r="P71">
        <v>1</v>
      </c>
      <c r="Q71">
        <v>1</v>
      </c>
      <c r="R71">
        <v>1</v>
      </c>
      <c r="S71" s="377">
        <v>1400000</v>
      </c>
      <c r="T71" s="377">
        <v>0</v>
      </c>
      <c r="U71" s="377">
        <v>0</v>
      </c>
      <c r="V71" s="377">
        <v>0</v>
      </c>
      <c r="W71" s="377">
        <v>0</v>
      </c>
      <c r="X71" s="377">
        <v>0</v>
      </c>
      <c r="Y71" s="377">
        <v>0</v>
      </c>
      <c r="Z71" s="377">
        <v>1400000</v>
      </c>
      <c r="AA71" s="770">
        <v>43826</v>
      </c>
      <c r="AB71" s="770">
        <v>46383</v>
      </c>
      <c r="AC71" s="769">
        <v>1400000</v>
      </c>
      <c r="AD71" s="3">
        <v>5.2305555555555552</v>
      </c>
      <c r="AE71" s="3">
        <v>7.1027777777777779</v>
      </c>
      <c r="AF71" s="378">
        <v>8.5000000000000006E-2</v>
      </c>
      <c r="AG71" s="3">
        <v>7322777.7777777771</v>
      </c>
      <c r="AH71" s="3">
        <v>9943888.8888888899</v>
      </c>
      <c r="AI71" s="3">
        <v>119000.00000000001</v>
      </c>
      <c r="AJ71" s="3">
        <v>5.2305555555555552</v>
      </c>
      <c r="AK71" s="3">
        <v>7.1027777777777787</v>
      </c>
      <c r="AL71" s="3">
        <v>8.5000000000000006E-2</v>
      </c>
    </row>
    <row r="72" spans="1:38">
      <c r="A72" t="s">
        <v>579</v>
      </c>
      <c r="B72" t="s">
        <v>1899</v>
      </c>
      <c r="C72" t="s">
        <v>516</v>
      </c>
      <c r="D72" t="s">
        <v>517</v>
      </c>
      <c r="E72" t="s">
        <v>1396</v>
      </c>
      <c r="F72" t="s">
        <v>537</v>
      </c>
      <c r="G72" t="s">
        <v>1372</v>
      </c>
      <c r="H72" t="s">
        <v>536</v>
      </c>
      <c r="I72" t="s">
        <v>0</v>
      </c>
      <c r="J72" t="s">
        <v>538</v>
      </c>
      <c r="K72" t="s">
        <v>520</v>
      </c>
      <c r="L72" t="s">
        <v>532</v>
      </c>
      <c r="M72">
        <v>1</v>
      </c>
      <c r="N72">
        <v>1</v>
      </c>
      <c r="O72">
        <v>1</v>
      </c>
      <c r="P72">
        <v>1</v>
      </c>
      <c r="Q72">
        <v>1</v>
      </c>
      <c r="R72">
        <v>1</v>
      </c>
      <c r="S72" s="377">
        <v>5600000</v>
      </c>
      <c r="T72" s="377">
        <v>0</v>
      </c>
      <c r="U72" s="377">
        <v>0</v>
      </c>
      <c r="V72" s="377">
        <v>0</v>
      </c>
      <c r="W72" s="377">
        <v>0</v>
      </c>
      <c r="X72" s="377">
        <v>0</v>
      </c>
      <c r="Y72" s="377">
        <v>0</v>
      </c>
      <c r="Z72" s="377">
        <v>5600000</v>
      </c>
      <c r="AA72" s="770">
        <v>43826</v>
      </c>
      <c r="AB72" s="770">
        <v>46383</v>
      </c>
      <c r="AC72" s="769">
        <v>5600000</v>
      </c>
      <c r="AD72" s="3">
        <v>5.2305555555555552</v>
      </c>
      <c r="AE72" s="3">
        <v>7.1027777777777779</v>
      </c>
      <c r="AF72" s="378">
        <v>8.5000000000000006E-2</v>
      </c>
      <c r="AG72" s="3">
        <v>29291111.111111108</v>
      </c>
      <c r="AH72" s="3">
        <v>39775555.55555556</v>
      </c>
      <c r="AI72" s="3">
        <v>476000.00000000006</v>
      </c>
      <c r="AJ72" s="3">
        <v>5.2305555555555552</v>
      </c>
      <c r="AK72" s="3">
        <v>7.1027777777777787</v>
      </c>
      <c r="AL72" s="3">
        <v>8.5000000000000006E-2</v>
      </c>
    </row>
    <row r="73" spans="1:38">
      <c r="A73" t="s">
        <v>580</v>
      </c>
      <c r="B73" t="s">
        <v>1900</v>
      </c>
      <c r="C73" t="s">
        <v>516</v>
      </c>
      <c r="D73" t="s">
        <v>517</v>
      </c>
      <c r="E73" t="s">
        <v>1396</v>
      </c>
      <c r="F73" t="s">
        <v>537</v>
      </c>
      <c r="G73" t="s">
        <v>1372</v>
      </c>
      <c r="H73" t="s">
        <v>536</v>
      </c>
      <c r="I73" t="s">
        <v>0</v>
      </c>
      <c r="J73" t="s">
        <v>538</v>
      </c>
      <c r="K73" t="s">
        <v>520</v>
      </c>
      <c r="L73" t="s">
        <v>532</v>
      </c>
      <c r="M73">
        <v>1</v>
      </c>
      <c r="N73">
        <v>1</v>
      </c>
      <c r="O73">
        <v>1</v>
      </c>
      <c r="P73">
        <v>1</v>
      </c>
      <c r="Q73">
        <v>1</v>
      </c>
      <c r="R73">
        <v>1</v>
      </c>
      <c r="S73" s="377">
        <v>15000000</v>
      </c>
      <c r="T73" s="377">
        <v>0</v>
      </c>
      <c r="U73" s="377">
        <v>0</v>
      </c>
      <c r="V73" s="377">
        <v>0</v>
      </c>
      <c r="W73" s="377">
        <v>0</v>
      </c>
      <c r="X73" s="377">
        <v>0</v>
      </c>
      <c r="Y73" s="377">
        <v>0</v>
      </c>
      <c r="Z73" s="377">
        <v>15000000</v>
      </c>
      <c r="AA73" s="770">
        <v>43851</v>
      </c>
      <c r="AB73" s="770">
        <v>44947</v>
      </c>
      <c r="AC73" s="769">
        <v>15000000</v>
      </c>
      <c r="AD73" s="3">
        <v>1.2416666666666667</v>
      </c>
      <c r="AE73" s="3">
        <v>3.0444444444444443</v>
      </c>
      <c r="AF73" s="378">
        <v>6.2600000000000003E-2</v>
      </c>
      <c r="AG73" s="3">
        <v>18625000</v>
      </c>
      <c r="AH73" s="3">
        <v>45666666.666666664</v>
      </c>
      <c r="AI73" s="3">
        <v>939000</v>
      </c>
      <c r="AJ73" s="3">
        <v>1.2416666666666667</v>
      </c>
      <c r="AK73" s="3">
        <v>3.0444444444444443</v>
      </c>
      <c r="AL73" s="3">
        <v>6.2600000000000003E-2</v>
      </c>
    </row>
    <row r="74" spans="1:38">
      <c r="A74" t="s">
        <v>581</v>
      </c>
      <c r="B74" t="s">
        <v>1901</v>
      </c>
      <c r="C74" t="s">
        <v>516</v>
      </c>
      <c r="D74" t="s">
        <v>517</v>
      </c>
      <c r="E74" t="s">
        <v>1396</v>
      </c>
      <c r="F74" t="s">
        <v>537</v>
      </c>
      <c r="G74" t="s">
        <v>1372</v>
      </c>
      <c r="H74" t="s">
        <v>536</v>
      </c>
      <c r="I74" t="s">
        <v>0</v>
      </c>
      <c r="J74" t="s">
        <v>538</v>
      </c>
      <c r="K74" t="s">
        <v>520</v>
      </c>
      <c r="L74" t="s">
        <v>532</v>
      </c>
      <c r="M74">
        <v>1</v>
      </c>
      <c r="N74">
        <v>1</v>
      </c>
      <c r="O74">
        <v>1</v>
      </c>
      <c r="P74">
        <v>1</v>
      </c>
      <c r="Q74">
        <v>1</v>
      </c>
      <c r="R74">
        <v>1</v>
      </c>
      <c r="S74" s="377">
        <v>3205000</v>
      </c>
      <c r="T74" s="377">
        <v>0</v>
      </c>
      <c r="U74" s="377">
        <v>0</v>
      </c>
      <c r="V74" s="377">
        <v>0</v>
      </c>
      <c r="W74" s="377">
        <v>0</v>
      </c>
      <c r="X74" s="377">
        <v>0</v>
      </c>
      <c r="Y74" s="377">
        <v>0</v>
      </c>
      <c r="Z74" s="377">
        <v>3205000</v>
      </c>
      <c r="AA74" s="770">
        <v>43860</v>
      </c>
      <c r="AB74" s="770">
        <v>45687</v>
      </c>
      <c r="AC74" s="769">
        <v>3205000</v>
      </c>
      <c r="AD74" s="3">
        <v>3.2972222222222221</v>
      </c>
      <c r="AE74" s="3">
        <v>5.0750000000000002</v>
      </c>
      <c r="AF74" s="378">
        <v>7.85E-2</v>
      </c>
      <c r="AG74" s="3">
        <v>10567597.222222222</v>
      </c>
      <c r="AH74" s="3">
        <v>16265375</v>
      </c>
      <c r="AI74" s="3">
        <v>251592.5</v>
      </c>
      <c r="AJ74" s="3">
        <v>3.2972222222222221</v>
      </c>
      <c r="AK74" s="3">
        <v>5.0750000000000002</v>
      </c>
      <c r="AL74" s="3">
        <v>7.85E-2</v>
      </c>
    </row>
    <row r="75" spans="1:38">
      <c r="A75" t="s">
        <v>582</v>
      </c>
      <c r="B75" t="s">
        <v>1902</v>
      </c>
      <c r="C75" t="s">
        <v>516</v>
      </c>
      <c r="D75" t="s">
        <v>517</v>
      </c>
      <c r="E75" t="s">
        <v>1396</v>
      </c>
      <c r="F75" t="s">
        <v>537</v>
      </c>
      <c r="G75" t="s">
        <v>1372</v>
      </c>
      <c r="H75" t="s">
        <v>536</v>
      </c>
      <c r="I75" t="s">
        <v>0</v>
      </c>
      <c r="J75" t="s">
        <v>538</v>
      </c>
      <c r="K75" t="s">
        <v>520</v>
      </c>
      <c r="L75" t="s">
        <v>532</v>
      </c>
      <c r="M75">
        <v>1</v>
      </c>
      <c r="N75">
        <v>1</v>
      </c>
      <c r="O75">
        <v>1</v>
      </c>
      <c r="P75">
        <v>1</v>
      </c>
      <c r="Q75">
        <v>1</v>
      </c>
      <c r="R75">
        <v>1</v>
      </c>
      <c r="S75" s="377">
        <v>585831</v>
      </c>
      <c r="T75" s="377">
        <v>0</v>
      </c>
      <c r="U75" s="377">
        <v>0</v>
      </c>
      <c r="V75" s="377">
        <v>0</v>
      </c>
      <c r="W75" s="377">
        <v>0</v>
      </c>
      <c r="X75" s="377">
        <v>0</v>
      </c>
      <c r="Y75" s="377">
        <v>0</v>
      </c>
      <c r="Z75" s="377">
        <v>585831</v>
      </c>
      <c r="AA75" s="770">
        <v>43826</v>
      </c>
      <c r="AB75" s="770">
        <v>46383</v>
      </c>
      <c r="AC75" s="769">
        <v>585831</v>
      </c>
      <c r="AD75" s="3">
        <v>5.2305555555555552</v>
      </c>
      <c r="AE75" s="3">
        <v>7.1027777777777779</v>
      </c>
      <c r="AF75" s="378">
        <v>8.5000000000000006E-2</v>
      </c>
      <c r="AG75" s="3">
        <v>3064221.5916666663</v>
      </c>
      <c r="AH75" s="3">
        <v>4161027.4083333332</v>
      </c>
      <c r="AI75" s="3">
        <v>49795.635000000002</v>
      </c>
      <c r="AJ75" s="3">
        <v>5.2305555555555552</v>
      </c>
      <c r="AK75" s="3">
        <v>7.1027777777777779</v>
      </c>
      <c r="AL75" s="3">
        <v>8.5000000000000006E-2</v>
      </c>
    </row>
    <row r="76" spans="1:38">
      <c r="A76" t="s">
        <v>583</v>
      </c>
      <c r="B76" t="s">
        <v>1903</v>
      </c>
      <c r="C76" t="s">
        <v>516</v>
      </c>
      <c r="D76" t="s">
        <v>517</v>
      </c>
      <c r="E76" t="s">
        <v>1396</v>
      </c>
      <c r="F76" t="s">
        <v>537</v>
      </c>
      <c r="G76" t="s">
        <v>1372</v>
      </c>
      <c r="H76" t="s">
        <v>536</v>
      </c>
      <c r="I76" t="s">
        <v>0</v>
      </c>
      <c r="J76" t="s">
        <v>538</v>
      </c>
      <c r="K76" t="s">
        <v>520</v>
      </c>
      <c r="L76" t="s">
        <v>532</v>
      </c>
      <c r="M76">
        <v>1</v>
      </c>
      <c r="N76">
        <v>1</v>
      </c>
      <c r="O76">
        <v>1</v>
      </c>
      <c r="P76">
        <v>1</v>
      </c>
      <c r="Q76">
        <v>1</v>
      </c>
      <c r="R76">
        <v>1</v>
      </c>
      <c r="S76" s="377">
        <v>14004714.4</v>
      </c>
      <c r="T76" s="377">
        <v>0</v>
      </c>
      <c r="U76" s="377">
        <v>0</v>
      </c>
      <c r="V76" s="377">
        <v>0</v>
      </c>
      <c r="W76" s="377">
        <v>0</v>
      </c>
      <c r="X76" s="377">
        <v>0</v>
      </c>
      <c r="Y76" s="377">
        <v>0</v>
      </c>
      <c r="Z76" s="377">
        <v>14004714.4</v>
      </c>
      <c r="AA76" s="770">
        <v>43860</v>
      </c>
      <c r="AB76" s="770">
        <v>45687</v>
      </c>
      <c r="AC76" s="769">
        <v>14004714.4</v>
      </c>
      <c r="AD76" s="3">
        <v>3.2972222222222221</v>
      </c>
      <c r="AE76" s="3">
        <v>5.0750000000000002</v>
      </c>
      <c r="AF76" s="378">
        <v>7.85E-2</v>
      </c>
      <c r="AG76" s="3">
        <v>46176655.535555556</v>
      </c>
      <c r="AH76" s="3">
        <v>71073925.579999998</v>
      </c>
      <c r="AI76" s="3">
        <v>1099370.0804000001</v>
      </c>
      <c r="AJ76" s="3">
        <v>3.2972222222222221</v>
      </c>
      <c r="AK76" s="3">
        <v>5.0750000000000002</v>
      </c>
      <c r="AL76" s="3">
        <v>7.85E-2</v>
      </c>
    </row>
    <row r="77" spans="1:38">
      <c r="A77" t="s">
        <v>584</v>
      </c>
      <c r="B77" t="s">
        <v>1904</v>
      </c>
      <c r="C77" t="s">
        <v>516</v>
      </c>
      <c r="D77" t="s">
        <v>517</v>
      </c>
      <c r="E77" t="s">
        <v>1396</v>
      </c>
      <c r="F77" t="s">
        <v>537</v>
      </c>
      <c r="G77" t="s">
        <v>1372</v>
      </c>
      <c r="H77" t="s">
        <v>536</v>
      </c>
      <c r="I77" t="s">
        <v>0</v>
      </c>
      <c r="J77" t="s">
        <v>538</v>
      </c>
      <c r="K77" t="s">
        <v>520</v>
      </c>
      <c r="L77" t="s">
        <v>532</v>
      </c>
      <c r="M77">
        <v>1</v>
      </c>
      <c r="N77">
        <v>1</v>
      </c>
      <c r="O77">
        <v>1</v>
      </c>
      <c r="P77">
        <v>1</v>
      </c>
      <c r="Q77">
        <v>1</v>
      </c>
      <c r="R77">
        <v>1</v>
      </c>
      <c r="S77" s="377">
        <v>806757.78</v>
      </c>
      <c r="T77" s="377">
        <v>0</v>
      </c>
      <c r="U77" s="377">
        <v>0</v>
      </c>
      <c r="V77" s="377">
        <v>0</v>
      </c>
      <c r="W77" s="377">
        <v>0</v>
      </c>
      <c r="X77" s="377">
        <v>0</v>
      </c>
      <c r="Y77" s="377">
        <v>0</v>
      </c>
      <c r="Z77" s="377">
        <v>806757.78</v>
      </c>
      <c r="AA77" s="770">
        <v>43860</v>
      </c>
      <c r="AB77" s="770">
        <v>45687</v>
      </c>
      <c r="AC77" s="769">
        <v>806757.78</v>
      </c>
      <c r="AD77" s="3">
        <v>3.2972222222222221</v>
      </c>
      <c r="AE77" s="3">
        <v>5.0750000000000002</v>
      </c>
      <c r="AF77" s="378">
        <v>7.85E-2</v>
      </c>
      <c r="AG77" s="3">
        <v>2660059.6801666664</v>
      </c>
      <c r="AH77" s="3">
        <v>4094295.7335000001</v>
      </c>
      <c r="AI77" s="3">
        <v>63330.48573</v>
      </c>
      <c r="AJ77" s="3">
        <v>3.2972222222222216</v>
      </c>
      <c r="AK77" s="3">
        <v>5.0750000000000002</v>
      </c>
      <c r="AL77" s="3">
        <v>7.85E-2</v>
      </c>
    </row>
    <row r="78" spans="1:38">
      <c r="A78" t="s">
        <v>585</v>
      </c>
      <c r="B78" t="s">
        <v>1905</v>
      </c>
      <c r="C78" t="s">
        <v>516</v>
      </c>
      <c r="D78" t="s">
        <v>517</v>
      </c>
      <c r="E78" t="s">
        <v>1396</v>
      </c>
      <c r="F78" t="s">
        <v>537</v>
      </c>
      <c r="G78" t="s">
        <v>1372</v>
      </c>
      <c r="H78" t="s">
        <v>536</v>
      </c>
      <c r="I78" t="s">
        <v>0</v>
      </c>
      <c r="J78" t="s">
        <v>538</v>
      </c>
      <c r="K78" t="s">
        <v>520</v>
      </c>
      <c r="L78" t="s">
        <v>532</v>
      </c>
      <c r="M78">
        <v>1</v>
      </c>
      <c r="N78">
        <v>1</v>
      </c>
      <c r="O78">
        <v>1</v>
      </c>
      <c r="P78">
        <v>1</v>
      </c>
      <c r="Q78">
        <v>1</v>
      </c>
      <c r="R78">
        <v>1</v>
      </c>
      <c r="S78" s="377">
        <v>736666</v>
      </c>
      <c r="T78" s="377">
        <v>0</v>
      </c>
      <c r="U78" s="377">
        <v>0</v>
      </c>
      <c r="V78" s="377">
        <v>0</v>
      </c>
      <c r="W78" s="377">
        <v>0</v>
      </c>
      <c r="X78" s="377">
        <v>0</v>
      </c>
      <c r="Y78" s="377">
        <v>0</v>
      </c>
      <c r="Z78" s="377">
        <v>736666</v>
      </c>
      <c r="AA78" s="770">
        <v>43851</v>
      </c>
      <c r="AB78" s="770">
        <v>44947</v>
      </c>
      <c r="AC78" s="769">
        <v>736666</v>
      </c>
      <c r="AD78" s="3">
        <v>1.2416666666666667</v>
      </c>
      <c r="AE78" s="3">
        <v>3.0444444444444443</v>
      </c>
      <c r="AF78" s="378">
        <v>6.2600000000000003E-2</v>
      </c>
      <c r="AG78" s="3">
        <v>914693.6166666667</v>
      </c>
      <c r="AH78" s="3">
        <v>2242738.7111111111</v>
      </c>
      <c r="AI78" s="3">
        <v>46115.291600000004</v>
      </c>
      <c r="AJ78" s="3">
        <v>1.2416666666666667</v>
      </c>
      <c r="AK78" s="3">
        <v>3.0444444444444443</v>
      </c>
      <c r="AL78" s="3">
        <v>6.2600000000000003E-2</v>
      </c>
    </row>
    <row r="79" spans="1:38">
      <c r="A79" t="s">
        <v>586</v>
      </c>
      <c r="B79" t="s">
        <v>1906</v>
      </c>
      <c r="C79" t="s">
        <v>516</v>
      </c>
      <c r="D79" t="s">
        <v>517</v>
      </c>
      <c r="E79" t="s">
        <v>1396</v>
      </c>
      <c r="F79" t="s">
        <v>537</v>
      </c>
      <c r="G79" t="s">
        <v>1372</v>
      </c>
      <c r="H79" t="s">
        <v>536</v>
      </c>
      <c r="I79" t="s">
        <v>0</v>
      </c>
      <c r="J79" t="s">
        <v>538</v>
      </c>
      <c r="K79" t="s">
        <v>520</v>
      </c>
      <c r="L79" t="s">
        <v>532</v>
      </c>
      <c r="M79">
        <v>1</v>
      </c>
      <c r="N79">
        <v>1</v>
      </c>
      <c r="O79">
        <v>1</v>
      </c>
      <c r="P79">
        <v>1</v>
      </c>
      <c r="Q79">
        <v>1</v>
      </c>
      <c r="R79">
        <v>1</v>
      </c>
      <c r="S79" s="377">
        <v>734844.73</v>
      </c>
      <c r="T79" s="377">
        <v>0</v>
      </c>
      <c r="U79" s="377">
        <v>0</v>
      </c>
      <c r="V79" s="377">
        <v>0</v>
      </c>
      <c r="W79" s="377">
        <v>0</v>
      </c>
      <c r="X79" s="377">
        <v>0</v>
      </c>
      <c r="Y79" s="377">
        <v>0</v>
      </c>
      <c r="Z79" s="377">
        <v>734844.73</v>
      </c>
      <c r="AA79" s="770">
        <v>43860</v>
      </c>
      <c r="AB79" s="770">
        <v>45687</v>
      </c>
      <c r="AC79" s="769">
        <v>734844.73</v>
      </c>
      <c r="AD79" s="3">
        <v>3.2972222222222221</v>
      </c>
      <c r="AE79" s="3">
        <v>5.0750000000000002</v>
      </c>
      <c r="AF79" s="378">
        <v>7.85E-2</v>
      </c>
      <c r="AG79" s="3">
        <v>2422946.3736388888</v>
      </c>
      <c r="AH79" s="3">
        <v>3729337.0047499998</v>
      </c>
      <c r="AI79" s="3">
        <v>57685.311304999996</v>
      </c>
      <c r="AJ79" s="3">
        <v>3.2972222222222221</v>
      </c>
      <c r="AK79" s="3">
        <v>5.0750000000000002</v>
      </c>
      <c r="AL79" s="3">
        <v>7.85E-2</v>
      </c>
    </row>
    <row r="80" spans="1:38">
      <c r="A80" t="s">
        <v>587</v>
      </c>
      <c r="B80" t="s">
        <v>1907</v>
      </c>
      <c r="C80" t="s">
        <v>516</v>
      </c>
      <c r="D80" t="s">
        <v>517</v>
      </c>
      <c r="E80" t="s">
        <v>1396</v>
      </c>
      <c r="F80" t="s">
        <v>537</v>
      </c>
      <c r="G80" t="s">
        <v>1372</v>
      </c>
      <c r="H80" t="s">
        <v>536</v>
      </c>
      <c r="I80" t="s">
        <v>0</v>
      </c>
      <c r="J80" t="s">
        <v>538</v>
      </c>
      <c r="K80" t="s">
        <v>520</v>
      </c>
      <c r="L80" t="s">
        <v>532</v>
      </c>
      <c r="M80">
        <v>1</v>
      </c>
      <c r="N80">
        <v>1</v>
      </c>
      <c r="O80">
        <v>1</v>
      </c>
      <c r="P80">
        <v>1</v>
      </c>
      <c r="Q80">
        <v>1</v>
      </c>
      <c r="R80">
        <v>1</v>
      </c>
      <c r="S80" s="377">
        <v>1012037</v>
      </c>
      <c r="T80" s="377">
        <v>0</v>
      </c>
      <c r="U80" s="377">
        <v>0</v>
      </c>
      <c r="V80" s="377">
        <v>0</v>
      </c>
      <c r="W80" s="377">
        <v>0</v>
      </c>
      <c r="X80" s="377">
        <v>0</v>
      </c>
      <c r="Y80" s="377">
        <v>0</v>
      </c>
      <c r="Z80" s="377">
        <v>1012037</v>
      </c>
      <c r="AA80" s="770">
        <v>43860</v>
      </c>
      <c r="AB80" s="770">
        <v>45687</v>
      </c>
      <c r="AC80" s="769">
        <v>1012037</v>
      </c>
      <c r="AD80" s="3">
        <v>3.2972222222222221</v>
      </c>
      <c r="AE80" s="3">
        <v>5.0750000000000002</v>
      </c>
      <c r="AF80" s="378">
        <v>7.85E-2</v>
      </c>
      <c r="AG80" s="3">
        <v>3336910.8861111109</v>
      </c>
      <c r="AH80" s="3">
        <v>5136087.7750000004</v>
      </c>
      <c r="AI80" s="3">
        <v>79444.904500000004</v>
      </c>
      <c r="AJ80" s="3">
        <v>3.2972222222222221</v>
      </c>
      <c r="AK80" s="3">
        <v>5.0750000000000002</v>
      </c>
      <c r="AL80" s="3">
        <v>7.85E-2</v>
      </c>
    </row>
    <row r="81" spans="1:38">
      <c r="A81" t="s">
        <v>588</v>
      </c>
      <c r="B81" t="s">
        <v>1908</v>
      </c>
      <c r="C81" t="s">
        <v>516</v>
      </c>
      <c r="D81" t="s">
        <v>517</v>
      </c>
      <c r="E81" t="s">
        <v>1396</v>
      </c>
      <c r="F81" t="s">
        <v>537</v>
      </c>
      <c r="G81" t="s">
        <v>1372</v>
      </c>
      <c r="H81" t="s">
        <v>536</v>
      </c>
      <c r="I81" t="s">
        <v>0</v>
      </c>
      <c r="J81" t="s">
        <v>538</v>
      </c>
      <c r="K81" t="s">
        <v>520</v>
      </c>
      <c r="L81" t="s">
        <v>532</v>
      </c>
      <c r="M81">
        <v>1</v>
      </c>
      <c r="N81">
        <v>1</v>
      </c>
      <c r="O81">
        <v>1</v>
      </c>
      <c r="P81">
        <v>1</v>
      </c>
      <c r="Q81">
        <v>1</v>
      </c>
      <c r="R81">
        <v>1</v>
      </c>
      <c r="S81" s="377">
        <v>2085912.88</v>
      </c>
      <c r="T81" s="377">
        <v>0</v>
      </c>
      <c r="U81" s="377">
        <v>0</v>
      </c>
      <c r="V81" s="377">
        <v>0</v>
      </c>
      <c r="W81" s="377">
        <v>0</v>
      </c>
      <c r="X81" s="377">
        <v>0</v>
      </c>
      <c r="Y81" s="377">
        <v>0</v>
      </c>
      <c r="Z81" s="377">
        <v>2085912.88</v>
      </c>
      <c r="AA81" s="770">
        <v>43851</v>
      </c>
      <c r="AB81" s="770">
        <v>44947</v>
      </c>
      <c r="AC81" s="769">
        <v>2085912.88</v>
      </c>
      <c r="AD81" s="3">
        <v>1.2416666666666667</v>
      </c>
      <c r="AE81" s="3">
        <v>3.0444444444444443</v>
      </c>
      <c r="AF81" s="378">
        <v>6.2600000000000003E-2</v>
      </c>
      <c r="AG81" s="3">
        <v>2590008.4926666664</v>
      </c>
      <c r="AH81" s="3">
        <v>6350445.8791111102</v>
      </c>
      <c r="AI81" s="3">
        <v>130578.146288</v>
      </c>
      <c r="AJ81" s="3">
        <v>1.2416666666666667</v>
      </c>
      <c r="AK81" s="3">
        <v>3.0444444444444443</v>
      </c>
      <c r="AL81" s="3">
        <v>6.2600000000000003E-2</v>
      </c>
    </row>
    <row r="82" spans="1:38">
      <c r="A82" t="s">
        <v>589</v>
      </c>
      <c r="B82" t="s">
        <v>1909</v>
      </c>
      <c r="C82" t="s">
        <v>516</v>
      </c>
      <c r="D82" t="s">
        <v>517</v>
      </c>
      <c r="E82" t="s">
        <v>1396</v>
      </c>
      <c r="F82" t="s">
        <v>537</v>
      </c>
      <c r="G82" t="s">
        <v>1372</v>
      </c>
      <c r="H82" t="s">
        <v>536</v>
      </c>
      <c r="I82" t="s">
        <v>0</v>
      </c>
      <c r="J82" t="s">
        <v>538</v>
      </c>
      <c r="K82" t="s">
        <v>520</v>
      </c>
      <c r="L82" t="s">
        <v>532</v>
      </c>
      <c r="M82">
        <v>1</v>
      </c>
      <c r="N82">
        <v>1</v>
      </c>
      <c r="O82">
        <v>1</v>
      </c>
      <c r="P82">
        <v>1</v>
      </c>
      <c r="Q82">
        <v>1</v>
      </c>
      <c r="R82">
        <v>1</v>
      </c>
      <c r="S82" s="377">
        <v>1564434.67</v>
      </c>
      <c r="T82" s="377">
        <v>0</v>
      </c>
      <c r="U82" s="377">
        <v>0</v>
      </c>
      <c r="V82" s="377">
        <v>0</v>
      </c>
      <c r="W82" s="377">
        <v>0</v>
      </c>
      <c r="X82" s="377">
        <v>0</v>
      </c>
      <c r="Y82" s="377">
        <v>0</v>
      </c>
      <c r="Z82" s="377">
        <v>1564434.67</v>
      </c>
      <c r="AA82" s="770">
        <v>43860</v>
      </c>
      <c r="AB82" s="770">
        <v>45687</v>
      </c>
      <c r="AC82" s="769">
        <v>1564434.67</v>
      </c>
      <c r="AD82" s="3">
        <v>3.2972222222222221</v>
      </c>
      <c r="AE82" s="3">
        <v>5.0750000000000002</v>
      </c>
      <c r="AF82" s="378">
        <v>7.85E-2</v>
      </c>
      <c r="AG82" s="3">
        <v>5158288.7591388887</v>
      </c>
      <c r="AH82" s="3">
        <v>7939505.9502499998</v>
      </c>
      <c r="AI82" s="3">
        <v>122808.12159499999</v>
      </c>
      <c r="AJ82" s="3">
        <v>3.2972222222222221</v>
      </c>
      <c r="AK82" s="3">
        <v>5.0750000000000002</v>
      </c>
      <c r="AL82" s="3">
        <v>7.85E-2</v>
      </c>
    </row>
    <row r="83" spans="1:38">
      <c r="A83" t="s">
        <v>590</v>
      </c>
      <c r="B83" t="s">
        <v>1910</v>
      </c>
      <c r="C83" t="s">
        <v>516</v>
      </c>
      <c r="D83" t="s">
        <v>517</v>
      </c>
      <c r="E83" t="s">
        <v>1396</v>
      </c>
      <c r="F83" t="s">
        <v>537</v>
      </c>
      <c r="G83" t="s">
        <v>1372</v>
      </c>
      <c r="H83" t="s">
        <v>536</v>
      </c>
      <c r="I83" t="s">
        <v>0</v>
      </c>
      <c r="J83" t="s">
        <v>538</v>
      </c>
      <c r="K83" t="s">
        <v>520</v>
      </c>
      <c r="L83" t="s">
        <v>532</v>
      </c>
      <c r="M83">
        <v>1</v>
      </c>
      <c r="N83">
        <v>1</v>
      </c>
      <c r="O83">
        <v>1</v>
      </c>
      <c r="P83">
        <v>1</v>
      </c>
      <c r="Q83">
        <v>1</v>
      </c>
      <c r="R83">
        <v>1</v>
      </c>
      <c r="S83" s="377">
        <v>1564434.67</v>
      </c>
      <c r="T83" s="377">
        <v>0</v>
      </c>
      <c r="U83" s="377">
        <v>0</v>
      </c>
      <c r="V83" s="377">
        <v>0</v>
      </c>
      <c r="W83" s="377">
        <v>0</v>
      </c>
      <c r="X83" s="377">
        <v>0</v>
      </c>
      <c r="Y83" s="377">
        <v>0</v>
      </c>
      <c r="Z83" s="377">
        <v>1564434.67</v>
      </c>
      <c r="AA83" s="770">
        <v>43826</v>
      </c>
      <c r="AB83" s="770">
        <v>46383</v>
      </c>
      <c r="AC83" s="769">
        <v>1564434.67</v>
      </c>
      <c r="AD83" s="3">
        <v>5.2305555555555552</v>
      </c>
      <c r="AE83" s="3">
        <v>7.1027777777777779</v>
      </c>
      <c r="AF83" s="378">
        <v>8.5000000000000006E-2</v>
      </c>
      <c r="AG83" s="3">
        <v>8182862.4544722214</v>
      </c>
      <c r="AH83" s="3">
        <v>11111831.80886111</v>
      </c>
      <c r="AI83" s="3">
        <v>132976.94695000001</v>
      </c>
      <c r="AJ83" s="3">
        <v>5.2305555555555552</v>
      </c>
      <c r="AK83" s="3">
        <v>7.1027777777777779</v>
      </c>
      <c r="AL83" s="3">
        <v>8.5000000000000006E-2</v>
      </c>
    </row>
    <row r="84" spans="1:38">
      <c r="A84" t="s">
        <v>591</v>
      </c>
      <c r="B84" t="s">
        <v>1911</v>
      </c>
      <c r="C84" t="s">
        <v>516</v>
      </c>
      <c r="D84" t="s">
        <v>517</v>
      </c>
      <c r="E84" t="s">
        <v>1396</v>
      </c>
      <c r="F84" t="s">
        <v>537</v>
      </c>
      <c r="G84" t="s">
        <v>1372</v>
      </c>
      <c r="H84" t="s">
        <v>536</v>
      </c>
      <c r="I84" t="s">
        <v>0</v>
      </c>
      <c r="J84" t="s">
        <v>538</v>
      </c>
      <c r="K84" t="s">
        <v>520</v>
      </c>
      <c r="L84" t="s">
        <v>532</v>
      </c>
      <c r="M84">
        <v>1</v>
      </c>
      <c r="N84">
        <v>1</v>
      </c>
      <c r="O84">
        <v>1</v>
      </c>
      <c r="P84">
        <v>1</v>
      </c>
      <c r="Q84">
        <v>1</v>
      </c>
      <c r="R84">
        <v>1</v>
      </c>
      <c r="S84" s="377">
        <v>1185812.6000000001</v>
      </c>
      <c r="T84" s="377">
        <v>0</v>
      </c>
      <c r="U84" s="377">
        <v>0</v>
      </c>
      <c r="V84" s="377">
        <v>0</v>
      </c>
      <c r="W84" s="377">
        <v>0</v>
      </c>
      <c r="X84" s="377">
        <v>0</v>
      </c>
      <c r="Y84" s="377">
        <v>0</v>
      </c>
      <c r="Z84" s="377">
        <v>1185812.6000000001</v>
      </c>
      <c r="AA84" s="770">
        <v>43851</v>
      </c>
      <c r="AB84" s="770">
        <v>44947</v>
      </c>
      <c r="AC84" s="769">
        <v>1185812.6000000001</v>
      </c>
      <c r="AD84" s="3">
        <v>1.2416666666666667</v>
      </c>
      <c r="AE84" s="3">
        <v>3.0444444444444443</v>
      </c>
      <c r="AF84" s="378">
        <v>6.2600000000000003E-2</v>
      </c>
      <c r="AG84" s="3">
        <v>1472383.9783333335</v>
      </c>
      <c r="AH84" s="3">
        <v>3610140.5822222224</v>
      </c>
      <c r="AI84" s="3">
        <v>74231.868760000012</v>
      </c>
      <c r="AJ84" s="3">
        <v>1.2416666666666667</v>
      </c>
      <c r="AK84" s="3">
        <v>3.0444444444444443</v>
      </c>
      <c r="AL84" s="3">
        <v>6.2600000000000003E-2</v>
      </c>
    </row>
    <row r="85" spans="1:38">
      <c r="A85" t="s">
        <v>592</v>
      </c>
      <c r="B85" t="s">
        <v>1912</v>
      </c>
      <c r="C85" t="s">
        <v>516</v>
      </c>
      <c r="D85" t="s">
        <v>517</v>
      </c>
      <c r="E85" t="s">
        <v>1396</v>
      </c>
      <c r="F85" t="s">
        <v>537</v>
      </c>
      <c r="G85" t="s">
        <v>1372</v>
      </c>
      <c r="H85" t="s">
        <v>536</v>
      </c>
      <c r="I85" t="s">
        <v>0</v>
      </c>
      <c r="J85" t="s">
        <v>538</v>
      </c>
      <c r="K85" t="s">
        <v>520</v>
      </c>
      <c r="L85" t="s">
        <v>532</v>
      </c>
      <c r="M85">
        <v>1</v>
      </c>
      <c r="N85">
        <v>1</v>
      </c>
      <c r="O85">
        <v>1</v>
      </c>
      <c r="P85">
        <v>1</v>
      </c>
      <c r="Q85">
        <v>1</v>
      </c>
      <c r="R85">
        <v>1</v>
      </c>
      <c r="S85" s="377">
        <v>1185812.6000000001</v>
      </c>
      <c r="T85" s="377">
        <v>0</v>
      </c>
      <c r="U85" s="377">
        <v>0</v>
      </c>
      <c r="V85" s="377">
        <v>0</v>
      </c>
      <c r="W85" s="377">
        <v>0</v>
      </c>
      <c r="X85" s="377">
        <v>0</v>
      </c>
      <c r="Y85" s="377">
        <v>0</v>
      </c>
      <c r="Z85" s="377">
        <v>1185812.6000000001</v>
      </c>
      <c r="AA85" s="770">
        <v>43860</v>
      </c>
      <c r="AB85" s="770">
        <v>45687</v>
      </c>
      <c r="AC85" s="769">
        <v>1185812.6000000001</v>
      </c>
      <c r="AD85" s="3">
        <v>3.2972222222222221</v>
      </c>
      <c r="AE85" s="3">
        <v>5.0750000000000002</v>
      </c>
      <c r="AF85" s="378">
        <v>7.85E-2</v>
      </c>
      <c r="AG85" s="3">
        <v>3909887.6561111114</v>
      </c>
      <c r="AH85" s="3">
        <v>6017998.9450000003</v>
      </c>
      <c r="AI85" s="3">
        <v>93086.289100000009</v>
      </c>
      <c r="AJ85" s="3">
        <v>3.2972222222222221</v>
      </c>
      <c r="AK85" s="3">
        <v>5.0750000000000002</v>
      </c>
      <c r="AL85" s="3">
        <v>7.85E-2</v>
      </c>
    </row>
    <row r="86" spans="1:38">
      <c r="A86" t="s">
        <v>593</v>
      </c>
      <c r="B86" t="s">
        <v>1913</v>
      </c>
      <c r="C86" t="s">
        <v>516</v>
      </c>
      <c r="D86" t="s">
        <v>517</v>
      </c>
      <c r="E86" t="s">
        <v>1396</v>
      </c>
      <c r="F86" t="s">
        <v>537</v>
      </c>
      <c r="G86" t="s">
        <v>1372</v>
      </c>
      <c r="H86" t="s">
        <v>536</v>
      </c>
      <c r="I86" t="s">
        <v>0</v>
      </c>
      <c r="J86" t="s">
        <v>538</v>
      </c>
      <c r="K86" t="s">
        <v>520</v>
      </c>
      <c r="L86" t="s">
        <v>532</v>
      </c>
      <c r="M86">
        <v>1</v>
      </c>
      <c r="N86">
        <v>1</v>
      </c>
      <c r="O86">
        <v>1</v>
      </c>
      <c r="P86">
        <v>1</v>
      </c>
      <c r="Q86">
        <v>1</v>
      </c>
      <c r="R86">
        <v>1</v>
      </c>
      <c r="S86" s="377">
        <v>778223.33</v>
      </c>
      <c r="T86" s="377">
        <v>0</v>
      </c>
      <c r="U86" s="377">
        <v>0</v>
      </c>
      <c r="V86" s="377">
        <v>0</v>
      </c>
      <c r="W86" s="377">
        <v>0</v>
      </c>
      <c r="X86" s="377">
        <v>0</v>
      </c>
      <c r="Y86" s="377">
        <v>0</v>
      </c>
      <c r="Z86" s="377">
        <v>778223.33</v>
      </c>
      <c r="AA86" s="770">
        <v>43860</v>
      </c>
      <c r="AB86" s="770">
        <v>45687</v>
      </c>
      <c r="AC86" s="769">
        <v>778223.33</v>
      </c>
      <c r="AD86" s="3">
        <v>3.2972222222222221</v>
      </c>
      <c r="AE86" s="3">
        <v>5.0750000000000002</v>
      </c>
      <c r="AF86" s="378">
        <v>7.85E-2</v>
      </c>
      <c r="AG86" s="3">
        <v>2565975.2575277775</v>
      </c>
      <c r="AH86" s="3">
        <v>3949483.3997499999</v>
      </c>
      <c r="AI86" s="3">
        <v>61090.531404999994</v>
      </c>
      <c r="AJ86" s="3">
        <v>3.2972222222222221</v>
      </c>
      <c r="AK86" s="3">
        <v>5.0750000000000002</v>
      </c>
      <c r="AL86" s="3">
        <v>7.85E-2</v>
      </c>
    </row>
    <row r="87" spans="1:38">
      <c r="A87" t="s">
        <v>594</v>
      </c>
      <c r="B87" t="s">
        <v>1914</v>
      </c>
      <c r="C87" t="s">
        <v>516</v>
      </c>
      <c r="D87" t="s">
        <v>517</v>
      </c>
      <c r="E87" t="s">
        <v>1396</v>
      </c>
      <c r="F87" t="s">
        <v>537</v>
      </c>
      <c r="G87" t="s">
        <v>1372</v>
      </c>
      <c r="H87" t="s">
        <v>536</v>
      </c>
      <c r="I87" t="s">
        <v>0</v>
      </c>
      <c r="J87" t="s">
        <v>538</v>
      </c>
      <c r="K87" t="s">
        <v>520</v>
      </c>
      <c r="L87" t="s">
        <v>532</v>
      </c>
      <c r="M87">
        <v>1</v>
      </c>
      <c r="N87">
        <v>1</v>
      </c>
      <c r="O87">
        <v>1</v>
      </c>
      <c r="P87">
        <v>1</v>
      </c>
      <c r="Q87">
        <v>1</v>
      </c>
      <c r="R87">
        <v>1</v>
      </c>
      <c r="S87" s="377">
        <v>117551.89</v>
      </c>
      <c r="T87" s="377">
        <v>0</v>
      </c>
      <c r="U87" s="377">
        <v>0</v>
      </c>
      <c r="V87" s="377">
        <v>0</v>
      </c>
      <c r="W87" s="377">
        <v>0</v>
      </c>
      <c r="X87" s="377">
        <v>0</v>
      </c>
      <c r="Y87" s="377">
        <v>0</v>
      </c>
      <c r="Z87" s="377">
        <v>117551.89</v>
      </c>
      <c r="AA87" s="770">
        <v>43860</v>
      </c>
      <c r="AB87" s="770">
        <v>45687</v>
      </c>
      <c r="AC87" s="769">
        <v>117551.89</v>
      </c>
      <c r="AD87" s="3">
        <v>3.2972222222222221</v>
      </c>
      <c r="AE87" s="3">
        <v>5.0750000000000002</v>
      </c>
      <c r="AF87" s="378">
        <v>7.85E-2</v>
      </c>
      <c r="AG87" s="3">
        <v>387594.70397222223</v>
      </c>
      <c r="AH87" s="3">
        <v>596575.84175000002</v>
      </c>
      <c r="AI87" s="3">
        <v>9227.8233650000002</v>
      </c>
      <c r="AJ87" s="3">
        <v>3.2972222222222221</v>
      </c>
      <c r="AK87" s="3">
        <v>5.0750000000000002</v>
      </c>
      <c r="AL87" s="3">
        <v>7.85E-2</v>
      </c>
    </row>
    <row r="88" spans="1:38">
      <c r="A88" t="s">
        <v>595</v>
      </c>
      <c r="B88" t="s">
        <v>1915</v>
      </c>
      <c r="C88" t="s">
        <v>516</v>
      </c>
      <c r="D88" t="s">
        <v>517</v>
      </c>
      <c r="E88" t="s">
        <v>1396</v>
      </c>
      <c r="F88" t="s">
        <v>537</v>
      </c>
      <c r="G88" t="s">
        <v>1372</v>
      </c>
      <c r="H88" t="s">
        <v>536</v>
      </c>
      <c r="I88" t="s">
        <v>0</v>
      </c>
      <c r="J88" t="s">
        <v>538</v>
      </c>
      <c r="K88" t="s">
        <v>520</v>
      </c>
      <c r="L88" t="s">
        <v>532</v>
      </c>
      <c r="M88">
        <v>1</v>
      </c>
      <c r="N88">
        <v>1</v>
      </c>
      <c r="O88">
        <v>1</v>
      </c>
      <c r="P88">
        <v>1</v>
      </c>
      <c r="Q88">
        <v>1</v>
      </c>
      <c r="R88">
        <v>1</v>
      </c>
      <c r="S88" s="377">
        <v>1000000</v>
      </c>
      <c r="T88" s="377">
        <v>0</v>
      </c>
      <c r="U88" s="377">
        <v>0</v>
      </c>
      <c r="V88" s="377">
        <v>0</v>
      </c>
      <c r="W88" s="377">
        <v>0</v>
      </c>
      <c r="X88" s="377">
        <v>0</v>
      </c>
      <c r="Y88" s="377">
        <v>0</v>
      </c>
      <c r="Z88" s="377">
        <v>1000000</v>
      </c>
      <c r="AA88" s="770">
        <v>43851</v>
      </c>
      <c r="AB88" s="770">
        <v>44947</v>
      </c>
      <c r="AC88" s="769">
        <v>1000000</v>
      </c>
      <c r="AD88" s="3">
        <v>1.2416666666666667</v>
      </c>
      <c r="AE88" s="3">
        <v>3.0444444444444443</v>
      </c>
      <c r="AF88" s="378">
        <v>6.2600000000000003E-2</v>
      </c>
      <c r="AG88" s="3">
        <v>1241666.6666666667</v>
      </c>
      <c r="AH88" s="3">
        <v>3044444.4444444445</v>
      </c>
      <c r="AI88" s="3">
        <v>62600</v>
      </c>
      <c r="AJ88" s="3">
        <v>1.2416666666666667</v>
      </c>
      <c r="AK88" s="3">
        <v>3.0444444444444443</v>
      </c>
      <c r="AL88" s="3">
        <v>6.2600000000000003E-2</v>
      </c>
    </row>
    <row r="89" spans="1:38">
      <c r="A89" t="s">
        <v>596</v>
      </c>
      <c r="B89" t="s">
        <v>1916</v>
      </c>
      <c r="C89" t="s">
        <v>516</v>
      </c>
      <c r="D89" t="s">
        <v>517</v>
      </c>
      <c r="E89" t="s">
        <v>1396</v>
      </c>
      <c r="F89" t="s">
        <v>537</v>
      </c>
      <c r="G89" t="s">
        <v>1372</v>
      </c>
      <c r="H89" t="s">
        <v>536</v>
      </c>
      <c r="I89" t="s">
        <v>0</v>
      </c>
      <c r="J89" t="s">
        <v>538</v>
      </c>
      <c r="K89" t="s">
        <v>520</v>
      </c>
      <c r="L89" t="s">
        <v>532</v>
      </c>
      <c r="M89">
        <v>1</v>
      </c>
      <c r="N89">
        <v>1</v>
      </c>
      <c r="O89">
        <v>1</v>
      </c>
      <c r="P89">
        <v>1</v>
      </c>
      <c r="Q89">
        <v>1</v>
      </c>
      <c r="R89">
        <v>1</v>
      </c>
      <c r="S89" s="377">
        <v>1889745.37</v>
      </c>
      <c r="T89" s="377">
        <v>0</v>
      </c>
      <c r="U89" s="377">
        <v>0</v>
      </c>
      <c r="V89" s="377">
        <v>0</v>
      </c>
      <c r="W89" s="377">
        <v>0</v>
      </c>
      <c r="X89" s="377">
        <v>0</v>
      </c>
      <c r="Y89" s="377">
        <v>0</v>
      </c>
      <c r="Z89" s="377">
        <v>1889745.37</v>
      </c>
      <c r="AA89" s="770">
        <v>43851</v>
      </c>
      <c r="AB89" s="770">
        <v>44947</v>
      </c>
      <c r="AC89" s="769">
        <v>1889745.37</v>
      </c>
      <c r="AD89" s="3">
        <v>1.2416666666666667</v>
      </c>
      <c r="AE89" s="3">
        <v>3.0444444444444443</v>
      </c>
      <c r="AF89" s="378">
        <v>6.2600000000000003E-2</v>
      </c>
      <c r="AG89" s="3">
        <v>2346433.834416667</v>
      </c>
      <c r="AH89" s="3">
        <v>5753224.793111111</v>
      </c>
      <c r="AI89" s="3">
        <v>118298.06016200001</v>
      </c>
      <c r="AJ89" s="3">
        <v>1.2416666666666667</v>
      </c>
      <c r="AK89" s="3">
        <v>3.0444444444444443</v>
      </c>
      <c r="AL89" s="3">
        <v>6.2600000000000003E-2</v>
      </c>
    </row>
    <row r="90" spans="1:38">
      <c r="A90" t="s">
        <v>597</v>
      </c>
      <c r="B90" t="s">
        <v>1917</v>
      </c>
      <c r="C90" t="s">
        <v>516</v>
      </c>
      <c r="D90" t="s">
        <v>517</v>
      </c>
      <c r="E90" t="s">
        <v>1396</v>
      </c>
      <c r="F90" t="s">
        <v>537</v>
      </c>
      <c r="G90" t="s">
        <v>1372</v>
      </c>
      <c r="H90" t="s">
        <v>536</v>
      </c>
      <c r="I90" t="s">
        <v>0</v>
      </c>
      <c r="J90" t="s">
        <v>538</v>
      </c>
      <c r="K90" t="s">
        <v>520</v>
      </c>
      <c r="L90" t="s">
        <v>532</v>
      </c>
      <c r="M90">
        <v>1</v>
      </c>
      <c r="N90">
        <v>1</v>
      </c>
      <c r="O90">
        <v>1</v>
      </c>
      <c r="P90">
        <v>1</v>
      </c>
      <c r="Q90">
        <v>1</v>
      </c>
      <c r="R90">
        <v>1</v>
      </c>
      <c r="S90" s="377">
        <v>1417316.42</v>
      </c>
      <c r="T90" s="377">
        <v>0</v>
      </c>
      <c r="U90" s="377">
        <v>0</v>
      </c>
      <c r="V90" s="377">
        <v>0</v>
      </c>
      <c r="W90" s="377">
        <v>0</v>
      </c>
      <c r="X90" s="377">
        <v>0</v>
      </c>
      <c r="Y90" s="377">
        <v>0</v>
      </c>
      <c r="Z90" s="377">
        <v>1417316.42</v>
      </c>
      <c r="AA90" s="770">
        <v>43860</v>
      </c>
      <c r="AB90" s="770">
        <v>45687</v>
      </c>
      <c r="AC90" s="769">
        <v>1417316.42</v>
      </c>
      <c r="AD90" s="3">
        <v>3.2972222222222221</v>
      </c>
      <c r="AE90" s="3">
        <v>5.0750000000000002</v>
      </c>
      <c r="AF90" s="378">
        <v>7.85E-2</v>
      </c>
      <c r="AG90" s="3">
        <v>4673207.1959444443</v>
      </c>
      <c r="AH90" s="3">
        <v>7192880.8315000003</v>
      </c>
      <c r="AI90" s="3">
        <v>111259.33897</v>
      </c>
      <c r="AJ90" s="3">
        <v>3.2972222222222225</v>
      </c>
      <c r="AK90" s="3">
        <v>5.0750000000000002</v>
      </c>
      <c r="AL90" s="3">
        <v>7.85E-2</v>
      </c>
    </row>
    <row r="91" spans="1:38">
      <c r="A91" t="s">
        <v>598</v>
      </c>
      <c r="B91" t="s">
        <v>1918</v>
      </c>
      <c r="C91" t="s">
        <v>516</v>
      </c>
      <c r="D91" t="s">
        <v>517</v>
      </c>
      <c r="E91" t="s">
        <v>1396</v>
      </c>
      <c r="F91" t="s">
        <v>537</v>
      </c>
      <c r="G91" t="s">
        <v>1372</v>
      </c>
      <c r="H91" t="s">
        <v>536</v>
      </c>
      <c r="I91" t="s">
        <v>0</v>
      </c>
      <c r="J91" t="s">
        <v>538</v>
      </c>
      <c r="K91" t="s">
        <v>520</v>
      </c>
      <c r="L91" t="s">
        <v>532</v>
      </c>
      <c r="M91">
        <v>1</v>
      </c>
      <c r="N91">
        <v>1</v>
      </c>
      <c r="O91">
        <v>1</v>
      </c>
      <c r="P91">
        <v>1</v>
      </c>
      <c r="Q91">
        <v>1</v>
      </c>
      <c r="R91">
        <v>1</v>
      </c>
      <c r="S91" s="377">
        <v>1405686.01</v>
      </c>
      <c r="T91" s="377">
        <v>0</v>
      </c>
      <c r="U91" s="377">
        <v>0</v>
      </c>
      <c r="V91" s="377">
        <v>0</v>
      </c>
      <c r="W91" s="377">
        <v>0</v>
      </c>
      <c r="X91" s="377">
        <v>0</v>
      </c>
      <c r="Y91" s="377">
        <v>0</v>
      </c>
      <c r="Z91" s="377">
        <v>1405686.01</v>
      </c>
      <c r="AA91" s="770">
        <v>43826</v>
      </c>
      <c r="AB91" s="770">
        <v>46383</v>
      </c>
      <c r="AC91" s="769">
        <v>1405686.01</v>
      </c>
      <c r="AD91" s="3">
        <v>5.2305555555555552</v>
      </c>
      <c r="AE91" s="3">
        <v>7.1027777777777779</v>
      </c>
      <c r="AF91" s="378">
        <v>8.5000000000000006E-2</v>
      </c>
      <c r="AG91" s="3">
        <v>7352518.7689722218</v>
      </c>
      <c r="AH91" s="3">
        <v>9984275.3543611113</v>
      </c>
      <c r="AI91" s="3">
        <v>119483.31085000001</v>
      </c>
      <c r="AJ91" s="3">
        <v>5.2305555555555552</v>
      </c>
      <c r="AK91" s="3">
        <v>7.1027777777777779</v>
      </c>
      <c r="AL91" s="3">
        <v>8.5000000000000006E-2</v>
      </c>
    </row>
    <row r="92" spans="1:38">
      <c r="A92" t="s">
        <v>599</v>
      </c>
      <c r="B92" t="s">
        <v>1919</v>
      </c>
      <c r="C92" t="s">
        <v>516</v>
      </c>
      <c r="D92" t="s">
        <v>517</v>
      </c>
      <c r="E92" t="s">
        <v>1396</v>
      </c>
      <c r="F92" t="s">
        <v>537</v>
      </c>
      <c r="G92" t="s">
        <v>1372</v>
      </c>
      <c r="H92" t="s">
        <v>536</v>
      </c>
      <c r="I92" t="s">
        <v>0</v>
      </c>
      <c r="J92" t="s">
        <v>538</v>
      </c>
      <c r="K92" t="s">
        <v>520</v>
      </c>
      <c r="L92" t="s">
        <v>532</v>
      </c>
      <c r="M92">
        <v>1</v>
      </c>
      <c r="N92">
        <v>1</v>
      </c>
      <c r="O92">
        <v>1</v>
      </c>
      <c r="P92">
        <v>1</v>
      </c>
      <c r="Q92">
        <v>1</v>
      </c>
      <c r="R92">
        <v>1</v>
      </c>
      <c r="S92" s="377">
        <v>1606364</v>
      </c>
      <c r="T92" s="377">
        <v>0</v>
      </c>
      <c r="U92" s="377">
        <v>0</v>
      </c>
      <c r="V92" s="377">
        <v>0</v>
      </c>
      <c r="W92" s="377">
        <v>0</v>
      </c>
      <c r="X92" s="377">
        <v>0</v>
      </c>
      <c r="Y92" s="377">
        <v>0</v>
      </c>
      <c r="Z92" s="377">
        <v>1606364</v>
      </c>
      <c r="AA92" s="770">
        <v>43851</v>
      </c>
      <c r="AB92" s="770">
        <v>44947</v>
      </c>
      <c r="AC92" s="769">
        <v>1606364</v>
      </c>
      <c r="AD92" s="3">
        <v>1.2416666666666667</v>
      </c>
      <c r="AE92" s="3">
        <v>3.0444444444444443</v>
      </c>
      <c r="AF92" s="378">
        <v>6.2600000000000003E-2</v>
      </c>
      <c r="AG92" s="3">
        <v>1994568.6333333333</v>
      </c>
      <c r="AH92" s="3">
        <v>4890485.9555555554</v>
      </c>
      <c r="AI92" s="3">
        <v>100558.3864</v>
      </c>
      <c r="AJ92" s="3">
        <v>1.2416666666666667</v>
      </c>
      <c r="AK92" s="3">
        <v>3.0444444444444443</v>
      </c>
      <c r="AL92" s="3">
        <v>6.2600000000000003E-2</v>
      </c>
    </row>
    <row r="93" spans="1:38">
      <c r="A93" t="s">
        <v>600</v>
      </c>
      <c r="B93" t="s">
        <v>1920</v>
      </c>
      <c r="C93" t="s">
        <v>516</v>
      </c>
      <c r="D93" t="s">
        <v>517</v>
      </c>
      <c r="E93" t="s">
        <v>1396</v>
      </c>
      <c r="F93" t="s">
        <v>537</v>
      </c>
      <c r="G93" t="s">
        <v>1372</v>
      </c>
      <c r="H93" t="s">
        <v>536</v>
      </c>
      <c r="I93" t="s">
        <v>0</v>
      </c>
      <c r="J93" t="s">
        <v>538</v>
      </c>
      <c r="K93" t="s">
        <v>520</v>
      </c>
      <c r="L93" t="s">
        <v>532</v>
      </c>
      <c r="M93">
        <v>1</v>
      </c>
      <c r="N93">
        <v>1</v>
      </c>
      <c r="O93">
        <v>1</v>
      </c>
      <c r="P93">
        <v>1</v>
      </c>
      <c r="Q93">
        <v>1</v>
      </c>
      <c r="R93">
        <v>1</v>
      </c>
      <c r="S93" s="377">
        <v>1204773</v>
      </c>
      <c r="T93" s="377">
        <v>0</v>
      </c>
      <c r="U93" s="377">
        <v>0</v>
      </c>
      <c r="V93" s="377">
        <v>0</v>
      </c>
      <c r="W93" s="377">
        <v>0</v>
      </c>
      <c r="X93" s="377">
        <v>0</v>
      </c>
      <c r="Y93" s="377">
        <v>0</v>
      </c>
      <c r="Z93" s="377">
        <v>1204773</v>
      </c>
      <c r="AA93" s="770">
        <v>43860</v>
      </c>
      <c r="AB93" s="770">
        <v>45687</v>
      </c>
      <c r="AC93" s="769">
        <v>1204773</v>
      </c>
      <c r="AD93" s="3">
        <v>3.2972222222222221</v>
      </c>
      <c r="AE93" s="3">
        <v>5.0750000000000002</v>
      </c>
      <c r="AF93" s="378">
        <v>7.85E-2</v>
      </c>
      <c r="AG93" s="3">
        <v>3972404.3083333331</v>
      </c>
      <c r="AH93" s="3">
        <v>6114222.9750000006</v>
      </c>
      <c r="AI93" s="3">
        <v>94574.680500000002</v>
      </c>
      <c r="AJ93" s="3">
        <v>3.2972222222222221</v>
      </c>
      <c r="AK93" s="3">
        <v>5.0750000000000002</v>
      </c>
      <c r="AL93" s="3">
        <v>7.85E-2</v>
      </c>
    </row>
    <row r="94" spans="1:38">
      <c r="A94" t="s">
        <v>601</v>
      </c>
      <c r="B94" t="s">
        <v>1921</v>
      </c>
      <c r="C94" t="s">
        <v>516</v>
      </c>
      <c r="D94" t="s">
        <v>517</v>
      </c>
      <c r="E94" t="s">
        <v>1396</v>
      </c>
      <c r="F94" t="s">
        <v>537</v>
      </c>
      <c r="G94" t="s">
        <v>1372</v>
      </c>
      <c r="H94" t="s">
        <v>536</v>
      </c>
      <c r="I94" t="s">
        <v>0</v>
      </c>
      <c r="J94" t="s">
        <v>538</v>
      </c>
      <c r="K94" t="s">
        <v>520</v>
      </c>
      <c r="L94" t="s">
        <v>532</v>
      </c>
      <c r="M94">
        <v>1</v>
      </c>
      <c r="N94">
        <v>1</v>
      </c>
      <c r="O94">
        <v>1</v>
      </c>
      <c r="P94">
        <v>1</v>
      </c>
      <c r="Q94">
        <v>1</v>
      </c>
      <c r="R94">
        <v>1</v>
      </c>
      <c r="S94" s="377">
        <v>1204773</v>
      </c>
      <c r="T94" s="377">
        <v>0</v>
      </c>
      <c r="U94" s="377">
        <v>0</v>
      </c>
      <c r="V94" s="377">
        <v>0</v>
      </c>
      <c r="W94" s="377">
        <v>0</v>
      </c>
      <c r="X94" s="377">
        <v>0</v>
      </c>
      <c r="Y94" s="377">
        <v>0</v>
      </c>
      <c r="Z94" s="377">
        <v>1204773</v>
      </c>
      <c r="AA94" s="770">
        <v>43826</v>
      </c>
      <c r="AB94" s="770">
        <v>46383</v>
      </c>
      <c r="AC94" s="769">
        <v>1204773</v>
      </c>
      <c r="AD94" s="3">
        <v>5.2305555555555552</v>
      </c>
      <c r="AE94" s="3">
        <v>7.1027777777777779</v>
      </c>
      <c r="AF94" s="378">
        <v>8.5000000000000006E-2</v>
      </c>
      <c r="AG94" s="3">
        <v>6301632.1083333325</v>
      </c>
      <c r="AH94" s="3">
        <v>8557234.8916666675</v>
      </c>
      <c r="AI94" s="3">
        <v>102405.705</v>
      </c>
      <c r="AJ94" s="3">
        <v>5.2305555555555552</v>
      </c>
      <c r="AK94" s="3">
        <v>7.1027777777777787</v>
      </c>
      <c r="AL94" s="3">
        <v>8.5000000000000006E-2</v>
      </c>
    </row>
    <row r="95" spans="1:38">
      <c r="A95" t="s">
        <v>602</v>
      </c>
      <c r="B95" t="s">
        <v>1922</v>
      </c>
      <c r="C95" t="s">
        <v>516</v>
      </c>
      <c r="D95" t="s">
        <v>517</v>
      </c>
      <c r="E95" t="s">
        <v>1396</v>
      </c>
      <c r="F95" t="s">
        <v>537</v>
      </c>
      <c r="G95" t="s">
        <v>1372</v>
      </c>
      <c r="H95" t="s">
        <v>536</v>
      </c>
      <c r="I95" t="s">
        <v>0</v>
      </c>
      <c r="J95" t="s">
        <v>538</v>
      </c>
      <c r="K95" t="s">
        <v>520</v>
      </c>
      <c r="L95" t="s">
        <v>532</v>
      </c>
      <c r="M95">
        <v>1</v>
      </c>
      <c r="N95">
        <v>1</v>
      </c>
      <c r="O95">
        <v>1</v>
      </c>
      <c r="P95">
        <v>1</v>
      </c>
      <c r="Q95">
        <v>1</v>
      </c>
      <c r="R95">
        <v>1</v>
      </c>
      <c r="S95" s="377">
        <v>744695</v>
      </c>
      <c r="T95" s="377">
        <v>0</v>
      </c>
      <c r="U95" s="377">
        <v>0</v>
      </c>
      <c r="V95" s="377">
        <v>0</v>
      </c>
      <c r="W95" s="377">
        <v>0</v>
      </c>
      <c r="X95" s="377">
        <v>0</v>
      </c>
      <c r="Y95" s="377">
        <v>0</v>
      </c>
      <c r="Z95" s="377">
        <v>744695</v>
      </c>
      <c r="AA95" s="770">
        <v>43860</v>
      </c>
      <c r="AB95" s="770">
        <v>45687</v>
      </c>
      <c r="AC95" s="769">
        <v>744695</v>
      </c>
      <c r="AD95" s="3">
        <v>3.2972222222222221</v>
      </c>
      <c r="AE95" s="3">
        <v>5.0750000000000002</v>
      </c>
      <c r="AF95" s="378">
        <v>7.85E-2</v>
      </c>
      <c r="AG95" s="3">
        <v>2455424.9027777775</v>
      </c>
      <c r="AH95" s="3">
        <v>3779327.125</v>
      </c>
      <c r="AI95" s="3">
        <v>58458.557500000003</v>
      </c>
      <c r="AJ95" s="3">
        <v>3.2972222222222221</v>
      </c>
      <c r="AK95" s="3">
        <v>5.0750000000000002</v>
      </c>
      <c r="AL95" s="3">
        <v>7.85E-2</v>
      </c>
    </row>
    <row r="96" spans="1:38">
      <c r="A96" t="s">
        <v>603</v>
      </c>
      <c r="B96" t="s">
        <v>1923</v>
      </c>
      <c r="C96" t="s">
        <v>516</v>
      </c>
      <c r="D96" t="s">
        <v>517</v>
      </c>
      <c r="E96" t="s">
        <v>1396</v>
      </c>
      <c r="F96" t="s">
        <v>537</v>
      </c>
      <c r="G96" t="s">
        <v>1372</v>
      </c>
      <c r="H96" t="s">
        <v>536</v>
      </c>
      <c r="I96" t="s">
        <v>0</v>
      </c>
      <c r="J96" t="s">
        <v>538</v>
      </c>
      <c r="K96" t="s">
        <v>520</v>
      </c>
      <c r="L96" t="s">
        <v>532</v>
      </c>
      <c r="M96">
        <v>1</v>
      </c>
      <c r="N96">
        <v>1</v>
      </c>
      <c r="O96">
        <v>1</v>
      </c>
      <c r="P96">
        <v>1</v>
      </c>
      <c r="Q96">
        <v>1</v>
      </c>
      <c r="R96">
        <v>1</v>
      </c>
      <c r="S96" s="377">
        <v>205079.71</v>
      </c>
      <c r="T96" s="377">
        <v>0</v>
      </c>
      <c r="U96" s="377">
        <v>0</v>
      </c>
      <c r="V96" s="377">
        <v>0</v>
      </c>
      <c r="W96" s="377">
        <v>0</v>
      </c>
      <c r="X96" s="377">
        <v>0</v>
      </c>
      <c r="Y96" s="377">
        <v>0</v>
      </c>
      <c r="Z96" s="377">
        <v>205079.71</v>
      </c>
      <c r="AA96" s="770">
        <v>43860</v>
      </c>
      <c r="AB96" s="770">
        <v>45687</v>
      </c>
      <c r="AC96" s="769">
        <v>205079.71</v>
      </c>
      <c r="AD96" s="3">
        <v>3.2972222222222221</v>
      </c>
      <c r="AE96" s="3">
        <v>5.0750000000000002</v>
      </c>
      <c r="AF96" s="378">
        <v>7.85E-2</v>
      </c>
      <c r="AG96" s="3">
        <v>676193.37713888881</v>
      </c>
      <c r="AH96" s="3">
        <v>1040779.52825</v>
      </c>
      <c r="AI96" s="3">
        <v>16098.757234999999</v>
      </c>
      <c r="AJ96" s="3">
        <v>3.2972222222222221</v>
      </c>
      <c r="AK96" s="3">
        <v>5.0750000000000002</v>
      </c>
      <c r="AL96" s="3">
        <v>7.85E-2</v>
      </c>
    </row>
    <row r="97" spans="1:38">
      <c r="A97" t="s">
        <v>604</v>
      </c>
      <c r="B97" t="s">
        <v>1924</v>
      </c>
      <c r="C97" t="s">
        <v>516</v>
      </c>
      <c r="D97" t="s">
        <v>517</v>
      </c>
      <c r="E97" t="s">
        <v>1396</v>
      </c>
      <c r="F97" t="s">
        <v>537</v>
      </c>
      <c r="G97" t="s">
        <v>1372</v>
      </c>
      <c r="H97" t="s">
        <v>536</v>
      </c>
      <c r="I97" t="s">
        <v>0</v>
      </c>
      <c r="J97" t="s">
        <v>538</v>
      </c>
      <c r="K97" t="s">
        <v>520</v>
      </c>
      <c r="L97" t="s">
        <v>532</v>
      </c>
      <c r="M97">
        <v>1</v>
      </c>
      <c r="N97">
        <v>1</v>
      </c>
      <c r="O97">
        <v>1</v>
      </c>
      <c r="P97">
        <v>1</v>
      </c>
      <c r="Q97">
        <v>1</v>
      </c>
      <c r="R97">
        <v>1</v>
      </c>
      <c r="S97" s="377">
        <v>170848.55</v>
      </c>
      <c r="T97" s="377">
        <v>0</v>
      </c>
      <c r="U97" s="377">
        <v>0</v>
      </c>
      <c r="V97" s="377">
        <v>0</v>
      </c>
      <c r="W97" s="377">
        <v>0</v>
      </c>
      <c r="X97" s="377">
        <v>0</v>
      </c>
      <c r="Y97" s="377">
        <v>0</v>
      </c>
      <c r="Z97" s="377">
        <v>170848.55</v>
      </c>
      <c r="AA97" s="770">
        <v>43851</v>
      </c>
      <c r="AB97" s="770">
        <v>44947</v>
      </c>
      <c r="AC97" s="769">
        <v>170848.55</v>
      </c>
      <c r="AD97" s="3">
        <v>1.2416666666666667</v>
      </c>
      <c r="AE97" s="3">
        <v>3.0444444444444443</v>
      </c>
      <c r="AF97" s="378">
        <v>6.2600000000000003E-2</v>
      </c>
      <c r="AG97" s="3">
        <v>212136.94958333333</v>
      </c>
      <c r="AH97" s="3">
        <v>520138.91888888885</v>
      </c>
      <c r="AI97" s="3">
        <v>10695.11923</v>
      </c>
      <c r="AJ97" s="3">
        <v>1.2416666666666667</v>
      </c>
      <c r="AK97" s="3">
        <v>3.0444444444444443</v>
      </c>
      <c r="AL97" s="3">
        <v>6.2600000000000003E-2</v>
      </c>
    </row>
    <row r="98" spans="1:38">
      <c r="A98" t="s">
        <v>605</v>
      </c>
      <c r="B98" t="s">
        <v>1925</v>
      </c>
      <c r="C98" t="s">
        <v>516</v>
      </c>
      <c r="D98" t="s">
        <v>517</v>
      </c>
      <c r="E98" t="s">
        <v>1396</v>
      </c>
      <c r="F98" t="s">
        <v>537</v>
      </c>
      <c r="G98" t="s">
        <v>1372</v>
      </c>
      <c r="H98" t="s">
        <v>536</v>
      </c>
      <c r="I98" t="s">
        <v>0</v>
      </c>
      <c r="J98" t="s">
        <v>538</v>
      </c>
      <c r="K98" t="s">
        <v>520</v>
      </c>
      <c r="L98" t="s">
        <v>532</v>
      </c>
      <c r="M98">
        <v>1</v>
      </c>
      <c r="N98">
        <v>1</v>
      </c>
      <c r="O98">
        <v>1</v>
      </c>
      <c r="P98">
        <v>1</v>
      </c>
      <c r="Q98">
        <v>1</v>
      </c>
      <c r="R98">
        <v>1</v>
      </c>
      <c r="S98" s="377">
        <v>128104.31</v>
      </c>
      <c r="T98" s="377">
        <v>0</v>
      </c>
      <c r="U98" s="377">
        <v>0</v>
      </c>
      <c r="V98" s="377">
        <v>0</v>
      </c>
      <c r="W98" s="377">
        <v>0</v>
      </c>
      <c r="X98" s="377">
        <v>0</v>
      </c>
      <c r="Y98" s="377">
        <v>0</v>
      </c>
      <c r="Z98" s="377">
        <v>128104.31</v>
      </c>
      <c r="AA98" s="770">
        <v>43860</v>
      </c>
      <c r="AB98" s="770">
        <v>45687</v>
      </c>
      <c r="AC98" s="769">
        <v>128104.31</v>
      </c>
      <c r="AD98" s="3">
        <v>3.2972222222222221</v>
      </c>
      <c r="AE98" s="3">
        <v>5.0750000000000002</v>
      </c>
      <c r="AF98" s="378">
        <v>7.85E-2</v>
      </c>
      <c r="AG98" s="3">
        <v>422388.37769444444</v>
      </c>
      <c r="AH98" s="3">
        <v>650129.37325000006</v>
      </c>
      <c r="AI98" s="3">
        <v>10056.188335000001</v>
      </c>
      <c r="AJ98" s="3">
        <v>3.2972222222222221</v>
      </c>
      <c r="AK98" s="3">
        <v>5.0750000000000002</v>
      </c>
      <c r="AL98" s="3">
        <v>7.85E-2</v>
      </c>
    </row>
    <row r="99" spans="1:38">
      <c r="A99" t="s">
        <v>606</v>
      </c>
      <c r="B99" t="s">
        <v>1926</v>
      </c>
      <c r="C99" t="s">
        <v>516</v>
      </c>
      <c r="D99" t="s">
        <v>517</v>
      </c>
      <c r="E99" t="s">
        <v>1396</v>
      </c>
      <c r="F99" t="s">
        <v>537</v>
      </c>
      <c r="G99" t="s">
        <v>1372</v>
      </c>
      <c r="H99" t="s">
        <v>536</v>
      </c>
      <c r="I99" t="s">
        <v>0</v>
      </c>
      <c r="J99" t="s">
        <v>538</v>
      </c>
      <c r="K99" t="s">
        <v>520</v>
      </c>
      <c r="L99" t="s">
        <v>532</v>
      </c>
      <c r="M99">
        <v>1</v>
      </c>
      <c r="N99">
        <v>1</v>
      </c>
      <c r="O99">
        <v>1</v>
      </c>
      <c r="P99">
        <v>1</v>
      </c>
      <c r="Q99">
        <v>1</v>
      </c>
      <c r="R99">
        <v>1</v>
      </c>
      <c r="S99" s="377">
        <v>127038.97</v>
      </c>
      <c r="T99" s="377">
        <v>0</v>
      </c>
      <c r="U99" s="377">
        <v>0</v>
      </c>
      <c r="V99" s="377">
        <v>0</v>
      </c>
      <c r="W99" s="377">
        <v>0</v>
      </c>
      <c r="X99" s="377">
        <v>0</v>
      </c>
      <c r="Y99" s="377">
        <v>0</v>
      </c>
      <c r="Z99" s="377">
        <v>127038.97</v>
      </c>
      <c r="AA99" s="770">
        <v>43826</v>
      </c>
      <c r="AB99" s="770">
        <v>46383</v>
      </c>
      <c r="AC99" s="769">
        <v>127038.97</v>
      </c>
      <c r="AD99" s="3">
        <v>5.2305555555555552</v>
      </c>
      <c r="AE99" s="3">
        <v>7.1027777777777779</v>
      </c>
      <c r="AF99" s="378">
        <v>8.5000000000000006E-2</v>
      </c>
      <c r="AG99" s="3">
        <v>664484.39030555554</v>
      </c>
      <c r="AH99" s="3">
        <v>902329.57302777783</v>
      </c>
      <c r="AI99" s="3">
        <v>10798.312450000001</v>
      </c>
      <c r="AJ99" s="3">
        <v>5.2305555555555552</v>
      </c>
      <c r="AK99" s="3">
        <v>7.1027777777777779</v>
      </c>
      <c r="AL99" s="3">
        <v>8.5000000000000006E-2</v>
      </c>
    </row>
    <row r="100" spans="1:38">
      <c r="A100" t="s">
        <v>607</v>
      </c>
      <c r="B100" t="s">
        <v>1927</v>
      </c>
      <c r="C100" t="s">
        <v>516</v>
      </c>
      <c r="D100" t="s">
        <v>517</v>
      </c>
      <c r="E100" t="s">
        <v>1396</v>
      </c>
      <c r="F100" t="s">
        <v>537</v>
      </c>
      <c r="G100" t="s">
        <v>1372</v>
      </c>
      <c r="H100" t="s">
        <v>536</v>
      </c>
      <c r="I100" t="s">
        <v>0</v>
      </c>
      <c r="J100" t="s">
        <v>538</v>
      </c>
      <c r="K100" t="s">
        <v>520</v>
      </c>
      <c r="L100" t="s">
        <v>532</v>
      </c>
      <c r="M100">
        <v>1</v>
      </c>
      <c r="N100">
        <v>1</v>
      </c>
      <c r="O100">
        <v>1</v>
      </c>
      <c r="P100">
        <v>1</v>
      </c>
      <c r="Q100">
        <v>1</v>
      </c>
      <c r="R100">
        <v>1</v>
      </c>
      <c r="S100" s="377">
        <v>583389.85</v>
      </c>
      <c r="T100" s="377">
        <v>0</v>
      </c>
      <c r="U100" s="377">
        <v>0</v>
      </c>
      <c r="V100" s="377">
        <v>0</v>
      </c>
      <c r="W100" s="377">
        <v>0</v>
      </c>
      <c r="X100" s="377">
        <v>0</v>
      </c>
      <c r="Y100" s="377">
        <v>0</v>
      </c>
      <c r="Z100" s="377">
        <v>583389.85</v>
      </c>
      <c r="AA100" s="770">
        <v>43851</v>
      </c>
      <c r="AB100" s="770">
        <v>44947</v>
      </c>
      <c r="AC100" s="769">
        <v>583389.85</v>
      </c>
      <c r="AD100" s="3">
        <v>1.2416666666666667</v>
      </c>
      <c r="AE100" s="3">
        <v>3.0444444444444443</v>
      </c>
      <c r="AF100" s="378">
        <v>6.2600000000000003E-2</v>
      </c>
      <c r="AG100" s="3">
        <v>724375.7304166666</v>
      </c>
      <c r="AH100" s="3">
        <v>1776097.9877777777</v>
      </c>
      <c r="AI100" s="3">
        <v>36520.204610000001</v>
      </c>
      <c r="AJ100" s="3">
        <v>1.2416666666666667</v>
      </c>
      <c r="AK100" s="3">
        <v>3.0444444444444443</v>
      </c>
      <c r="AL100" s="3">
        <v>6.2600000000000003E-2</v>
      </c>
    </row>
    <row r="101" spans="1:38">
      <c r="A101" t="s">
        <v>608</v>
      </c>
      <c r="B101" t="s">
        <v>1928</v>
      </c>
      <c r="C101" t="s">
        <v>516</v>
      </c>
      <c r="D101" t="s">
        <v>517</v>
      </c>
      <c r="E101" t="s">
        <v>1396</v>
      </c>
      <c r="F101" t="s">
        <v>537</v>
      </c>
      <c r="G101" t="s">
        <v>1372</v>
      </c>
      <c r="H101" t="s">
        <v>536</v>
      </c>
      <c r="I101" t="s">
        <v>0</v>
      </c>
      <c r="J101" t="s">
        <v>538</v>
      </c>
      <c r="K101" t="s">
        <v>520</v>
      </c>
      <c r="L101" t="s">
        <v>532</v>
      </c>
      <c r="M101">
        <v>1</v>
      </c>
      <c r="N101">
        <v>1</v>
      </c>
      <c r="O101">
        <v>1</v>
      </c>
      <c r="P101">
        <v>1</v>
      </c>
      <c r="Q101">
        <v>1</v>
      </c>
      <c r="R101">
        <v>1</v>
      </c>
      <c r="S101" s="377">
        <v>437542.38</v>
      </c>
      <c r="T101" s="377">
        <v>0</v>
      </c>
      <c r="U101" s="377">
        <v>0</v>
      </c>
      <c r="V101" s="377">
        <v>0</v>
      </c>
      <c r="W101" s="377">
        <v>0</v>
      </c>
      <c r="X101" s="377">
        <v>0</v>
      </c>
      <c r="Y101" s="377">
        <v>0</v>
      </c>
      <c r="Z101" s="377">
        <v>437542.38</v>
      </c>
      <c r="AA101" s="770">
        <v>43860</v>
      </c>
      <c r="AB101" s="770">
        <v>45687</v>
      </c>
      <c r="AC101" s="769">
        <v>437542.38</v>
      </c>
      <c r="AD101" s="3">
        <v>3.2972222222222221</v>
      </c>
      <c r="AE101" s="3">
        <v>5.0750000000000002</v>
      </c>
      <c r="AF101" s="378">
        <v>7.85E-2</v>
      </c>
      <c r="AG101" s="3">
        <v>1442674.4584999999</v>
      </c>
      <c r="AH101" s="3">
        <v>2220527.5785000003</v>
      </c>
      <c r="AI101" s="3">
        <v>34347.076829999998</v>
      </c>
      <c r="AJ101" s="3">
        <v>3.2972222222222221</v>
      </c>
      <c r="AK101" s="3">
        <v>5.0750000000000002</v>
      </c>
      <c r="AL101" s="3">
        <v>7.85E-2</v>
      </c>
    </row>
    <row r="102" spans="1:38">
      <c r="A102" t="s">
        <v>609</v>
      </c>
      <c r="B102" t="s">
        <v>1929</v>
      </c>
      <c r="C102" t="s">
        <v>516</v>
      </c>
      <c r="D102" t="s">
        <v>517</v>
      </c>
      <c r="E102" t="s">
        <v>1396</v>
      </c>
      <c r="F102" t="s">
        <v>537</v>
      </c>
      <c r="G102" t="s">
        <v>1372</v>
      </c>
      <c r="H102" t="s">
        <v>536</v>
      </c>
      <c r="I102" t="s">
        <v>0</v>
      </c>
      <c r="J102" t="s">
        <v>538</v>
      </c>
      <c r="K102" t="s">
        <v>520</v>
      </c>
      <c r="L102" t="s">
        <v>532</v>
      </c>
      <c r="M102">
        <v>1</v>
      </c>
      <c r="N102">
        <v>1</v>
      </c>
      <c r="O102">
        <v>1</v>
      </c>
      <c r="P102">
        <v>1</v>
      </c>
      <c r="Q102">
        <v>1</v>
      </c>
      <c r="R102">
        <v>1</v>
      </c>
      <c r="S102" s="377">
        <v>437542.38</v>
      </c>
      <c r="T102" s="377">
        <v>0</v>
      </c>
      <c r="U102" s="377">
        <v>0</v>
      </c>
      <c r="V102" s="377">
        <v>0</v>
      </c>
      <c r="W102" s="377">
        <v>0</v>
      </c>
      <c r="X102" s="377">
        <v>0</v>
      </c>
      <c r="Y102" s="377">
        <v>0</v>
      </c>
      <c r="Z102" s="377">
        <v>437542.38</v>
      </c>
      <c r="AA102" s="770">
        <v>43826</v>
      </c>
      <c r="AB102" s="770">
        <v>46383</v>
      </c>
      <c r="AC102" s="769">
        <v>437542.38</v>
      </c>
      <c r="AD102" s="3">
        <v>5.2305555555555552</v>
      </c>
      <c r="AE102" s="3">
        <v>7.1027777777777779</v>
      </c>
      <c r="AF102" s="378">
        <v>8.5000000000000006E-2</v>
      </c>
      <c r="AG102" s="3">
        <v>2288589.7264999999</v>
      </c>
      <c r="AH102" s="3">
        <v>3107766.2935000001</v>
      </c>
      <c r="AI102" s="3">
        <v>37191.102300000006</v>
      </c>
      <c r="AJ102" s="3">
        <v>5.2305555555555552</v>
      </c>
      <c r="AK102" s="3">
        <v>7.1027777777777779</v>
      </c>
      <c r="AL102" s="3">
        <v>8.5000000000000006E-2</v>
      </c>
    </row>
    <row r="103" spans="1:38">
      <c r="A103" t="s">
        <v>610</v>
      </c>
      <c r="B103" t="s">
        <v>1930</v>
      </c>
      <c r="C103" t="s">
        <v>516</v>
      </c>
      <c r="D103" t="s">
        <v>517</v>
      </c>
      <c r="E103" t="s">
        <v>1396</v>
      </c>
      <c r="F103" t="s">
        <v>537</v>
      </c>
      <c r="G103" t="s">
        <v>1372</v>
      </c>
      <c r="H103" t="s">
        <v>536</v>
      </c>
      <c r="I103" t="s">
        <v>0</v>
      </c>
      <c r="J103" t="s">
        <v>538</v>
      </c>
      <c r="K103" t="s">
        <v>520</v>
      </c>
      <c r="L103" t="s">
        <v>532</v>
      </c>
      <c r="M103">
        <v>1</v>
      </c>
      <c r="N103">
        <v>1</v>
      </c>
      <c r="O103">
        <v>1</v>
      </c>
      <c r="P103">
        <v>1</v>
      </c>
      <c r="Q103">
        <v>1</v>
      </c>
      <c r="R103">
        <v>1</v>
      </c>
      <c r="S103" s="377">
        <v>2000000</v>
      </c>
      <c r="T103" s="377">
        <v>0</v>
      </c>
      <c r="U103" s="377">
        <v>0</v>
      </c>
      <c r="V103" s="377">
        <v>0</v>
      </c>
      <c r="W103" s="377">
        <v>0</v>
      </c>
      <c r="X103" s="377">
        <v>0</v>
      </c>
      <c r="Y103" s="377">
        <v>0</v>
      </c>
      <c r="Z103" s="377">
        <v>2000000</v>
      </c>
      <c r="AA103" s="770">
        <v>43851</v>
      </c>
      <c r="AB103" s="770">
        <v>44947</v>
      </c>
      <c r="AC103" s="769">
        <v>2000000</v>
      </c>
      <c r="AD103" s="3">
        <v>1.2416666666666667</v>
      </c>
      <c r="AE103" s="3">
        <v>3.0444444444444443</v>
      </c>
      <c r="AF103" s="378">
        <v>6.2600000000000003E-2</v>
      </c>
      <c r="AG103" s="3">
        <v>2483333.3333333335</v>
      </c>
      <c r="AH103" s="3">
        <v>6088888.888888889</v>
      </c>
      <c r="AI103" s="3">
        <v>125200</v>
      </c>
      <c r="AJ103" s="3">
        <v>1.2416666666666667</v>
      </c>
      <c r="AK103" s="3">
        <v>3.0444444444444443</v>
      </c>
      <c r="AL103" s="3">
        <v>6.2600000000000003E-2</v>
      </c>
    </row>
    <row r="104" spans="1:38">
      <c r="A104" t="s">
        <v>611</v>
      </c>
      <c r="B104" t="s">
        <v>1931</v>
      </c>
      <c r="C104" t="s">
        <v>516</v>
      </c>
      <c r="D104" t="s">
        <v>517</v>
      </c>
      <c r="E104" t="s">
        <v>1396</v>
      </c>
      <c r="F104" t="s">
        <v>537</v>
      </c>
      <c r="G104" t="s">
        <v>1372</v>
      </c>
      <c r="H104" t="s">
        <v>536</v>
      </c>
      <c r="I104" t="s">
        <v>0</v>
      </c>
      <c r="J104" t="s">
        <v>538</v>
      </c>
      <c r="K104" t="s">
        <v>520</v>
      </c>
      <c r="L104" t="s">
        <v>532</v>
      </c>
      <c r="M104">
        <v>1</v>
      </c>
      <c r="N104">
        <v>1</v>
      </c>
      <c r="O104">
        <v>1</v>
      </c>
      <c r="P104">
        <v>1</v>
      </c>
      <c r="Q104">
        <v>1</v>
      </c>
      <c r="R104">
        <v>1</v>
      </c>
      <c r="S104" s="377">
        <v>417969.25</v>
      </c>
      <c r="T104" s="377">
        <v>0</v>
      </c>
      <c r="U104" s="377">
        <v>0</v>
      </c>
      <c r="V104" s="377">
        <v>0</v>
      </c>
      <c r="W104" s="377">
        <v>0</v>
      </c>
      <c r="X104" s="377">
        <v>0</v>
      </c>
      <c r="Y104" s="377">
        <v>0</v>
      </c>
      <c r="Z104" s="377">
        <v>417969.25</v>
      </c>
      <c r="AA104" s="770">
        <v>43851</v>
      </c>
      <c r="AB104" s="770">
        <v>44947</v>
      </c>
      <c r="AC104" s="769">
        <v>417969.25</v>
      </c>
      <c r="AD104" s="3">
        <v>1.2416666666666667</v>
      </c>
      <c r="AE104" s="3">
        <v>3.0444444444444443</v>
      </c>
      <c r="AF104" s="378">
        <v>6.2600000000000003E-2</v>
      </c>
      <c r="AG104" s="3">
        <v>518978.48541666666</v>
      </c>
      <c r="AH104" s="3">
        <v>1272484.1611111111</v>
      </c>
      <c r="AI104" s="3">
        <v>26164.875050000002</v>
      </c>
      <c r="AJ104" s="3">
        <v>1.2416666666666667</v>
      </c>
      <c r="AK104" s="3">
        <v>3.0444444444444443</v>
      </c>
      <c r="AL104" s="3">
        <v>6.2600000000000003E-2</v>
      </c>
    </row>
    <row r="105" spans="1:38">
      <c r="A105" t="s">
        <v>612</v>
      </c>
      <c r="B105" t="s">
        <v>1932</v>
      </c>
      <c r="C105" t="s">
        <v>516</v>
      </c>
      <c r="D105" t="s">
        <v>517</v>
      </c>
      <c r="E105" t="s">
        <v>1396</v>
      </c>
      <c r="F105" t="s">
        <v>537</v>
      </c>
      <c r="G105" t="s">
        <v>1372</v>
      </c>
      <c r="H105" t="s">
        <v>536</v>
      </c>
      <c r="I105" t="s">
        <v>0</v>
      </c>
      <c r="J105" t="s">
        <v>538</v>
      </c>
      <c r="K105" t="s">
        <v>520</v>
      </c>
      <c r="L105" t="s">
        <v>532</v>
      </c>
      <c r="M105">
        <v>1</v>
      </c>
      <c r="N105">
        <v>1</v>
      </c>
      <c r="O105">
        <v>1</v>
      </c>
      <c r="P105">
        <v>1</v>
      </c>
      <c r="Q105">
        <v>1</v>
      </c>
      <c r="R105">
        <v>1</v>
      </c>
      <c r="S105" s="377">
        <v>417739.66</v>
      </c>
      <c r="T105" s="377">
        <v>0</v>
      </c>
      <c r="U105" s="377">
        <v>0</v>
      </c>
      <c r="V105" s="377">
        <v>0</v>
      </c>
      <c r="W105" s="377">
        <v>0</v>
      </c>
      <c r="X105" s="377">
        <v>0</v>
      </c>
      <c r="Y105" s="377">
        <v>0</v>
      </c>
      <c r="Z105" s="377">
        <v>417739.66</v>
      </c>
      <c r="AA105" s="770">
        <v>43860</v>
      </c>
      <c r="AB105" s="770">
        <v>45687</v>
      </c>
      <c r="AC105" s="769">
        <v>417739.66</v>
      </c>
      <c r="AD105" s="3">
        <v>3.2972222222222221</v>
      </c>
      <c r="AE105" s="3">
        <v>5.0750000000000002</v>
      </c>
      <c r="AF105" s="378">
        <v>7.85E-2</v>
      </c>
      <c r="AG105" s="3">
        <v>1377380.4900555555</v>
      </c>
      <c r="AH105" s="3">
        <v>2120028.7744999998</v>
      </c>
      <c r="AI105" s="3">
        <v>32792.563309999998</v>
      </c>
      <c r="AJ105" s="3">
        <v>3.2972222222222221</v>
      </c>
      <c r="AK105" s="3">
        <v>5.0750000000000002</v>
      </c>
      <c r="AL105" s="3">
        <v>7.85E-2</v>
      </c>
    </row>
    <row r="106" spans="1:38">
      <c r="A106" t="s">
        <v>613</v>
      </c>
      <c r="B106" t="s">
        <v>1933</v>
      </c>
      <c r="C106" t="s">
        <v>516</v>
      </c>
      <c r="D106" t="s">
        <v>517</v>
      </c>
      <c r="E106" t="s">
        <v>1396</v>
      </c>
      <c r="F106" t="s">
        <v>537</v>
      </c>
      <c r="G106" t="s">
        <v>1372</v>
      </c>
      <c r="H106" t="s">
        <v>536</v>
      </c>
      <c r="I106" t="s">
        <v>0</v>
      </c>
      <c r="J106" t="s">
        <v>538</v>
      </c>
      <c r="K106" t="s">
        <v>520</v>
      </c>
      <c r="L106" t="s">
        <v>532</v>
      </c>
      <c r="M106">
        <v>1</v>
      </c>
      <c r="N106">
        <v>1</v>
      </c>
      <c r="O106">
        <v>1</v>
      </c>
      <c r="P106">
        <v>1</v>
      </c>
      <c r="Q106">
        <v>1</v>
      </c>
      <c r="R106">
        <v>1</v>
      </c>
      <c r="S106" s="377">
        <v>968131.58</v>
      </c>
      <c r="T106" s="377">
        <v>0</v>
      </c>
      <c r="U106" s="377">
        <v>0</v>
      </c>
      <c r="V106" s="377">
        <v>0</v>
      </c>
      <c r="W106" s="377">
        <v>0</v>
      </c>
      <c r="X106" s="377">
        <v>0</v>
      </c>
      <c r="Y106" s="377">
        <v>0</v>
      </c>
      <c r="Z106" s="377">
        <v>968131.58</v>
      </c>
      <c r="AA106" s="770">
        <v>43851</v>
      </c>
      <c r="AB106" s="770">
        <v>44947</v>
      </c>
      <c r="AC106" s="769">
        <v>968131.58</v>
      </c>
      <c r="AD106" s="3">
        <v>1.2416666666666667</v>
      </c>
      <c r="AE106" s="3">
        <v>3.0444444444444443</v>
      </c>
      <c r="AF106" s="378">
        <v>6.2600000000000003E-2</v>
      </c>
      <c r="AG106" s="3">
        <v>1202096.7118333334</v>
      </c>
      <c r="AH106" s="3">
        <v>2947422.810222222</v>
      </c>
      <c r="AI106" s="3">
        <v>60605.036908000002</v>
      </c>
      <c r="AJ106" s="3">
        <v>1.2416666666666667</v>
      </c>
      <c r="AK106" s="3">
        <v>3.0444444444444443</v>
      </c>
      <c r="AL106" s="3">
        <v>6.2600000000000003E-2</v>
      </c>
    </row>
    <row r="107" spans="1:38">
      <c r="A107" t="s">
        <v>614</v>
      </c>
      <c r="B107" t="s">
        <v>1934</v>
      </c>
      <c r="C107" t="s">
        <v>516</v>
      </c>
      <c r="D107" t="s">
        <v>517</v>
      </c>
      <c r="E107" t="s">
        <v>1396</v>
      </c>
      <c r="F107" t="s">
        <v>537</v>
      </c>
      <c r="G107" t="s">
        <v>1372</v>
      </c>
      <c r="H107" t="s">
        <v>536</v>
      </c>
      <c r="I107" t="s">
        <v>0</v>
      </c>
      <c r="J107" t="s">
        <v>538</v>
      </c>
      <c r="K107" t="s">
        <v>520</v>
      </c>
      <c r="L107" t="s">
        <v>532</v>
      </c>
      <c r="M107">
        <v>1</v>
      </c>
      <c r="N107">
        <v>1</v>
      </c>
      <c r="O107">
        <v>1</v>
      </c>
      <c r="P107">
        <v>1</v>
      </c>
      <c r="Q107">
        <v>1</v>
      </c>
      <c r="R107">
        <v>1</v>
      </c>
      <c r="S107" s="377">
        <v>645039.01</v>
      </c>
      <c r="T107" s="377">
        <v>0</v>
      </c>
      <c r="U107" s="377">
        <v>0</v>
      </c>
      <c r="V107" s="377">
        <v>0</v>
      </c>
      <c r="W107" s="377">
        <v>0</v>
      </c>
      <c r="X107" s="377">
        <v>0</v>
      </c>
      <c r="Y107" s="377">
        <v>0</v>
      </c>
      <c r="Z107" s="377">
        <v>645039.01</v>
      </c>
      <c r="AA107" s="770">
        <v>43860</v>
      </c>
      <c r="AB107" s="770">
        <v>45687</v>
      </c>
      <c r="AC107" s="769">
        <v>645039.01</v>
      </c>
      <c r="AD107" s="3">
        <v>3.2972222222222221</v>
      </c>
      <c r="AE107" s="3">
        <v>5.0750000000000002</v>
      </c>
      <c r="AF107" s="378">
        <v>7.85E-2</v>
      </c>
      <c r="AG107" s="3">
        <v>2126836.957972222</v>
      </c>
      <c r="AH107" s="3">
        <v>3273572.9757500002</v>
      </c>
      <c r="AI107" s="3">
        <v>50635.562285</v>
      </c>
      <c r="AJ107" s="3">
        <v>3.2972222222222221</v>
      </c>
      <c r="AK107" s="3">
        <v>5.0750000000000002</v>
      </c>
      <c r="AL107" s="3">
        <v>7.85E-2</v>
      </c>
    </row>
    <row r="108" spans="1:38">
      <c r="A108" t="s">
        <v>615</v>
      </c>
      <c r="B108" t="s">
        <v>1935</v>
      </c>
      <c r="C108" t="s">
        <v>516</v>
      </c>
      <c r="D108" t="s">
        <v>517</v>
      </c>
      <c r="E108" t="s">
        <v>1396</v>
      </c>
      <c r="F108" t="s">
        <v>537</v>
      </c>
      <c r="G108" t="s">
        <v>1372</v>
      </c>
      <c r="H108" t="s">
        <v>536</v>
      </c>
      <c r="I108" t="s">
        <v>0</v>
      </c>
      <c r="J108" t="s">
        <v>538</v>
      </c>
      <c r="K108" t="s">
        <v>520</v>
      </c>
      <c r="L108" t="s">
        <v>532</v>
      </c>
      <c r="M108">
        <v>1</v>
      </c>
      <c r="N108">
        <v>1</v>
      </c>
      <c r="O108">
        <v>1</v>
      </c>
      <c r="P108">
        <v>1</v>
      </c>
      <c r="Q108">
        <v>1</v>
      </c>
      <c r="R108">
        <v>1</v>
      </c>
      <c r="S108" s="377">
        <v>700000</v>
      </c>
      <c r="T108" s="377">
        <v>0</v>
      </c>
      <c r="U108" s="377">
        <v>0</v>
      </c>
      <c r="V108" s="377">
        <v>0</v>
      </c>
      <c r="W108" s="377">
        <v>0</v>
      </c>
      <c r="X108" s="377">
        <v>0</v>
      </c>
      <c r="Y108" s="377">
        <v>0</v>
      </c>
      <c r="Z108" s="377">
        <v>700000</v>
      </c>
      <c r="AA108" s="770">
        <v>43851</v>
      </c>
      <c r="AB108" s="770">
        <v>44947</v>
      </c>
      <c r="AC108" s="769">
        <v>700000</v>
      </c>
      <c r="AD108" s="3">
        <v>1.2416666666666667</v>
      </c>
      <c r="AE108" s="3">
        <v>3.0444444444444443</v>
      </c>
      <c r="AF108" s="378">
        <v>6.2600000000000003E-2</v>
      </c>
      <c r="AG108" s="3">
        <v>869166.66666666674</v>
      </c>
      <c r="AH108" s="3">
        <v>2131111.111111111</v>
      </c>
      <c r="AI108" s="3">
        <v>43820</v>
      </c>
      <c r="AJ108" s="3">
        <v>1.2416666666666667</v>
      </c>
      <c r="AK108" s="3">
        <v>3.0444444444444443</v>
      </c>
      <c r="AL108" s="3">
        <v>6.2600000000000003E-2</v>
      </c>
    </row>
    <row r="109" spans="1:38">
      <c r="A109" t="s">
        <v>616</v>
      </c>
      <c r="B109" t="s">
        <v>1936</v>
      </c>
      <c r="C109" t="s">
        <v>516</v>
      </c>
      <c r="D109" t="s">
        <v>517</v>
      </c>
      <c r="E109" t="s">
        <v>1396</v>
      </c>
      <c r="F109" t="s">
        <v>537</v>
      </c>
      <c r="G109" t="s">
        <v>1372</v>
      </c>
      <c r="H109" t="s">
        <v>536</v>
      </c>
      <c r="I109" t="s">
        <v>0</v>
      </c>
      <c r="J109" t="s">
        <v>538</v>
      </c>
      <c r="K109" t="s">
        <v>520</v>
      </c>
      <c r="L109" t="s">
        <v>532</v>
      </c>
      <c r="M109">
        <v>1</v>
      </c>
      <c r="N109">
        <v>1</v>
      </c>
      <c r="O109">
        <v>1</v>
      </c>
      <c r="P109">
        <v>1</v>
      </c>
      <c r="Q109">
        <v>1</v>
      </c>
      <c r="R109">
        <v>1</v>
      </c>
      <c r="S109" s="377">
        <v>3696000</v>
      </c>
      <c r="T109" s="377">
        <v>0</v>
      </c>
      <c r="U109" s="377">
        <v>0</v>
      </c>
      <c r="V109" s="377">
        <v>0</v>
      </c>
      <c r="W109" s="377">
        <v>0</v>
      </c>
      <c r="X109" s="377">
        <v>0</v>
      </c>
      <c r="Y109" s="377">
        <v>0</v>
      </c>
      <c r="Z109" s="377">
        <v>3696000</v>
      </c>
      <c r="AA109" s="770">
        <v>43851</v>
      </c>
      <c r="AB109" s="770">
        <v>44947</v>
      </c>
      <c r="AC109" s="769">
        <v>3696000</v>
      </c>
      <c r="AD109" s="3">
        <v>1.2416666666666667</v>
      </c>
      <c r="AE109" s="3">
        <v>3.0444444444444443</v>
      </c>
      <c r="AF109" s="378">
        <v>6.2600000000000003E-2</v>
      </c>
      <c r="AG109" s="3">
        <v>4589200</v>
      </c>
      <c r="AH109" s="3">
        <v>11252266.666666666</v>
      </c>
      <c r="AI109" s="3">
        <v>231369.60000000001</v>
      </c>
      <c r="AJ109" s="3">
        <v>1.2416666666666667</v>
      </c>
      <c r="AK109" s="3">
        <v>3.0444444444444443</v>
      </c>
      <c r="AL109" s="3">
        <v>6.2600000000000003E-2</v>
      </c>
    </row>
    <row r="110" spans="1:38">
      <c r="A110" t="s">
        <v>617</v>
      </c>
      <c r="B110" t="s">
        <v>1937</v>
      </c>
      <c r="C110" t="s">
        <v>516</v>
      </c>
      <c r="D110" t="s">
        <v>517</v>
      </c>
      <c r="E110" t="s">
        <v>1396</v>
      </c>
      <c r="F110" t="s">
        <v>537</v>
      </c>
      <c r="G110" t="s">
        <v>1372</v>
      </c>
      <c r="H110" t="s">
        <v>536</v>
      </c>
      <c r="I110" t="s">
        <v>0</v>
      </c>
      <c r="J110" t="s">
        <v>538</v>
      </c>
      <c r="K110" t="s">
        <v>520</v>
      </c>
      <c r="L110" t="s">
        <v>532</v>
      </c>
      <c r="M110">
        <v>1</v>
      </c>
      <c r="N110">
        <v>1</v>
      </c>
      <c r="O110">
        <v>1</v>
      </c>
      <c r="P110">
        <v>1</v>
      </c>
      <c r="Q110">
        <v>1</v>
      </c>
      <c r="R110">
        <v>1</v>
      </c>
      <c r="S110" s="377">
        <v>2772000</v>
      </c>
      <c r="T110" s="377">
        <v>0</v>
      </c>
      <c r="U110" s="377">
        <v>0</v>
      </c>
      <c r="V110" s="377">
        <v>0</v>
      </c>
      <c r="W110" s="377">
        <v>0</v>
      </c>
      <c r="X110" s="377">
        <v>0</v>
      </c>
      <c r="Y110" s="377">
        <v>0</v>
      </c>
      <c r="Z110" s="377">
        <v>2772000</v>
      </c>
      <c r="AA110" s="770">
        <v>43860</v>
      </c>
      <c r="AB110" s="770">
        <v>45687</v>
      </c>
      <c r="AC110" s="769">
        <v>2772000</v>
      </c>
      <c r="AD110" s="3">
        <v>3.2972222222222221</v>
      </c>
      <c r="AE110" s="3">
        <v>5.0750000000000002</v>
      </c>
      <c r="AF110" s="378">
        <v>7.85E-2</v>
      </c>
      <c r="AG110" s="3">
        <v>9139900</v>
      </c>
      <c r="AH110" s="3">
        <v>14067900</v>
      </c>
      <c r="AI110" s="3">
        <v>217602</v>
      </c>
      <c r="AJ110" s="3">
        <v>3.2972222222222221</v>
      </c>
      <c r="AK110" s="3">
        <v>5.0750000000000002</v>
      </c>
      <c r="AL110" s="3">
        <v>7.85E-2</v>
      </c>
    </row>
    <row r="111" spans="1:38">
      <c r="A111" t="s">
        <v>618</v>
      </c>
      <c r="B111" t="s">
        <v>1938</v>
      </c>
      <c r="C111" t="s">
        <v>516</v>
      </c>
      <c r="D111" t="s">
        <v>517</v>
      </c>
      <c r="E111" t="s">
        <v>1396</v>
      </c>
      <c r="F111" t="s">
        <v>537</v>
      </c>
      <c r="G111" t="s">
        <v>1372</v>
      </c>
      <c r="H111" t="s">
        <v>536</v>
      </c>
      <c r="I111" t="s">
        <v>0</v>
      </c>
      <c r="J111" t="s">
        <v>538</v>
      </c>
      <c r="K111" t="s">
        <v>520</v>
      </c>
      <c r="L111" t="s">
        <v>532</v>
      </c>
      <c r="M111">
        <v>1</v>
      </c>
      <c r="N111">
        <v>1</v>
      </c>
      <c r="O111">
        <v>1</v>
      </c>
      <c r="P111">
        <v>1</v>
      </c>
      <c r="Q111">
        <v>1</v>
      </c>
      <c r="R111">
        <v>1</v>
      </c>
      <c r="S111" s="377">
        <v>2772000</v>
      </c>
      <c r="T111" s="377">
        <v>0</v>
      </c>
      <c r="U111" s="377">
        <v>0</v>
      </c>
      <c r="V111" s="377">
        <v>0</v>
      </c>
      <c r="W111" s="377">
        <v>0</v>
      </c>
      <c r="X111" s="377">
        <v>0</v>
      </c>
      <c r="Y111" s="377">
        <v>0</v>
      </c>
      <c r="Z111" s="377">
        <v>2772000</v>
      </c>
      <c r="AA111" s="770">
        <v>43826</v>
      </c>
      <c r="AB111" s="770">
        <v>46383</v>
      </c>
      <c r="AC111" s="769">
        <v>2772000</v>
      </c>
      <c r="AD111" s="3">
        <v>5.2305555555555552</v>
      </c>
      <c r="AE111" s="3">
        <v>7.1027777777777779</v>
      </c>
      <c r="AF111" s="378">
        <v>8.5000000000000006E-2</v>
      </c>
      <c r="AG111" s="3">
        <v>14499099.999999998</v>
      </c>
      <c r="AH111" s="3">
        <v>19688900</v>
      </c>
      <c r="AI111" s="3">
        <v>235620.00000000003</v>
      </c>
      <c r="AJ111" s="3">
        <v>5.2305555555555552</v>
      </c>
      <c r="AK111" s="3">
        <v>7.1027777777777779</v>
      </c>
      <c r="AL111" s="3">
        <v>8.5000000000000006E-2</v>
      </c>
    </row>
    <row r="112" spans="1:38">
      <c r="A112" t="s">
        <v>619</v>
      </c>
      <c r="B112" t="s">
        <v>1939</v>
      </c>
      <c r="C112" t="s">
        <v>516</v>
      </c>
      <c r="D112" t="s">
        <v>517</v>
      </c>
      <c r="E112" t="s">
        <v>1396</v>
      </c>
      <c r="F112" t="s">
        <v>537</v>
      </c>
      <c r="G112" t="s">
        <v>1372</v>
      </c>
      <c r="H112" t="s">
        <v>536</v>
      </c>
      <c r="I112" t="s">
        <v>0</v>
      </c>
      <c r="J112" t="s">
        <v>538</v>
      </c>
      <c r="K112" t="s">
        <v>520</v>
      </c>
      <c r="L112" t="s">
        <v>532</v>
      </c>
      <c r="M112">
        <v>1</v>
      </c>
      <c r="N112">
        <v>1</v>
      </c>
      <c r="O112">
        <v>1</v>
      </c>
      <c r="P112">
        <v>1</v>
      </c>
      <c r="Q112">
        <v>1</v>
      </c>
      <c r="R112">
        <v>1</v>
      </c>
      <c r="S112" s="377">
        <v>59775</v>
      </c>
      <c r="T112" s="377">
        <v>0</v>
      </c>
      <c r="U112" s="377">
        <v>0</v>
      </c>
      <c r="V112" s="377">
        <v>0</v>
      </c>
      <c r="W112" s="377">
        <v>0</v>
      </c>
      <c r="X112" s="377">
        <v>0</v>
      </c>
      <c r="Y112" s="377">
        <v>0</v>
      </c>
      <c r="Z112" s="377">
        <v>59775</v>
      </c>
      <c r="AA112" s="770">
        <v>43851</v>
      </c>
      <c r="AB112" s="770">
        <v>44947</v>
      </c>
      <c r="AC112" s="769">
        <v>59775</v>
      </c>
      <c r="AD112" s="3">
        <v>1.2416666666666667</v>
      </c>
      <c r="AE112" s="3">
        <v>3.0444444444444443</v>
      </c>
      <c r="AF112" s="378">
        <v>6.2600000000000003E-2</v>
      </c>
      <c r="AG112" s="3">
        <v>74220.625</v>
      </c>
      <c r="AH112" s="3">
        <v>181981.66666666666</v>
      </c>
      <c r="AI112" s="3">
        <v>3741.915</v>
      </c>
      <c r="AJ112" s="3">
        <v>1.2416666666666667</v>
      </c>
      <c r="AK112" s="3">
        <v>3.0444444444444443</v>
      </c>
      <c r="AL112" s="3">
        <v>6.2600000000000003E-2</v>
      </c>
    </row>
    <row r="113" spans="1:38">
      <c r="A113" t="s">
        <v>620</v>
      </c>
      <c r="B113" t="s">
        <v>1940</v>
      </c>
      <c r="C113" t="s">
        <v>516</v>
      </c>
      <c r="D113" t="s">
        <v>517</v>
      </c>
      <c r="E113" t="s">
        <v>1396</v>
      </c>
      <c r="F113" t="s">
        <v>537</v>
      </c>
      <c r="G113" t="s">
        <v>1372</v>
      </c>
      <c r="H113" t="s">
        <v>536</v>
      </c>
      <c r="I113" t="s">
        <v>0</v>
      </c>
      <c r="J113" t="s">
        <v>538</v>
      </c>
      <c r="K113" t="s">
        <v>520</v>
      </c>
      <c r="L113" t="s">
        <v>532</v>
      </c>
      <c r="M113">
        <v>1</v>
      </c>
      <c r="N113">
        <v>1</v>
      </c>
      <c r="O113">
        <v>1</v>
      </c>
      <c r="P113">
        <v>1</v>
      </c>
      <c r="Q113">
        <v>1</v>
      </c>
      <c r="R113">
        <v>1</v>
      </c>
      <c r="S113" s="377">
        <v>2646025</v>
      </c>
      <c r="T113" s="377">
        <v>0</v>
      </c>
      <c r="U113" s="377">
        <v>0</v>
      </c>
      <c r="V113" s="377">
        <v>0</v>
      </c>
      <c r="W113" s="377">
        <v>0</v>
      </c>
      <c r="X113" s="377">
        <v>0</v>
      </c>
      <c r="Y113" s="377">
        <v>0</v>
      </c>
      <c r="Z113" s="377">
        <v>2646025</v>
      </c>
      <c r="AA113" s="770">
        <v>43851</v>
      </c>
      <c r="AB113" s="770">
        <v>44947</v>
      </c>
      <c r="AC113" s="769">
        <v>2646025</v>
      </c>
      <c r="AD113" s="3">
        <v>1.2416666666666667</v>
      </c>
      <c r="AE113" s="3">
        <v>3.0444444444444443</v>
      </c>
      <c r="AF113" s="378">
        <v>6.2600000000000003E-2</v>
      </c>
      <c r="AG113" s="3">
        <v>3285481.041666667</v>
      </c>
      <c r="AH113" s="3">
        <v>8055676.111111111</v>
      </c>
      <c r="AI113" s="3">
        <v>165641.16500000001</v>
      </c>
      <c r="AJ113" s="3">
        <v>1.2416666666666667</v>
      </c>
      <c r="AK113" s="3">
        <v>3.0444444444444443</v>
      </c>
      <c r="AL113" s="3">
        <v>6.2600000000000003E-2</v>
      </c>
    </row>
    <row r="114" spans="1:38">
      <c r="A114" t="s">
        <v>621</v>
      </c>
      <c r="B114" t="s">
        <v>1941</v>
      </c>
      <c r="C114" t="s">
        <v>516</v>
      </c>
      <c r="D114" t="s">
        <v>517</v>
      </c>
      <c r="E114" t="s">
        <v>1396</v>
      </c>
      <c r="F114" t="s">
        <v>537</v>
      </c>
      <c r="G114" t="s">
        <v>1372</v>
      </c>
      <c r="H114" t="s">
        <v>536</v>
      </c>
      <c r="I114" t="s">
        <v>0</v>
      </c>
      <c r="J114" t="s">
        <v>538</v>
      </c>
      <c r="K114" t="s">
        <v>520</v>
      </c>
      <c r="L114" t="s">
        <v>532</v>
      </c>
      <c r="M114">
        <v>1</v>
      </c>
      <c r="N114">
        <v>1</v>
      </c>
      <c r="O114">
        <v>1</v>
      </c>
      <c r="P114">
        <v>1</v>
      </c>
      <c r="Q114">
        <v>1</v>
      </c>
      <c r="R114">
        <v>1</v>
      </c>
      <c r="S114" s="377">
        <v>1984519</v>
      </c>
      <c r="T114" s="377">
        <v>0</v>
      </c>
      <c r="U114" s="377">
        <v>0</v>
      </c>
      <c r="V114" s="377">
        <v>0</v>
      </c>
      <c r="W114" s="377">
        <v>0</v>
      </c>
      <c r="X114" s="377">
        <v>0</v>
      </c>
      <c r="Y114" s="377">
        <v>0</v>
      </c>
      <c r="Z114" s="377">
        <v>1984519</v>
      </c>
      <c r="AA114" s="770">
        <v>43860</v>
      </c>
      <c r="AB114" s="770">
        <v>45687</v>
      </c>
      <c r="AC114" s="769">
        <v>1984519</v>
      </c>
      <c r="AD114" s="3">
        <v>3.2972222222222221</v>
      </c>
      <c r="AE114" s="3">
        <v>5.0750000000000002</v>
      </c>
      <c r="AF114" s="378">
        <v>7.85E-2</v>
      </c>
      <c r="AG114" s="3">
        <v>6543400.1472222218</v>
      </c>
      <c r="AH114" s="3">
        <v>10071433.925000001</v>
      </c>
      <c r="AI114" s="3">
        <v>155784.7415</v>
      </c>
      <c r="AJ114" s="3">
        <v>3.2972222222222221</v>
      </c>
      <c r="AK114" s="3">
        <v>5.0750000000000002</v>
      </c>
      <c r="AL114" s="3">
        <v>7.85E-2</v>
      </c>
    </row>
    <row r="115" spans="1:38">
      <c r="A115" t="s">
        <v>622</v>
      </c>
      <c r="B115" t="s">
        <v>1942</v>
      </c>
      <c r="C115" t="s">
        <v>516</v>
      </c>
      <c r="D115" t="s">
        <v>517</v>
      </c>
      <c r="E115" t="s">
        <v>1396</v>
      </c>
      <c r="F115" t="s">
        <v>537</v>
      </c>
      <c r="G115" t="s">
        <v>1372</v>
      </c>
      <c r="H115" t="s">
        <v>536</v>
      </c>
      <c r="I115" t="s">
        <v>0</v>
      </c>
      <c r="J115" t="s">
        <v>538</v>
      </c>
      <c r="K115" t="s">
        <v>520</v>
      </c>
      <c r="L115" t="s">
        <v>532</v>
      </c>
      <c r="M115">
        <v>1</v>
      </c>
      <c r="N115">
        <v>1</v>
      </c>
      <c r="O115">
        <v>1</v>
      </c>
      <c r="P115">
        <v>1</v>
      </c>
      <c r="Q115">
        <v>1</v>
      </c>
      <c r="R115">
        <v>1</v>
      </c>
      <c r="S115" s="377">
        <v>1984519</v>
      </c>
      <c r="T115" s="377">
        <v>0</v>
      </c>
      <c r="U115" s="377">
        <v>0</v>
      </c>
      <c r="V115" s="377">
        <v>0</v>
      </c>
      <c r="W115" s="377">
        <v>0</v>
      </c>
      <c r="X115" s="377">
        <v>0</v>
      </c>
      <c r="Y115" s="377">
        <v>0</v>
      </c>
      <c r="Z115" s="377">
        <v>1984519</v>
      </c>
      <c r="AA115" s="770">
        <v>43826</v>
      </c>
      <c r="AB115" s="770">
        <v>46383</v>
      </c>
      <c r="AC115" s="769">
        <v>1984519</v>
      </c>
      <c r="AD115" s="3">
        <v>5.2305555555555552</v>
      </c>
      <c r="AE115" s="3">
        <v>7.1027777777777779</v>
      </c>
      <c r="AF115" s="378">
        <v>8.5000000000000006E-2</v>
      </c>
      <c r="AG115" s="3">
        <v>10380136.880555555</v>
      </c>
      <c r="AH115" s="3">
        <v>14095597.452777779</v>
      </c>
      <c r="AI115" s="3">
        <v>168684.11500000002</v>
      </c>
      <c r="AJ115" s="3">
        <v>5.2305555555555552</v>
      </c>
      <c r="AK115" s="3">
        <v>7.1027777777777779</v>
      </c>
      <c r="AL115" s="3">
        <v>8.5000000000000006E-2</v>
      </c>
    </row>
    <row r="116" spans="1:38">
      <c r="A116" t="s">
        <v>623</v>
      </c>
      <c r="B116" t="s">
        <v>1943</v>
      </c>
      <c r="C116" t="s">
        <v>516</v>
      </c>
      <c r="D116" t="s">
        <v>517</v>
      </c>
      <c r="E116" t="s">
        <v>1396</v>
      </c>
      <c r="F116" t="s">
        <v>537</v>
      </c>
      <c r="G116" t="s">
        <v>1372</v>
      </c>
      <c r="H116" t="s">
        <v>536</v>
      </c>
      <c r="I116" t="s">
        <v>0</v>
      </c>
      <c r="J116" t="s">
        <v>538</v>
      </c>
      <c r="K116" t="s">
        <v>520</v>
      </c>
      <c r="L116" t="s">
        <v>532</v>
      </c>
      <c r="M116">
        <v>1</v>
      </c>
      <c r="N116">
        <v>1</v>
      </c>
      <c r="O116">
        <v>1</v>
      </c>
      <c r="P116">
        <v>1</v>
      </c>
      <c r="Q116">
        <v>1</v>
      </c>
      <c r="R116">
        <v>1</v>
      </c>
      <c r="S116" s="377">
        <v>900000</v>
      </c>
      <c r="T116" s="377">
        <v>0</v>
      </c>
      <c r="U116" s="377">
        <v>0</v>
      </c>
      <c r="V116" s="377">
        <v>0</v>
      </c>
      <c r="W116" s="377">
        <v>0</v>
      </c>
      <c r="X116" s="377">
        <v>0</v>
      </c>
      <c r="Y116" s="377">
        <v>0</v>
      </c>
      <c r="Z116" s="377">
        <v>900000</v>
      </c>
      <c r="AA116" s="770">
        <v>43851</v>
      </c>
      <c r="AB116" s="770">
        <v>44947</v>
      </c>
      <c r="AC116" s="769">
        <v>900000</v>
      </c>
      <c r="AD116" s="3">
        <v>1.2416666666666667</v>
      </c>
      <c r="AE116" s="3">
        <v>3.0444444444444443</v>
      </c>
      <c r="AF116" s="378">
        <v>6.2600000000000003E-2</v>
      </c>
      <c r="AG116" s="3">
        <v>1117500</v>
      </c>
      <c r="AH116" s="3">
        <v>2740000</v>
      </c>
      <c r="AI116" s="3">
        <v>56340</v>
      </c>
      <c r="AJ116" s="3">
        <v>1.2416666666666667</v>
      </c>
      <c r="AK116" s="3">
        <v>3.0444444444444443</v>
      </c>
      <c r="AL116" s="3">
        <v>6.2600000000000003E-2</v>
      </c>
    </row>
    <row r="117" spans="1:38">
      <c r="A117" t="s">
        <v>624</v>
      </c>
      <c r="B117" t="s">
        <v>1944</v>
      </c>
      <c r="C117" t="s">
        <v>516</v>
      </c>
      <c r="D117" t="s">
        <v>517</v>
      </c>
      <c r="E117" t="s">
        <v>1396</v>
      </c>
      <c r="F117" t="s">
        <v>537</v>
      </c>
      <c r="G117" t="s">
        <v>1372</v>
      </c>
      <c r="H117" t="s">
        <v>536</v>
      </c>
      <c r="I117" t="s">
        <v>0</v>
      </c>
      <c r="J117" t="s">
        <v>538</v>
      </c>
      <c r="K117" t="s">
        <v>520</v>
      </c>
      <c r="L117" t="s">
        <v>532</v>
      </c>
      <c r="M117">
        <v>1</v>
      </c>
      <c r="N117">
        <v>1</v>
      </c>
      <c r="O117">
        <v>1</v>
      </c>
      <c r="P117">
        <v>1</v>
      </c>
      <c r="Q117">
        <v>1</v>
      </c>
      <c r="R117">
        <v>1</v>
      </c>
      <c r="S117" s="377">
        <v>3128475</v>
      </c>
      <c r="T117" s="377">
        <v>0</v>
      </c>
      <c r="U117" s="377">
        <v>0</v>
      </c>
      <c r="V117" s="377">
        <v>0</v>
      </c>
      <c r="W117" s="377">
        <v>0</v>
      </c>
      <c r="X117" s="377">
        <v>0</v>
      </c>
      <c r="Y117" s="377">
        <v>0</v>
      </c>
      <c r="Z117" s="377">
        <v>3128475</v>
      </c>
      <c r="AA117" s="770">
        <v>43851</v>
      </c>
      <c r="AB117" s="770">
        <v>44947</v>
      </c>
      <c r="AC117" s="769">
        <v>3128475</v>
      </c>
      <c r="AD117" s="3">
        <v>1.2416666666666667</v>
      </c>
      <c r="AE117" s="3">
        <v>3.0444444444444443</v>
      </c>
      <c r="AF117" s="378">
        <v>6.2600000000000003E-2</v>
      </c>
      <c r="AG117" s="3">
        <v>3884523.125</v>
      </c>
      <c r="AH117" s="3">
        <v>9524468.3333333321</v>
      </c>
      <c r="AI117" s="3">
        <v>195842.535</v>
      </c>
      <c r="AJ117" s="3">
        <v>1.2416666666666667</v>
      </c>
      <c r="AK117" s="3">
        <v>3.0444444444444438</v>
      </c>
      <c r="AL117" s="3">
        <v>6.2600000000000003E-2</v>
      </c>
    </row>
    <row r="118" spans="1:38">
      <c r="A118" t="s">
        <v>625</v>
      </c>
      <c r="B118" t="s">
        <v>1945</v>
      </c>
      <c r="C118" t="s">
        <v>516</v>
      </c>
      <c r="D118" t="s">
        <v>517</v>
      </c>
      <c r="E118" t="s">
        <v>1396</v>
      </c>
      <c r="F118" t="s">
        <v>537</v>
      </c>
      <c r="G118" t="s">
        <v>1372</v>
      </c>
      <c r="H118" t="s">
        <v>536</v>
      </c>
      <c r="I118" t="s">
        <v>0</v>
      </c>
      <c r="J118" t="s">
        <v>538</v>
      </c>
      <c r="K118" t="s">
        <v>520</v>
      </c>
      <c r="L118" t="s">
        <v>532</v>
      </c>
      <c r="M118">
        <v>1</v>
      </c>
      <c r="N118">
        <v>1</v>
      </c>
      <c r="O118">
        <v>1</v>
      </c>
      <c r="P118">
        <v>1</v>
      </c>
      <c r="Q118">
        <v>1</v>
      </c>
      <c r="R118">
        <v>1</v>
      </c>
      <c r="S118" s="377">
        <v>2346357</v>
      </c>
      <c r="T118" s="377">
        <v>0</v>
      </c>
      <c r="U118" s="377">
        <v>0</v>
      </c>
      <c r="V118" s="377">
        <v>0</v>
      </c>
      <c r="W118" s="377">
        <v>0</v>
      </c>
      <c r="X118" s="377">
        <v>0</v>
      </c>
      <c r="Y118" s="377">
        <v>0</v>
      </c>
      <c r="Z118" s="377">
        <v>2346357</v>
      </c>
      <c r="AA118" s="770">
        <v>43860</v>
      </c>
      <c r="AB118" s="770">
        <v>45687</v>
      </c>
      <c r="AC118" s="769">
        <v>2346357</v>
      </c>
      <c r="AD118" s="3">
        <v>3.2972222222222221</v>
      </c>
      <c r="AE118" s="3">
        <v>5.0750000000000002</v>
      </c>
      <c r="AF118" s="378">
        <v>7.85E-2</v>
      </c>
      <c r="AG118" s="3">
        <v>7736460.4416666664</v>
      </c>
      <c r="AH118" s="3">
        <v>11907761.775</v>
      </c>
      <c r="AI118" s="3">
        <v>184189.0245</v>
      </c>
      <c r="AJ118" s="3">
        <v>3.2972222222222221</v>
      </c>
      <c r="AK118" s="3">
        <v>5.0750000000000002</v>
      </c>
      <c r="AL118" s="3">
        <v>7.85E-2</v>
      </c>
    </row>
    <row r="119" spans="1:38">
      <c r="A119" t="s">
        <v>626</v>
      </c>
      <c r="B119" t="s">
        <v>1946</v>
      </c>
      <c r="C119" t="s">
        <v>516</v>
      </c>
      <c r="D119" t="s">
        <v>517</v>
      </c>
      <c r="E119" t="s">
        <v>1396</v>
      </c>
      <c r="F119" t="s">
        <v>537</v>
      </c>
      <c r="G119" t="s">
        <v>1372</v>
      </c>
      <c r="H119" t="s">
        <v>536</v>
      </c>
      <c r="I119" t="s">
        <v>0</v>
      </c>
      <c r="J119" t="s">
        <v>538</v>
      </c>
      <c r="K119" t="s">
        <v>520</v>
      </c>
      <c r="L119" t="s">
        <v>532</v>
      </c>
      <c r="M119">
        <v>1</v>
      </c>
      <c r="N119">
        <v>1</v>
      </c>
      <c r="O119">
        <v>1</v>
      </c>
      <c r="P119">
        <v>1</v>
      </c>
      <c r="Q119">
        <v>1</v>
      </c>
      <c r="R119">
        <v>1</v>
      </c>
      <c r="S119" s="377">
        <v>2346357</v>
      </c>
      <c r="T119" s="377">
        <v>0</v>
      </c>
      <c r="U119" s="377">
        <v>0</v>
      </c>
      <c r="V119" s="377">
        <v>0</v>
      </c>
      <c r="W119" s="377">
        <v>0</v>
      </c>
      <c r="X119" s="377">
        <v>0</v>
      </c>
      <c r="Y119" s="377">
        <v>0</v>
      </c>
      <c r="Z119" s="377">
        <v>2346357</v>
      </c>
      <c r="AA119" s="770">
        <v>43826</v>
      </c>
      <c r="AB119" s="770">
        <v>46383</v>
      </c>
      <c r="AC119" s="769">
        <v>2346357</v>
      </c>
      <c r="AD119" s="3">
        <v>5.2305555555555552</v>
      </c>
      <c r="AE119" s="3">
        <v>7.1027777777777779</v>
      </c>
      <c r="AF119" s="378">
        <v>8.5000000000000006E-2</v>
      </c>
      <c r="AG119" s="3">
        <v>12272750.641666666</v>
      </c>
      <c r="AH119" s="3">
        <v>16665652.358333334</v>
      </c>
      <c r="AI119" s="3">
        <v>199440.345</v>
      </c>
      <c r="AJ119" s="3">
        <v>5.2305555555555552</v>
      </c>
      <c r="AK119" s="3">
        <v>7.1027777777777779</v>
      </c>
      <c r="AL119" s="3">
        <v>8.5000000000000006E-2</v>
      </c>
    </row>
    <row r="120" spans="1:38">
      <c r="A120" t="s">
        <v>627</v>
      </c>
      <c r="B120" t="s">
        <v>1947</v>
      </c>
      <c r="C120" t="s">
        <v>516</v>
      </c>
      <c r="D120" t="s">
        <v>517</v>
      </c>
      <c r="E120" t="s">
        <v>1396</v>
      </c>
      <c r="F120" t="s">
        <v>537</v>
      </c>
      <c r="G120" t="s">
        <v>1372</v>
      </c>
      <c r="H120" t="s">
        <v>536</v>
      </c>
      <c r="I120" t="s">
        <v>0</v>
      </c>
      <c r="J120" t="s">
        <v>538</v>
      </c>
      <c r="K120" t="s">
        <v>520</v>
      </c>
      <c r="L120" t="s">
        <v>532</v>
      </c>
      <c r="M120">
        <v>1</v>
      </c>
      <c r="N120">
        <v>1</v>
      </c>
      <c r="O120">
        <v>1</v>
      </c>
      <c r="P120">
        <v>1</v>
      </c>
      <c r="Q120">
        <v>1</v>
      </c>
      <c r="R120">
        <v>1</v>
      </c>
      <c r="S120" s="377">
        <v>228975.12</v>
      </c>
      <c r="T120" s="377">
        <v>0</v>
      </c>
      <c r="U120" s="377">
        <v>0</v>
      </c>
      <c r="V120" s="377">
        <v>0</v>
      </c>
      <c r="W120" s="377">
        <v>0</v>
      </c>
      <c r="X120" s="377">
        <v>0</v>
      </c>
      <c r="Y120" s="377">
        <v>0</v>
      </c>
      <c r="Z120" s="377">
        <v>228975.12</v>
      </c>
      <c r="AA120" s="770">
        <v>43860</v>
      </c>
      <c r="AB120" s="770">
        <v>45687</v>
      </c>
      <c r="AC120" s="769">
        <v>228975.12</v>
      </c>
      <c r="AD120" s="3">
        <v>3.2972222222222221</v>
      </c>
      <c r="AE120" s="3">
        <v>5.0750000000000002</v>
      </c>
      <c r="AF120" s="378">
        <v>7.85E-2</v>
      </c>
      <c r="AG120" s="3">
        <v>754981.85399999993</v>
      </c>
      <c r="AH120" s="3">
        <v>1162048.7339999999</v>
      </c>
      <c r="AI120" s="3">
        <v>17974.546920000001</v>
      </c>
      <c r="AJ120" s="3">
        <v>3.2972222222222221</v>
      </c>
      <c r="AK120" s="3">
        <v>5.0750000000000002</v>
      </c>
      <c r="AL120" s="3">
        <v>7.85E-2</v>
      </c>
    </row>
    <row r="121" spans="1:38">
      <c r="A121" t="s">
        <v>628</v>
      </c>
      <c r="B121" t="s">
        <v>1948</v>
      </c>
      <c r="C121" t="s">
        <v>516</v>
      </c>
      <c r="D121" t="s">
        <v>517</v>
      </c>
      <c r="E121" t="s">
        <v>1396</v>
      </c>
      <c r="F121" t="s">
        <v>537</v>
      </c>
      <c r="G121" t="s">
        <v>1372</v>
      </c>
      <c r="H121" t="s">
        <v>536</v>
      </c>
      <c r="I121" t="s">
        <v>0</v>
      </c>
      <c r="J121" t="s">
        <v>538</v>
      </c>
      <c r="K121" t="s">
        <v>520</v>
      </c>
      <c r="L121" t="s">
        <v>532</v>
      </c>
      <c r="M121">
        <v>1</v>
      </c>
      <c r="N121">
        <v>1</v>
      </c>
      <c r="O121">
        <v>1</v>
      </c>
      <c r="P121">
        <v>1</v>
      </c>
      <c r="Q121">
        <v>1</v>
      </c>
      <c r="R121">
        <v>1</v>
      </c>
      <c r="S121" s="377">
        <v>416000</v>
      </c>
      <c r="T121" s="377">
        <v>0</v>
      </c>
      <c r="U121" s="377">
        <v>0</v>
      </c>
      <c r="V121" s="377">
        <v>0</v>
      </c>
      <c r="W121" s="377">
        <v>0</v>
      </c>
      <c r="X121" s="377">
        <v>0</v>
      </c>
      <c r="Y121" s="377">
        <v>0</v>
      </c>
      <c r="Z121" s="377">
        <v>416000</v>
      </c>
      <c r="AA121" s="770">
        <v>43851</v>
      </c>
      <c r="AB121" s="770">
        <v>44947</v>
      </c>
      <c r="AC121" s="769">
        <v>416000</v>
      </c>
      <c r="AD121" s="3">
        <v>1.2416666666666667</v>
      </c>
      <c r="AE121" s="3">
        <v>3.0444444444444443</v>
      </c>
      <c r="AF121" s="378">
        <v>6.2600000000000003E-2</v>
      </c>
      <c r="AG121" s="3">
        <v>516533.33333333337</v>
      </c>
      <c r="AH121" s="3">
        <v>1266488.8888888888</v>
      </c>
      <c r="AI121" s="3">
        <v>26041.600000000002</v>
      </c>
      <c r="AJ121" s="3">
        <v>1.2416666666666667</v>
      </c>
      <c r="AK121" s="3">
        <v>3.0444444444444443</v>
      </c>
      <c r="AL121" s="3">
        <v>6.2600000000000003E-2</v>
      </c>
    </row>
    <row r="122" spans="1:38">
      <c r="A122" t="s">
        <v>629</v>
      </c>
      <c r="B122" t="s">
        <v>1949</v>
      </c>
      <c r="C122" t="s">
        <v>516</v>
      </c>
      <c r="D122" t="s">
        <v>517</v>
      </c>
      <c r="E122" t="s">
        <v>1396</v>
      </c>
      <c r="F122" t="s">
        <v>537</v>
      </c>
      <c r="G122" t="s">
        <v>1372</v>
      </c>
      <c r="H122" t="s">
        <v>536</v>
      </c>
      <c r="I122" t="s">
        <v>0</v>
      </c>
      <c r="J122" t="s">
        <v>538</v>
      </c>
      <c r="K122" t="s">
        <v>520</v>
      </c>
      <c r="L122" t="s">
        <v>532</v>
      </c>
      <c r="M122">
        <v>1</v>
      </c>
      <c r="N122">
        <v>1</v>
      </c>
      <c r="O122">
        <v>1</v>
      </c>
      <c r="P122">
        <v>1</v>
      </c>
      <c r="Q122">
        <v>1</v>
      </c>
      <c r="R122">
        <v>1</v>
      </c>
      <c r="S122" s="377">
        <v>312000</v>
      </c>
      <c r="T122" s="377">
        <v>0</v>
      </c>
      <c r="U122" s="377">
        <v>0</v>
      </c>
      <c r="V122" s="377">
        <v>0</v>
      </c>
      <c r="W122" s="377">
        <v>0</v>
      </c>
      <c r="X122" s="377">
        <v>0</v>
      </c>
      <c r="Y122" s="377">
        <v>0</v>
      </c>
      <c r="Z122" s="377">
        <v>312000</v>
      </c>
      <c r="AA122" s="770">
        <v>43860</v>
      </c>
      <c r="AB122" s="770">
        <v>45687</v>
      </c>
      <c r="AC122" s="769">
        <v>312000</v>
      </c>
      <c r="AD122" s="3">
        <v>3.2972222222222221</v>
      </c>
      <c r="AE122" s="3">
        <v>5.0750000000000002</v>
      </c>
      <c r="AF122" s="378">
        <v>7.85E-2</v>
      </c>
      <c r="AG122" s="3">
        <v>1028733.3333333333</v>
      </c>
      <c r="AH122" s="3">
        <v>1583400</v>
      </c>
      <c r="AI122" s="3">
        <v>24492</v>
      </c>
      <c r="AJ122" s="3">
        <v>3.2972222222222221</v>
      </c>
      <c r="AK122" s="3">
        <v>5.0750000000000002</v>
      </c>
      <c r="AL122" s="3">
        <v>7.85E-2</v>
      </c>
    </row>
    <row r="123" spans="1:38">
      <c r="A123" t="s">
        <v>630</v>
      </c>
      <c r="B123" t="s">
        <v>1950</v>
      </c>
      <c r="C123" t="s">
        <v>516</v>
      </c>
      <c r="D123" t="s">
        <v>517</v>
      </c>
      <c r="E123" t="s">
        <v>1396</v>
      </c>
      <c r="F123" t="s">
        <v>537</v>
      </c>
      <c r="G123" t="s">
        <v>1372</v>
      </c>
      <c r="H123" t="s">
        <v>536</v>
      </c>
      <c r="I123" t="s">
        <v>0</v>
      </c>
      <c r="J123" t="s">
        <v>538</v>
      </c>
      <c r="K123" t="s">
        <v>520</v>
      </c>
      <c r="L123" t="s">
        <v>532</v>
      </c>
      <c r="M123">
        <v>1</v>
      </c>
      <c r="N123">
        <v>1</v>
      </c>
      <c r="O123">
        <v>1</v>
      </c>
      <c r="P123">
        <v>1</v>
      </c>
      <c r="Q123">
        <v>1</v>
      </c>
      <c r="R123">
        <v>1</v>
      </c>
      <c r="S123" s="377">
        <v>312000</v>
      </c>
      <c r="T123" s="377">
        <v>0</v>
      </c>
      <c r="U123" s="377">
        <v>0</v>
      </c>
      <c r="V123" s="377">
        <v>0</v>
      </c>
      <c r="W123" s="377">
        <v>0</v>
      </c>
      <c r="X123" s="377">
        <v>0</v>
      </c>
      <c r="Y123" s="377">
        <v>0</v>
      </c>
      <c r="Z123" s="377">
        <v>312000</v>
      </c>
      <c r="AA123" s="770">
        <v>43826</v>
      </c>
      <c r="AB123" s="770">
        <v>46383</v>
      </c>
      <c r="AC123" s="769">
        <v>312000</v>
      </c>
      <c r="AD123" s="3">
        <v>5.2305555555555552</v>
      </c>
      <c r="AE123" s="3">
        <v>7.1027777777777779</v>
      </c>
      <c r="AF123" s="378">
        <v>8.5000000000000006E-2</v>
      </c>
      <c r="AG123" s="3">
        <v>1631933.3333333333</v>
      </c>
      <c r="AH123" s="3">
        <v>2216066.6666666665</v>
      </c>
      <c r="AI123" s="3">
        <v>26520.000000000004</v>
      </c>
      <c r="AJ123" s="3">
        <v>5.2305555555555552</v>
      </c>
      <c r="AK123" s="3">
        <v>7.102777777777777</v>
      </c>
      <c r="AL123" s="3">
        <v>8.5000000000000006E-2</v>
      </c>
    </row>
    <row r="124" spans="1:38">
      <c r="A124" t="s">
        <v>631</v>
      </c>
      <c r="B124" t="s">
        <v>1951</v>
      </c>
      <c r="C124" t="s">
        <v>516</v>
      </c>
      <c r="D124" t="s">
        <v>517</v>
      </c>
      <c r="E124" t="s">
        <v>1396</v>
      </c>
      <c r="F124" t="s">
        <v>537</v>
      </c>
      <c r="G124" t="s">
        <v>1372</v>
      </c>
      <c r="H124" t="s">
        <v>536</v>
      </c>
      <c r="I124" t="s">
        <v>0</v>
      </c>
      <c r="J124" t="s">
        <v>538</v>
      </c>
      <c r="K124" t="s">
        <v>520</v>
      </c>
      <c r="L124" t="s">
        <v>532</v>
      </c>
      <c r="M124">
        <v>1</v>
      </c>
      <c r="N124">
        <v>1</v>
      </c>
      <c r="O124">
        <v>1</v>
      </c>
      <c r="P124">
        <v>1</v>
      </c>
      <c r="Q124">
        <v>1</v>
      </c>
      <c r="R124">
        <v>1</v>
      </c>
      <c r="S124" s="377">
        <v>1954240.27</v>
      </c>
      <c r="T124" s="377">
        <v>0</v>
      </c>
      <c r="U124" s="377">
        <v>0</v>
      </c>
      <c r="V124" s="377">
        <v>0</v>
      </c>
      <c r="W124" s="377">
        <v>0</v>
      </c>
      <c r="X124" s="377">
        <v>0</v>
      </c>
      <c r="Y124" s="377">
        <v>0</v>
      </c>
      <c r="Z124" s="377">
        <v>1954240.27</v>
      </c>
      <c r="AA124" s="770">
        <v>43851</v>
      </c>
      <c r="AB124" s="770">
        <v>44947</v>
      </c>
      <c r="AC124" s="769">
        <v>1954240.27</v>
      </c>
      <c r="AD124" s="3">
        <v>1.2416666666666667</v>
      </c>
      <c r="AE124" s="3">
        <v>3.0444444444444443</v>
      </c>
      <c r="AF124" s="378">
        <v>6.2600000000000003E-2</v>
      </c>
      <c r="AG124" s="3">
        <v>2426515.0019166665</v>
      </c>
      <c r="AH124" s="3">
        <v>5949575.9331111107</v>
      </c>
      <c r="AI124" s="3">
        <v>122335.440902</v>
      </c>
      <c r="AJ124" s="3">
        <v>1.2416666666666665</v>
      </c>
      <c r="AK124" s="3">
        <v>3.0444444444444443</v>
      </c>
      <c r="AL124" s="3">
        <v>6.2600000000000003E-2</v>
      </c>
    </row>
    <row r="125" spans="1:38">
      <c r="A125" t="s">
        <v>632</v>
      </c>
      <c r="B125" t="s">
        <v>1952</v>
      </c>
      <c r="C125" t="s">
        <v>516</v>
      </c>
      <c r="D125" t="s">
        <v>517</v>
      </c>
      <c r="E125" t="s">
        <v>1396</v>
      </c>
      <c r="F125" t="s">
        <v>537</v>
      </c>
      <c r="G125" t="s">
        <v>1372</v>
      </c>
      <c r="H125" t="s">
        <v>536</v>
      </c>
      <c r="I125" t="s">
        <v>0</v>
      </c>
      <c r="J125" t="s">
        <v>538</v>
      </c>
      <c r="K125" t="s">
        <v>520</v>
      </c>
      <c r="L125" t="s">
        <v>532</v>
      </c>
      <c r="M125">
        <v>1</v>
      </c>
      <c r="N125">
        <v>1</v>
      </c>
      <c r="O125">
        <v>1</v>
      </c>
      <c r="P125">
        <v>1</v>
      </c>
      <c r="Q125">
        <v>1</v>
      </c>
      <c r="R125">
        <v>1</v>
      </c>
      <c r="S125" s="377">
        <v>2931360.41</v>
      </c>
      <c r="T125" s="377">
        <v>0</v>
      </c>
      <c r="U125" s="377">
        <v>0</v>
      </c>
      <c r="V125" s="377">
        <v>0</v>
      </c>
      <c r="W125" s="377">
        <v>0</v>
      </c>
      <c r="X125" s="377">
        <v>0</v>
      </c>
      <c r="Y125" s="377">
        <v>0</v>
      </c>
      <c r="Z125" s="377">
        <v>2931360.41</v>
      </c>
      <c r="AA125" s="770">
        <v>43860</v>
      </c>
      <c r="AB125" s="770">
        <v>45687</v>
      </c>
      <c r="AC125" s="769">
        <v>2931360.41</v>
      </c>
      <c r="AD125" s="3">
        <v>3.2972222222222221</v>
      </c>
      <c r="AE125" s="3">
        <v>5.0750000000000002</v>
      </c>
      <c r="AF125" s="378">
        <v>7.85E-2</v>
      </c>
      <c r="AG125" s="3">
        <v>9665346.6851944439</v>
      </c>
      <c r="AH125" s="3">
        <v>14876654.080750002</v>
      </c>
      <c r="AI125" s="3">
        <v>230111.792185</v>
      </c>
      <c r="AJ125" s="3">
        <v>3.2972222222222221</v>
      </c>
      <c r="AK125" s="3">
        <v>5.0750000000000002</v>
      </c>
      <c r="AL125" s="3">
        <v>7.85E-2</v>
      </c>
    </row>
    <row r="126" spans="1:38">
      <c r="A126" t="s">
        <v>633</v>
      </c>
      <c r="B126" t="s">
        <v>1953</v>
      </c>
      <c r="C126" t="s">
        <v>516</v>
      </c>
      <c r="D126" t="s">
        <v>517</v>
      </c>
      <c r="E126" t="s">
        <v>1396</v>
      </c>
      <c r="F126" t="s">
        <v>537</v>
      </c>
      <c r="G126" t="s">
        <v>1372</v>
      </c>
      <c r="H126" t="s">
        <v>536</v>
      </c>
      <c r="I126" t="s">
        <v>0</v>
      </c>
      <c r="J126" t="s">
        <v>538</v>
      </c>
      <c r="K126" t="s">
        <v>520</v>
      </c>
      <c r="L126" t="s">
        <v>532</v>
      </c>
      <c r="M126">
        <v>1</v>
      </c>
      <c r="N126">
        <v>1</v>
      </c>
      <c r="O126">
        <v>1</v>
      </c>
      <c r="P126">
        <v>1</v>
      </c>
      <c r="Q126">
        <v>1</v>
      </c>
      <c r="R126">
        <v>1</v>
      </c>
      <c r="S126" s="377">
        <v>871604.48</v>
      </c>
      <c r="T126" s="377">
        <v>0</v>
      </c>
      <c r="U126" s="377">
        <v>0</v>
      </c>
      <c r="V126" s="377">
        <v>0</v>
      </c>
      <c r="W126" s="377">
        <v>0</v>
      </c>
      <c r="X126" s="377">
        <v>0</v>
      </c>
      <c r="Y126" s="377">
        <v>0</v>
      </c>
      <c r="Z126" s="377">
        <v>871604.48</v>
      </c>
      <c r="AA126" s="770">
        <v>43860</v>
      </c>
      <c r="AB126" s="770">
        <v>45687</v>
      </c>
      <c r="AC126" s="769">
        <v>871604.48</v>
      </c>
      <c r="AD126" s="3">
        <v>3.2972222222222221</v>
      </c>
      <c r="AE126" s="3">
        <v>5.0750000000000002</v>
      </c>
      <c r="AF126" s="378">
        <v>7.85E-2</v>
      </c>
      <c r="AG126" s="3">
        <v>2873873.660444444</v>
      </c>
      <c r="AH126" s="3">
        <v>4423392.7360000005</v>
      </c>
      <c r="AI126" s="3">
        <v>68420.951679999998</v>
      </c>
      <c r="AJ126" s="3">
        <v>3.2972222222222221</v>
      </c>
      <c r="AK126" s="3">
        <v>5.0750000000000011</v>
      </c>
      <c r="AL126" s="3">
        <v>7.85E-2</v>
      </c>
    </row>
    <row r="127" spans="1:38">
      <c r="A127" t="s">
        <v>634</v>
      </c>
      <c r="B127" t="s">
        <v>1954</v>
      </c>
      <c r="C127" t="s">
        <v>516</v>
      </c>
      <c r="D127" t="s">
        <v>517</v>
      </c>
      <c r="E127" t="s">
        <v>1396</v>
      </c>
      <c r="F127" t="s">
        <v>537</v>
      </c>
      <c r="G127" t="s">
        <v>1372</v>
      </c>
      <c r="H127" t="s">
        <v>536</v>
      </c>
      <c r="I127" t="s">
        <v>0</v>
      </c>
      <c r="J127" t="s">
        <v>538</v>
      </c>
      <c r="K127" t="s">
        <v>520</v>
      </c>
      <c r="L127" t="s">
        <v>532</v>
      </c>
      <c r="M127">
        <v>1</v>
      </c>
      <c r="N127">
        <v>1</v>
      </c>
      <c r="O127">
        <v>1</v>
      </c>
      <c r="P127">
        <v>1</v>
      </c>
      <c r="Q127">
        <v>1</v>
      </c>
      <c r="R127">
        <v>1</v>
      </c>
      <c r="S127" s="377">
        <v>234464.36</v>
      </c>
      <c r="T127" s="377">
        <v>0</v>
      </c>
      <c r="U127" s="377">
        <v>0</v>
      </c>
      <c r="V127" s="377">
        <v>0</v>
      </c>
      <c r="W127" s="377">
        <v>0</v>
      </c>
      <c r="X127" s="377">
        <v>0</v>
      </c>
      <c r="Y127" s="377">
        <v>0</v>
      </c>
      <c r="Z127" s="377">
        <v>234464.36</v>
      </c>
      <c r="AA127" s="770">
        <v>43860</v>
      </c>
      <c r="AB127" s="770">
        <v>45687</v>
      </c>
      <c r="AC127" s="769">
        <v>234464.36</v>
      </c>
      <c r="AD127" s="3">
        <v>3.2972222222222221</v>
      </c>
      <c r="AE127" s="3">
        <v>5.0750000000000002</v>
      </c>
      <c r="AF127" s="378">
        <v>7.85E-2</v>
      </c>
      <c r="AG127" s="3">
        <v>773081.09811111097</v>
      </c>
      <c r="AH127" s="3">
        <v>1189906.6269999999</v>
      </c>
      <c r="AI127" s="3">
        <v>18405.452259999998</v>
      </c>
      <c r="AJ127" s="3">
        <v>3.2972222222222216</v>
      </c>
      <c r="AK127" s="3">
        <v>5.0749999999999993</v>
      </c>
      <c r="AL127" s="3">
        <v>7.85E-2</v>
      </c>
    </row>
    <row r="128" spans="1:38">
      <c r="A128" t="s">
        <v>635</v>
      </c>
      <c r="B128" t="s">
        <v>1955</v>
      </c>
      <c r="C128" t="s">
        <v>516</v>
      </c>
      <c r="D128" t="s">
        <v>517</v>
      </c>
      <c r="E128" t="s">
        <v>1396</v>
      </c>
      <c r="F128" t="s">
        <v>537</v>
      </c>
      <c r="G128" t="s">
        <v>1372</v>
      </c>
      <c r="H128" t="s">
        <v>536</v>
      </c>
      <c r="I128" t="s">
        <v>0</v>
      </c>
      <c r="J128" t="s">
        <v>538</v>
      </c>
      <c r="K128" t="s">
        <v>520</v>
      </c>
      <c r="L128" t="s">
        <v>532</v>
      </c>
      <c r="M128">
        <v>1</v>
      </c>
      <c r="N128">
        <v>1</v>
      </c>
      <c r="O128">
        <v>1</v>
      </c>
      <c r="P128">
        <v>1</v>
      </c>
      <c r="Q128">
        <v>1</v>
      </c>
      <c r="R128">
        <v>1</v>
      </c>
      <c r="S128" s="377">
        <v>168268.53</v>
      </c>
      <c r="T128" s="377">
        <v>0</v>
      </c>
      <c r="U128" s="377">
        <v>0</v>
      </c>
      <c r="V128" s="377">
        <v>0</v>
      </c>
      <c r="W128" s="377">
        <v>0</v>
      </c>
      <c r="X128" s="377">
        <v>0</v>
      </c>
      <c r="Y128" s="377">
        <v>0</v>
      </c>
      <c r="Z128" s="377">
        <v>168268.53</v>
      </c>
      <c r="AA128" s="770">
        <v>43851</v>
      </c>
      <c r="AB128" s="770">
        <v>44947</v>
      </c>
      <c r="AC128" s="769">
        <v>168268.53</v>
      </c>
      <c r="AD128" s="3">
        <v>1.2416666666666667</v>
      </c>
      <c r="AE128" s="3">
        <v>3.0444444444444443</v>
      </c>
      <c r="AF128" s="378">
        <v>6.2600000000000003E-2</v>
      </c>
      <c r="AG128" s="3">
        <v>208933.42475000001</v>
      </c>
      <c r="AH128" s="3">
        <v>512284.19133333332</v>
      </c>
      <c r="AI128" s="3">
        <v>10533.609978</v>
      </c>
      <c r="AJ128" s="3">
        <v>1.2416666666666667</v>
      </c>
      <c r="AK128" s="3">
        <v>3.0444444444444443</v>
      </c>
      <c r="AL128" s="3">
        <v>6.2600000000000003E-2</v>
      </c>
    </row>
    <row r="129" spans="1:38">
      <c r="A129" t="s">
        <v>636</v>
      </c>
      <c r="B129" t="s">
        <v>1956</v>
      </c>
      <c r="C129" t="s">
        <v>516</v>
      </c>
      <c r="D129" t="s">
        <v>517</v>
      </c>
      <c r="E129" t="s">
        <v>1396</v>
      </c>
      <c r="F129" t="s">
        <v>537</v>
      </c>
      <c r="G129" t="s">
        <v>1372</v>
      </c>
      <c r="H129" t="s">
        <v>536</v>
      </c>
      <c r="I129" t="s">
        <v>0</v>
      </c>
      <c r="J129" t="s">
        <v>538</v>
      </c>
      <c r="K129" t="s">
        <v>520</v>
      </c>
      <c r="L129" t="s">
        <v>532</v>
      </c>
      <c r="M129">
        <v>1</v>
      </c>
      <c r="N129">
        <v>1</v>
      </c>
      <c r="O129">
        <v>1</v>
      </c>
      <c r="P129">
        <v>1</v>
      </c>
      <c r="Q129">
        <v>1</v>
      </c>
      <c r="R129">
        <v>1</v>
      </c>
      <c r="S129" s="377">
        <v>2334269.67</v>
      </c>
      <c r="T129" s="377">
        <v>0</v>
      </c>
      <c r="U129" s="377">
        <v>0</v>
      </c>
      <c r="V129" s="377">
        <v>0</v>
      </c>
      <c r="W129" s="377">
        <v>0</v>
      </c>
      <c r="X129" s="377">
        <v>0</v>
      </c>
      <c r="Y129" s="377">
        <v>0</v>
      </c>
      <c r="Z129" s="377">
        <v>2334269.67</v>
      </c>
      <c r="AA129" s="770">
        <v>43851</v>
      </c>
      <c r="AB129" s="770">
        <v>44947</v>
      </c>
      <c r="AC129" s="769">
        <v>2334269.67</v>
      </c>
      <c r="AD129" s="3">
        <v>1.2416666666666667</v>
      </c>
      <c r="AE129" s="3">
        <v>3.0444444444444443</v>
      </c>
      <c r="AF129" s="378">
        <v>6.2600000000000003E-2</v>
      </c>
      <c r="AG129" s="3">
        <v>2898384.8402499999</v>
      </c>
      <c r="AH129" s="3">
        <v>7106554.3286666665</v>
      </c>
      <c r="AI129" s="3">
        <v>146125.281342</v>
      </c>
      <c r="AJ129" s="3">
        <v>1.2416666666666667</v>
      </c>
      <c r="AK129" s="3">
        <v>3.0444444444444443</v>
      </c>
      <c r="AL129" s="3">
        <v>6.2600000000000003E-2</v>
      </c>
    </row>
    <row r="130" spans="1:38">
      <c r="A130" t="s">
        <v>637</v>
      </c>
      <c r="B130" t="s">
        <v>1957</v>
      </c>
      <c r="C130" t="s">
        <v>516</v>
      </c>
      <c r="D130" t="s">
        <v>517</v>
      </c>
      <c r="E130" t="s">
        <v>1396</v>
      </c>
      <c r="F130" t="s">
        <v>537</v>
      </c>
      <c r="G130" t="s">
        <v>1372</v>
      </c>
      <c r="H130" t="s">
        <v>536</v>
      </c>
      <c r="I130" t="s">
        <v>0</v>
      </c>
      <c r="J130" t="s">
        <v>538</v>
      </c>
      <c r="K130" t="s">
        <v>520</v>
      </c>
      <c r="L130" t="s">
        <v>532</v>
      </c>
      <c r="M130">
        <v>1</v>
      </c>
      <c r="N130">
        <v>1</v>
      </c>
      <c r="O130">
        <v>1</v>
      </c>
      <c r="P130">
        <v>1</v>
      </c>
      <c r="Q130">
        <v>1</v>
      </c>
      <c r="R130">
        <v>1</v>
      </c>
      <c r="S130" s="377">
        <v>1750702.26</v>
      </c>
      <c r="T130" s="377">
        <v>0</v>
      </c>
      <c r="U130" s="377">
        <v>0</v>
      </c>
      <c r="V130" s="377">
        <v>0</v>
      </c>
      <c r="W130" s="377">
        <v>0</v>
      </c>
      <c r="X130" s="377">
        <v>0</v>
      </c>
      <c r="Y130" s="377">
        <v>0</v>
      </c>
      <c r="Z130" s="377">
        <v>1750702.26</v>
      </c>
      <c r="AA130" s="770">
        <v>43860</v>
      </c>
      <c r="AB130" s="770">
        <v>45687</v>
      </c>
      <c r="AC130" s="769">
        <v>1750702.26</v>
      </c>
      <c r="AD130" s="3">
        <v>3.2972222222222221</v>
      </c>
      <c r="AE130" s="3">
        <v>5.0750000000000002</v>
      </c>
      <c r="AF130" s="378">
        <v>7.85E-2</v>
      </c>
      <c r="AG130" s="3">
        <v>5772454.3961666664</v>
      </c>
      <c r="AH130" s="3">
        <v>8884813.9694999997</v>
      </c>
      <c r="AI130" s="3">
        <v>137430.12741000002</v>
      </c>
      <c r="AJ130" s="3">
        <v>3.2972222222222221</v>
      </c>
      <c r="AK130" s="3">
        <v>5.0750000000000002</v>
      </c>
      <c r="AL130" s="3">
        <v>7.8500000000000014E-2</v>
      </c>
    </row>
    <row r="131" spans="1:38">
      <c r="A131" t="s">
        <v>638</v>
      </c>
      <c r="B131" t="s">
        <v>1958</v>
      </c>
      <c r="C131" t="s">
        <v>516</v>
      </c>
      <c r="D131" t="s">
        <v>517</v>
      </c>
      <c r="E131" t="s">
        <v>1396</v>
      </c>
      <c r="F131" t="s">
        <v>537</v>
      </c>
      <c r="G131" t="s">
        <v>1372</v>
      </c>
      <c r="H131" t="s">
        <v>536</v>
      </c>
      <c r="I131" t="s">
        <v>0</v>
      </c>
      <c r="J131" t="s">
        <v>538</v>
      </c>
      <c r="K131" t="s">
        <v>520</v>
      </c>
      <c r="L131" t="s">
        <v>532</v>
      </c>
      <c r="M131">
        <v>1</v>
      </c>
      <c r="N131">
        <v>1</v>
      </c>
      <c r="O131">
        <v>1</v>
      </c>
      <c r="P131">
        <v>1</v>
      </c>
      <c r="Q131">
        <v>1</v>
      </c>
      <c r="R131">
        <v>1</v>
      </c>
      <c r="S131" s="377">
        <v>1750702.26</v>
      </c>
      <c r="T131" s="377">
        <v>0</v>
      </c>
      <c r="U131" s="377">
        <v>0</v>
      </c>
      <c r="V131" s="377">
        <v>0</v>
      </c>
      <c r="W131" s="377">
        <v>0</v>
      </c>
      <c r="X131" s="377">
        <v>0</v>
      </c>
      <c r="Y131" s="377">
        <v>0</v>
      </c>
      <c r="Z131" s="377">
        <v>1750702.26</v>
      </c>
      <c r="AA131" s="770">
        <v>43826</v>
      </c>
      <c r="AB131" s="770">
        <v>46383</v>
      </c>
      <c r="AC131" s="769">
        <v>1750702.26</v>
      </c>
      <c r="AD131" s="3">
        <v>5.2305555555555552</v>
      </c>
      <c r="AE131" s="3">
        <v>7.1027777777777779</v>
      </c>
      <c r="AF131" s="378">
        <v>8.5000000000000006E-2</v>
      </c>
      <c r="AG131" s="3">
        <v>9157145.4321666658</v>
      </c>
      <c r="AH131" s="3">
        <v>12434849.107833333</v>
      </c>
      <c r="AI131" s="3">
        <v>148809.69210000001</v>
      </c>
      <c r="AJ131" s="3">
        <v>5.2305555555555552</v>
      </c>
      <c r="AK131" s="3">
        <v>7.1027777777777779</v>
      </c>
      <c r="AL131" s="3">
        <v>8.5000000000000006E-2</v>
      </c>
    </row>
    <row r="132" spans="1:38">
      <c r="A132" t="s">
        <v>639</v>
      </c>
      <c r="B132" t="s">
        <v>1959</v>
      </c>
      <c r="C132" t="s">
        <v>516</v>
      </c>
      <c r="D132" t="s">
        <v>517</v>
      </c>
      <c r="E132" t="s">
        <v>1396</v>
      </c>
      <c r="F132" t="s">
        <v>537</v>
      </c>
      <c r="G132" t="s">
        <v>1372</v>
      </c>
      <c r="H132" t="s">
        <v>536</v>
      </c>
      <c r="I132" t="s">
        <v>0</v>
      </c>
      <c r="J132" t="s">
        <v>538</v>
      </c>
      <c r="K132" t="s">
        <v>520</v>
      </c>
      <c r="L132" t="s">
        <v>532</v>
      </c>
      <c r="M132">
        <v>1</v>
      </c>
      <c r="N132">
        <v>1</v>
      </c>
      <c r="O132">
        <v>1</v>
      </c>
      <c r="P132">
        <v>1</v>
      </c>
      <c r="Q132">
        <v>1</v>
      </c>
      <c r="R132">
        <v>1</v>
      </c>
      <c r="S132" s="377">
        <v>119000.22</v>
      </c>
      <c r="T132" s="377">
        <v>0</v>
      </c>
      <c r="U132" s="377">
        <v>0</v>
      </c>
      <c r="V132" s="377">
        <v>0</v>
      </c>
      <c r="W132" s="377">
        <v>0</v>
      </c>
      <c r="X132" s="377">
        <v>0</v>
      </c>
      <c r="Y132" s="377">
        <v>0</v>
      </c>
      <c r="Z132" s="377">
        <v>119000.22</v>
      </c>
      <c r="AA132" s="770">
        <v>43851</v>
      </c>
      <c r="AB132" s="770">
        <v>44947</v>
      </c>
      <c r="AC132" s="769">
        <v>119000.22</v>
      </c>
      <c r="AD132" s="3">
        <v>1.2416666666666667</v>
      </c>
      <c r="AE132" s="3">
        <v>3.0444444444444443</v>
      </c>
      <c r="AF132" s="378">
        <v>6.2600000000000003E-2</v>
      </c>
      <c r="AG132" s="3">
        <v>147758.60649999999</v>
      </c>
      <c r="AH132" s="3">
        <v>362289.55866666668</v>
      </c>
      <c r="AI132" s="3">
        <v>7449.4137720000008</v>
      </c>
      <c r="AJ132" s="3">
        <v>1.2416666666666667</v>
      </c>
      <c r="AK132" s="3">
        <v>3.0444444444444447</v>
      </c>
      <c r="AL132" s="3">
        <v>6.2600000000000003E-2</v>
      </c>
    </row>
    <row r="133" spans="1:38">
      <c r="A133" t="s">
        <v>640</v>
      </c>
      <c r="B133" t="s">
        <v>1960</v>
      </c>
      <c r="C133" t="s">
        <v>516</v>
      </c>
      <c r="D133" t="s">
        <v>517</v>
      </c>
      <c r="E133" t="s">
        <v>1396</v>
      </c>
      <c r="F133" t="s">
        <v>537</v>
      </c>
      <c r="G133" t="s">
        <v>1372</v>
      </c>
      <c r="H133" t="s">
        <v>536</v>
      </c>
      <c r="I133" t="s">
        <v>0</v>
      </c>
      <c r="J133" t="s">
        <v>538</v>
      </c>
      <c r="K133" t="s">
        <v>520</v>
      </c>
      <c r="L133" t="s">
        <v>532</v>
      </c>
      <c r="M133">
        <v>1</v>
      </c>
      <c r="N133">
        <v>1</v>
      </c>
      <c r="O133">
        <v>1</v>
      </c>
      <c r="P133">
        <v>1</v>
      </c>
      <c r="Q133">
        <v>1</v>
      </c>
      <c r="R133">
        <v>1</v>
      </c>
      <c r="S133" s="377">
        <v>118843.71</v>
      </c>
      <c r="T133" s="377">
        <v>0</v>
      </c>
      <c r="U133" s="377">
        <v>0</v>
      </c>
      <c r="V133" s="377">
        <v>0</v>
      </c>
      <c r="W133" s="377">
        <v>0</v>
      </c>
      <c r="X133" s="377">
        <v>0</v>
      </c>
      <c r="Y133" s="377">
        <v>0</v>
      </c>
      <c r="Z133" s="377">
        <v>118843.71</v>
      </c>
      <c r="AA133" s="770">
        <v>43860</v>
      </c>
      <c r="AB133" s="770">
        <v>45687</v>
      </c>
      <c r="AC133" s="769">
        <v>118843.71</v>
      </c>
      <c r="AD133" s="3">
        <v>3.2972222222222221</v>
      </c>
      <c r="AE133" s="3">
        <v>5.0750000000000002</v>
      </c>
      <c r="AF133" s="378">
        <v>7.85E-2</v>
      </c>
      <c r="AG133" s="3">
        <v>391854.12158333336</v>
      </c>
      <c r="AH133" s="3">
        <v>603131.82825000002</v>
      </c>
      <c r="AI133" s="3">
        <v>9329.2312350000011</v>
      </c>
      <c r="AJ133" s="3">
        <v>3.2972222222222221</v>
      </c>
      <c r="AK133" s="3">
        <v>5.0750000000000002</v>
      </c>
      <c r="AL133" s="3">
        <v>7.85E-2</v>
      </c>
    </row>
    <row r="134" spans="1:38">
      <c r="A134" t="s">
        <v>641</v>
      </c>
      <c r="B134" t="s">
        <v>1961</v>
      </c>
      <c r="C134" t="s">
        <v>516</v>
      </c>
      <c r="D134" t="s">
        <v>517</v>
      </c>
      <c r="E134" t="s">
        <v>1396</v>
      </c>
      <c r="F134" t="s">
        <v>537</v>
      </c>
      <c r="G134" t="s">
        <v>1372</v>
      </c>
      <c r="H134" t="s">
        <v>536</v>
      </c>
      <c r="I134" t="s">
        <v>0</v>
      </c>
      <c r="J134" t="s">
        <v>538</v>
      </c>
      <c r="K134" t="s">
        <v>520</v>
      </c>
      <c r="L134" t="s">
        <v>532</v>
      </c>
      <c r="M134">
        <v>1</v>
      </c>
      <c r="N134">
        <v>1</v>
      </c>
      <c r="O134">
        <v>1</v>
      </c>
      <c r="P134">
        <v>1</v>
      </c>
      <c r="Q134">
        <v>1</v>
      </c>
      <c r="R134">
        <v>1</v>
      </c>
      <c r="S134" s="377">
        <v>601359.68999999994</v>
      </c>
      <c r="T134" s="377">
        <v>0</v>
      </c>
      <c r="U134" s="377">
        <v>0</v>
      </c>
      <c r="V134" s="377">
        <v>0</v>
      </c>
      <c r="W134" s="377">
        <v>0</v>
      </c>
      <c r="X134" s="377">
        <v>0</v>
      </c>
      <c r="Y134" s="377">
        <v>0</v>
      </c>
      <c r="Z134" s="377">
        <v>601359.68999999994</v>
      </c>
      <c r="AA134" s="770">
        <v>43851</v>
      </c>
      <c r="AB134" s="770">
        <v>44947</v>
      </c>
      <c r="AC134" s="769">
        <v>601359.68999999994</v>
      </c>
      <c r="AD134" s="3">
        <v>1.2416666666666667</v>
      </c>
      <c r="AE134" s="3">
        <v>3.0444444444444443</v>
      </c>
      <c r="AF134" s="378">
        <v>6.2600000000000003E-2</v>
      </c>
      <c r="AG134" s="3">
        <v>746688.28174999997</v>
      </c>
      <c r="AH134" s="3">
        <v>1830806.1673333331</v>
      </c>
      <c r="AI134" s="3">
        <v>37645.116593999999</v>
      </c>
      <c r="AJ134" s="3">
        <v>1.2416666666666667</v>
      </c>
      <c r="AK134" s="3">
        <v>3.0444444444444443</v>
      </c>
      <c r="AL134" s="3">
        <v>6.2600000000000003E-2</v>
      </c>
    </row>
    <row r="135" spans="1:38">
      <c r="A135" t="s">
        <v>642</v>
      </c>
      <c r="B135" t="s">
        <v>1962</v>
      </c>
      <c r="C135" t="s">
        <v>516</v>
      </c>
      <c r="D135" t="s">
        <v>517</v>
      </c>
      <c r="E135" t="s">
        <v>1396</v>
      </c>
      <c r="F135" t="s">
        <v>537</v>
      </c>
      <c r="G135" t="s">
        <v>1372</v>
      </c>
      <c r="H135" t="s">
        <v>536</v>
      </c>
      <c r="I135" t="s">
        <v>0</v>
      </c>
      <c r="J135" t="s">
        <v>538</v>
      </c>
      <c r="K135" t="s">
        <v>520</v>
      </c>
      <c r="L135" t="s">
        <v>532</v>
      </c>
      <c r="M135">
        <v>1</v>
      </c>
      <c r="N135">
        <v>1</v>
      </c>
      <c r="O135">
        <v>1</v>
      </c>
      <c r="P135">
        <v>1</v>
      </c>
      <c r="Q135">
        <v>1</v>
      </c>
      <c r="R135">
        <v>1</v>
      </c>
      <c r="S135" s="377">
        <v>451019.78</v>
      </c>
      <c r="T135" s="377">
        <v>0</v>
      </c>
      <c r="U135" s="377">
        <v>0</v>
      </c>
      <c r="V135" s="377">
        <v>0</v>
      </c>
      <c r="W135" s="377">
        <v>0</v>
      </c>
      <c r="X135" s="377">
        <v>0</v>
      </c>
      <c r="Y135" s="377">
        <v>0</v>
      </c>
      <c r="Z135" s="377">
        <v>451019.78</v>
      </c>
      <c r="AA135" s="770">
        <v>43860</v>
      </c>
      <c r="AB135" s="770">
        <v>45687</v>
      </c>
      <c r="AC135" s="769">
        <v>451019.78</v>
      </c>
      <c r="AD135" s="3">
        <v>3.2972222222222221</v>
      </c>
      <c r="AE135" s="3">
        <v>5.0750000000000002</v>
      </c>
      <c r="AF135" s="378">
        <v>7.85E-2</v>
      </c>
      <c r="AG135" s="3">
        <v>1487112.4412777778</v>
      </c>
      <c r="AH135" s="3">
        <v>2288925.3835</v>
      </c>
      <c r="AI135" s="3">
        <v>35405.052730000003</v>
      </c>
      <c r="AJ135" s="3">
        <v>3.2972222222222221</v>
      </c>
      <c r="AK135" s="3">
        <v>5.0749999999999993</v>
      </c>
      <c r="AL135" s="3">
        <v>7.85E-2</v>
      </c>
    </row>
    <row r="136" spans="1:38">
      <c r="A136" t="s">
        <v>643</v>
      </c>
      <c r="B136" t="s">
        <v>1963</v>
      </c>
      <c r="C136" t="s">
        <v>516</v>
      </c>
      <c r="D136" t="s">
        <v>517</v>
      </c>
      <c r="E136" t="s">
        <v>1396</v>
      </c>
      <c r="F136" t="s">
        <v>537</v>
      </c>
      <c r="G136" t="s">
        <v>1372</v>
      </c>
      <c r="H136" t="s">
        <v>536</v>
      </c>
      <c r="I136" t="s">
        <v>0</v>
      </c>
      <c r="J136" t="s">
        <v>538</v>
      </c>
      <c r="K136" t="s">
        <v>520</v>
      </c>
      <c r="L136" t="s">
        <v>532</v>
      </c>
      <c r="M136">
        <v>1</v>
      </c>
      <c r="N136">
        <v>1</v>
      </c>
      <c r="O136">
        <v>1</v>
      </c>
      <c r="P136">
        <v>1</v>
      </c>
      <c r="Q136">
        <v>1</v>
      </c>
      <c r="R136">
        <v>1</v>
      </c>
      <c r="S136" s="377">
        <v>451019.78</v>
      </c>
      <c r="T136" s="377">
        <v>0</v>
      </c>
      <c r="U136" s="377">
        <v>0</v>
      </c>
      <c r="V136" s="377">
        <v>0</v>
      </c>
      <c r="W136" s="377">
        <v>0</v>
      </c>
      <c r="X136" s="377">
        <v>0</v>
      </c>
      <c r="Y136" s="377">
        <v>0</v>
      </c>
      <c r="Z136" s="377">
        <v>451019.78</v>
      </c>
      <c r="AA136" s="770">
        <v>43826</v>
      </c>
      <c r="AB136" s="770">
        <v>46383</v>
      </c>
      <c r="AC136" s="769">
        <v>451019.78</v>
      </c>
      <c r="AD136" s="3">
        <v>5.2305555555555552</v>
      </c>
      <c r="AE136" s="3">
        <v>7.1027777777777779</v>
      </c>
      <c r="AF136" s="378">
        <v>8.5000000000000006E-2</v>
      </c>
      <c r="AG136" s="3">
        <v>2359084.0159444446</v>
      </c>
      <c r="AH136" s="3">
        <v>3203493.2707222225</v>
      </c>
      <c r="AI136" s="3">
        <v>38336.681300000004</v>
      </c>
      <c r="AJ136" s="3">
        <v>5.2305555555555552</v>
      </c>
      <c r="AK136" s="3">
        <v>7.1027777777777779</v>
      </c>
      <c r="AL136" s="3">
        <v>8.5000000000000006E-2</v>
      </c>
    </row>
    <row r="137" spans="1:38">
      <c r="A137" t="s">
        <v>644</v>
      </c>
      <c r="B137" t="s">
        <v>1964</v>
      </c>
      <c r="C137" t="s">
        <v>516</v>
      </c>
      <c r="D137" t="s">
        <v>517</v>
      </c>
      <c r="E137" t="s">
        <v>1396</v>
      </c>
      <c r="F137" t="s">
        <v>537</v>
      </c>
      <c r="G137" t="s">
        <v>1372</v>
      </c>
      <c r="H137" t="s">
        <v>536</v>
      </c>
      <c r="I137" t="s">
        <v>0</v>
      </c>
      <c r="J137" t="s">
        <v>538</v>
      </c>
      <c r="K137" t="s">
        <v>520</v>
      </c>
      <c r="L137" t="s">
        <v>532</v>
      </c>
      <c r="M137">
        <v>1</v>
      </c>
      <c r="N137">
        <v>1</v>
      </c>
      <c r="O137">
        <v>1</v>
      </c>
      <c r="P137">
        <v>1</v>
      </c>
      <c r="Q137">
        <v>1</v>
      </c>
      <c r="R137">
        <v>1</v>
      </c>
      <c r="S137" s="377">
        <v>1459700.04</v>
      </c>
      <c r="T137" s="377">
        <v>0</v>
      </c>
      <c r="U137" s="377">
        <v>0</v>
      </c>
      <c r="V137" s="377">
        <v>0</v>
      </c>
      <c r="W137" s="377">
        <v>0</v>
      </c>
      <c r="X137" s="377">
        <v>0</v>
      </c>
      <c r="Y137" s="377">
        <v>0</v>
      </c>
      <c r="Z137" s="377">
        <v>1459700.04</v>
      </c>
      <c r="AA137" s="770">
        <v>43851</v>
      </c>
      <c r="AB137" s="770">
        <v>44947</v>
      </c>
      <c r="AC137" s="769">
        <v>1459700.04</v>
      </c>
      <c r="AD137" s="3">
        <v>1.2416666666666667</v>
      </c>
      <c r="AE137" s="3">
        <v>3.0444444444444443</v>
      </c>
      <c r="AF137" s="378">
        <v>6.2600000000000003E-2</v>
      </c>
      <c r="AG137" s="3">
        <v>1812460.8830000001</v>
      </c>
      <c r="AH137" s="3">
        <v>4443975.6773333335</v>
      </c>
      <c r="AI137" s="3">
        <v>91377.222504000005</v>
      </c>
      <c r="AJ137" s="3">
        <v>1.2416666666666667</v>
      </c>
      <c r="AK137" s="3">
        <v>3.0444444444444443</v>
      </c>
      <c r="AL137" s="3">
        <v>6.2600000000000003E-2</v>
      </c>
    </row>
    <row r="138" spans="1:38">
      <c r="A138" t="s">
        <v>645</v>
      </c>
      <c r="B138" t="s">
        <v>1965</v>
      </c>
      <c r="C138" t="s">
        <v>516</v>
      </c>
      <c r="D138" t="s">
        <v>517</v>
      </c>
      <c r="E138" t="s">
        <v>1396</v>
      </c>
      <c r="F138" t="s">
        <v>537</v>
      </c>
      <c r="G138" t="s">
        <v>1372</v>
      </c>
      <c r="H138" t="s">
        <v>536</v>
      </c>
      <c r="I138" t="s">
        <v>0</v>
      </c>
      <c r="J138" t="s">
        <v>538</v>
      </c>
      <c r="K138" t="s">
        <v>520</v>
      </c>
      <c r="L138" t="s">
        <v>532</v>
      </c>
      <c r="M138">
        <v>1</v>
      </c>
      <c r="N138">
        <v>1</v>
      </c>
      <c r="O138">
        <v>1</v>
      </c>
      <c r="P138">
        <v>1</v>
      </c>
      <c r="Q138">
        <v>1</v>
      </c>
      <c r="R138">
        <v>1</v>
      </c>
      <c r="S138" s="377">
        <v>134101.54</v>
      </c>
      <c r="T138" s="377">
        <v>0</v>
      </c>
      <c r="U138" s="377">
        <v>0</v>
      </c>
      <c r="V138" s="377">
        <v>0</v>
      </c>
      <c r="W138" s="377">
        <v>0</v>
      </c>
      <c r="X138" s="377">
        <v>0</v>
      </c>
      <c r="Y138" s="377">
        <v>0</v>
      </c>
      <c r="Z138" s="377">
        <v>134101.54</v>
      </c>
      <c r="AA138" s="770">
        <v>43851</v>
      </c>
      <c r="AB138" s="770">
        <v>44947</v>
      </c>
      <c r="AC138" s="769">
        <v>134101.54</v>
      </c>
      <c r="AD138" s="3">
        <v>1.2416666666666667</v>
      </c>
      <c r="AE138" s="3">
        <v>3.0444444444444443</v>
      </c>
      <c r="AF138" s="378">
        <v>6.2600000000000003E-2</v>
      </c>
      <c r="AG138" s="3">
        <v>166509.41216666668</v>
      </c>
      <c r="AH138" s="3">
        <v>408264.68844444444</v>
      </c>
      <c r="AI138" s="3">
        <v>8394.7564040000016</v>
      </c>
      <c r="AJ138" s="3">
        <v>1.2416666666666667</v>
      </c>
      <c r="AK138" s="3">
        <v>3.0444444444444443</v>
      </c>
      <c r="AL138" s="3">
        <v>6.2600000000000003E-2</v>
      </c>
    </row>
    <row r="139" spans="1:38">
      <c r="A139" t="s">
        <v>646</v>
      </c>
      <c r="B139" t="s">
        <v>1966</v>
      </c>
      <c r="C139" t="s">
        <v>516</v>
      </c>
      <c r="D139" t="s">
        <v>517</v>
      </c>
      <c r="E139" t="s">
        <v>1396</v>
      </c>
      <c r="F139" t="s">
        <v>537</v>
      </c>
      <c r="G139" t="s">
        <v>1372</v>
      </c>
      <c r="H139" t="s">
        <v>536</v>
      </c>
      <c r="I139" t="s">
        <v>0</v>
      </c>
      <c r="J139" t="s">
        <v>538</v>
      </c>
      <c r="K139" t="s">
        <v>520</v>
      </c>
      <c r="L139" t="s">
        <v>532</v>
      </c>
      <c r="M139">
        <v>1</v>
      </c>
      <c r="N139">
        <v>1</v>
      </c>
      <c r="O139">
        <v>1</v>
      </c>
      <c r="P139">
        <v>1</v>
      </c>
      <c r="Q139">
        <v>1</v>
      </c>
      <c r="R139">
        <v>1</v>
      </c>
      <c r="S139" s="377">
        <v>442533.83</v>
      </c>
      <c r="T139" s="377">
        <v>0</v>
      </c>
      <c r="U139" s="377">
        <v>0</v>
      </c>
      <c r="V139" s="377">
        <v>0</v>
      </c>
      <c r="W139" s="377">
        <v>0</v>
      </c>
      <c r="X139" s="377">
        <v>0</v>
      </c>
      <c r="Y139" s="377">
        <v>0</v>
      </c>
      <c r="Z139" s="377">
        <v>442533.83</v>
      </c>
      <c r="AA139" s="770">
        <v>43851</v>
      </c>
      <c r="AB139" s="770">
        <v>44947</v>
      </c>
      <c r="AC139" s="769">
        <v>442533.83</v>
      </c>
      <c r="AD139" s="3">
        <v>1.2416666666666667</v>
      </c>
      <c r="AE139" s="3">
        <v>3.0444444444444443</v>
      </c>
      <c r="AF139" s="378">
        <v>6.2600000000000003E-2</v>
      </c>
      <c r="AG139" s="3">
        <v>549479.50558333332</v>
      </c>
      <c r="AH139" s="3">
        <v>1347269.6602222221</v>
      </c>
      <c r="AI139" s="3">
        <v>27702.617758000004</v>
      </c>
      <c r="AJ139" s="3">
        <v>1.2416666666666665</v>
      </c>
      <c r="AK139" s="3">
        <v>3.0444444444444438</v>
      </c>
      <c r="AL139" s="3">
        <v>6.2600000000000003E-2</v>
      </c>
    </row>
    <row r="140" spans="1:38">
      <c r="A140" t="s">
        <v>647</v>
      </c>
      <c r="B140" t="s">
        <v>1967</v>
      </c>
      <c r="C140" t="s">
        <v>516</v>
      </c>
      <c r="D140" t="s">
        <v>517</v>
      </c>
      <c r="E140" t="s">
        <v>1396</v>
      </c>
      <c r="F140" t="s">
        <v>537</v>
      </c>
      <c r="G140" t="s">
        <v>1372</v>
      </c>
      <c r="H140" t="s">
        <v>536</v>
      </c>
      <c r="I140" t="s">
        <v>0</v>
      </c>
      <c r="J140" t="s">
        <v>538</v>
      </c>
      <c r="K140" t="s">
        <v>520</v>
      </c>
      <c r="L140" t="s">
        <v>532</v>
      </c>
      <c r="M140">
        <v>1</v>
      </c>
      <c r="N140">
        <v>1</v>
      </c>
      <c r="O140">
        <v>1</v>
      </c>
      <c r="P140">
        <v>1</v>
      </c>
      <c r="Q140">
        <v>1</v>
      </c>
      <c r="R140">
        <v>1</v>
      </c>
      <c r="S140" s="377">
        <v>2087948.3</v>
      </c>
      <c r="T140" s="377">
        <v>0</v>
      </c>
      <c r="U140" s="377">
        <v>0</v>
      </c>
      <c r="V140" s="377">
        <v>0</v>
      </c>
      <c r="W140" s="377">
        <v>0</v>
      </c>
      <c r="X140" s="377">
        <v>0</v>
      </c>
      <c r="Y140" s="377">
        <v>0</v>
      </c>
      <c r="Z140" s="377">
        <v>2087948.3</v>
      </c>
      <c r="AA140" s="770">
        <v>43851</v>
      </c>
      <c r="AB140" s="770">
        <v>44947</v>
      </c>
      <c r="AC140" s="769">
        <v>2087948.3</v>
      </c>
      <c r="AD140" s="3">
        <v>1.2416666666666667</v>
      </c>
      <c r="AE140" s="3">
        <v>3.0444444444444443</v>
      </c>
      <c r="AF140" s="378">
        <v>6.2600000000000003E-2</v>
      </c>
      <c r="AG140" s="3">
        <v>2592535.8058333336</v>
      </c>
      <c r="AH140" s="3">
        <v>6356642.6022222219</v>
      </c>
      <c r="AI140" s="3">
        <v>130705.56358</v>
      </c>
      <c r="AJ140" s="3">
        <v>1.2416666666666667</v>
      </c>
      <c r="AK140" s="3">
        <v>3.0444444444444443</v>
      </c>
      <c r="AL140" s="3">
        <v>6.2600000000000003E-2</v>
      </c>
    </row>
    <row r="141" spans="1:38">
      <c r="A141" t="s">
        <v>648</v>
      </c>
      <c r="B141" t="s">
        <v>1968</v>
      </c>
      <c r="C141" t="s">
        <v>516</v>
      </c>
      <c r="D141" t="s">
        <v>517</v>
      </c>
      <c r="E141" t="s">
        <v>1396</v>
      </c>
      <c r="F141" t="s">
        <v>537</v>
      </c>
      <c r="G141" t="s">
        <v>1372</v>
      </c>
      <c r="H141" t="s">
        <v>536</v>
      </c>
      <c r="I141" t="s">
        <v>0</v>
      </c>
      <c r="J141" t="s">
        <v>538</v>
      </c>
      <c r="K141" t="s">
        <v>520</v>
      </c>
      <c r="L141" t="s">
        <v>532</v>
      </c>
      <c r="M141">
        <v>1</v>
      </c>
      <c r="N141">
        <v>1</v>
      </c>
      <c r="O141">
        <v>1</v>
      </c>
      <c r="P141">
        <v>1</v>
      </c>
      <c r="Q141">
        <v>1</v>
      </c>
      <c r="R141">
        <v>1</v>
      </c>
      <c r="S141" s="377">
        <v>1563038.35</v>
      </c>
      <c r="T141" s="377">
        <v>0</v>
      </c>
      <c r="U141" s="377">
        <v>0</v>
      </c>
      <c r="V141" s="377">
        <v>0</v>
      </c>
      <c r="W141" s="377">
        <v>0</v>
      </c>
      <c r="X141" s="377">
        <v>0</v>
      </c>
      <c r="Y141" s="377">
        <v>0</v>
      </c>
      <c r="Z141" s="377">
        <v>1563038.35</v>
      </c>
      <c r="AA141" s="770">
        <v>43860</v>
      </c>
      <c r="AB141" s="770">
        <v>45687</v>
      </c>
      <c r="AC141" s="769">
        <v>1563038.35</v>
      </c>
      <c r="AD141" s="3">
        <v>3.2972222222222221</v>
      </c>
      <c r="AE141" s="3">
        <v>5.0750000000000002</v>
      </c>
      <c r="AF141" s="378">
        <v>7.85E-2</v>
      </c>
      <c r="AG141" s="3">
        <v>5153684.7818055553</v>
      </c>
      <c r="AH141" s="3">
        <v>7932419.6262500007</v>
      </c>
      <c r="AI141" s="3">
        <v>122698.510475</v>
      </c>
      <c r="AJ141" s="3">
        <v>3.2972222222222221</v>
      </c>
      <c r="AK141" s="3">
        <v>5.0750000000000002</v>
      </c>
      <c r="AL141" s="3">
        <v>7.85E-2</v>
      </c>
    </row>
    <row r="142" spans="1:38">
      <c r="A142" t="s">
        <v>649</v>
      </c>
      <c r="B142" t="s">
        <v>1969</v>
      </c>
      <c r="C142" t="s">
        <v>516</v>
      </c>
      <c r="D142" t="s">
        <v>517</v>
      </c>
      <c r="E142" t="s">
        <v>1396</v>
      </c>
      <c r="F142" t="s">
        <v>537</v>
      </c>
      <c r="G142" t="s">
        <v>1372</v>
      </c>
      <c r="H142" t="s">
        <v>536</v>
      </c>
      <c r="I142" t="s">
        <v>0</v>
      </c>
      <c r="J142" t="s">
        <v>538</v>
      </c>
      <c r="K142" t="s">
        <v>520</v>
      </c>
      <c r="L142" t="s">
        <v>532</v>
      </c>
      <c r="M142">
        <v>1</v>
      </c>
      <c r="N142">
        <v>1</v>
      </c>
      <c r="O142">
        <v>1</v>
      </c>
      <c r="P142">
        <v>1</v>
      </c>
      <c r="Q142">
        <v>1</v>
      </c>
      <c r="R142">
        <v>1</v>
      </c>
      <c r="S142" s="377">
        <v>1549032.27</v>
      </c>
      <c r="T142" s="377">
        <v>0</v>
      </c>
      <c r="U142" s="377">
        <v>0</v>
      </c>
      <c r="V142" s="377">
        <v>0</v>
      </c>
      <c r="W142" s="377">
        <v>0</v>
      </c>
      <c r="X142" s="377">
        <v>0</v>
      </c>
      <c r="Y142" s="377">
        <v>0</v>
      </c>
      <c r="Z142" s="377">
        <v>1549032.27</v>
      </c>
      <c r="AA142" s="770">
        <v>43826</v>
      </c>
      <c r="AB142" s="770">
        <v>46383</v>
      </c>
      <c r="AC142" s="769">
        <v>1549032.27</v>
      </c>
      <c r="AD142" s="3">
        <v>5.2305555555555552</v>
      </c>
      <c r="AE142" s="3">
        <v>7.1027777777777779</v>
      </c>
      <c r="AF142" s="378">
        <v>8.5000000000000006E-2</v>
      </c>
      <c r="AG142" s="3">
        <v>8102299.3455833327</v>
      </c>
      <c r="AH142" s="3">
        <v>11002431.984416667</v>
      </c>
      <c r="AI142" s="3">
        <v>131667.74295000001</v>
      </c>
      <c r="AJ142" s="3">
        <v>5.2305555555555552</v>
      </c>
      <c r="AK142" s="3">
        <v>7.1027777777777779</v>
      </c>
      <c r="AL142" s="3">
        <v>8.5000000000000006E-2</v>
      </c>
    </row>
    <row r="143" spans="1:38">
      <c r="A143" t="s">
        <v>650</v>
      </c>
      <c r="B143" t="s">
        <v>1970</v>
      </c>
      <c r="C143" t="s">
        <v>516</v>
      </c>
      <c r="D143" t="s">
        <v>517</v>
      </c>
      <c r="E143" t="s">
        <v>1396</v>
      </c>
      <c r="F143" t="s">
        <v>537</v>
      </c>
      <c r="G143" t="s">
        <v>1372</v>
      </c>
      <c r="H143" t="s">
        <v>536</v>
      </c>
      <c r="I143" t="s">
        <v>0</v>
      </c>
      <c r="J143" t="s">
        <v>538</v>
      </c>
      <c r="K143" t="s">
        <v>520</v>
      </c>
      <c r="L143" t="s">
        <v>532</v>
      </c>
      <c r="M143">
        <v>1</v>
      </c>
      <c r="N143">
        <v>1</v>
      </c>
      <c r="O143">
        <v>1</v>
      </c>
      <c r="P143">
        <v>1</v>
      </c>
      <c r="Q143">
        <v>1</v>
      </c>
      <c r="R143">
        <v>1</v>
      </c>
      <c r="S143" s="377">
        <v>1229500</v>
      </c>
      <c r="T143" s="377">
        <v>0</v>
      </c>
      <c r="U143" s="377">
        <v>0</v>
      </c>
      <c r="V143" s="377">
        <v>0</v>
      </c>
      <c r="W143" s="377">
        <v>0</v>
      </c>
      <c r="X143" s="377">
        <v>0</v>
      </c>
      <c r="Y143" s="377">
        <v>0</v>
      </c>
      <c r="Z143" s="377">
        <v>1229500</v>
      </c>
      <c r="AA143" s="770">
        <v>43851</v>
      </c>
      <c r="AB143" s="770">
        <v>44947</v>
      </c>
      <c r="AC143" s="769">
        <v>1229500</v>
      </c>
      <c r="AD143" s="3">
        <v>1.2416666666666667</v>
      </c>
      <c r="AE143" s="3">
        <v>3.0444444444444443</v>
      </c>
      <c r="AF143" s="378">
        <v>6.2600000000000003E-2</v>
      </c>
      <c r="AG143" s="3">
        <v>1526629.1666666667</v>
      </c>
      <c r="AH143" s="3">
        <v>3743144.444444444</v>
      </c>
      <c r="AI143" s="3">
        <v>76966.7</v>
      </c>
      <c r="AJ143" s="3">
        <v>1.2416666666666667</v>
      </c>
      <c r="AK143" s="3">
        <v>3.0444444444444443</v>
      </c>
      <c r="AL143" s="3">
        <v>6.2600000000000003E-2</v>
      </c>
    </row>
    <row r="144" spans="1:38">
      <c r="A144" t="s">
        <v>651</v>
      </c>
      <c r="B144" t="s">
        <v>1971</v>
      </c>
      <c r="C144" t="s">
        <v>516</v>
      </c>
      <c r="D144" t="s">
        <v>517</v>
      </c>
      <c r="E144" t="s">
        <v>1396</v>
      </c>
      <c r="F144" t="s">
        <v>537</v>
      </c>
      <c r="G144" t="s">
        <v>1372</v>
      </c>
      <c r="H144" t="s">
        <v>536</v>
      </c>
      <c r="I144" t="s">
        <v>0</v>
      </c>
      <c r="J144" t="s">
        <v>538</v>
      </c>
      <c r="K144" t="s">
        <v>520</v>
      </c>
      <c r="L144" t="s">
        <v>532</v>
      </c>
      <c r="M144">
        <v>1</v>
      </c>
      <c r="N144">
        <v>1</v>
      </c>
      <c r="O144">
        <v>1</v>
      </c>
      <c r="P144">
        <v>1</v>
      </c>
      <c r="Q144">
        <v>1</v>
      </c>
      <c r="R144">
        <v>1</v>
      </c>
      <c r="S144" s="377">
        <v>254700</v>
      </c>
      <c r="T144" s="377">
        <v>0</v>
      </c>
      <c r="U144" s="377">
        <v>0</v>
      </c>
      <c r="V144" s="377">
        <v>0</v>
      </c>
      <c r="W144" s="377">
        <v>0</v>
      </c>
      <c r="X144" s="377">
        <v>0</v>
      </c>
      <c r="Y144" s="377">
        <v>0</v>
      </c>
      <c r="Z144" s="377">
        <v>254700</v>
      </c>
      <c r="AA144" s="770">
        <v>43851</v>
      </c>
      <c r="AB144" s="770">
        <v>44947</v>
      </c>
      <c r="AC144" s="769">
        <v>254700</v>
      </c>
      <c r="AD144" s="3">
        <v>1.2416666666666667</v>
      </c>
      <c r="AE144" s="3">
        <v>3.0444444444444443</v>
      </c>
      <c r="AF144" s="378">
        <v>6.2600000000000003E-2</v>
      </c>
      <c r="AG144" s="3">
        <v>316252.5</v>
      </c>
      <c r="AH144" s="3">
        <v>775420</v>
      </c>
      <c r="AI144" s="3">
        <v>15944.220000000001</v>
      </c>
      <c r="AJ144" s="3">
        <v>1.2416666666666667</v>
      </c>
      <c r="AK144" s="3">
        <v>3.0444444444444443</v>
      </c>
      <c r="AL144" s="3">
        <v>6.2600000000000003E-2</v>
      </c>
    </row>
    <row r="145" spans="1:38">
      <c r="A145" t="s">
        <v>652</v>
      </c>
      <c r="B145" t="s">
        <v>1972</v>
      </c>
      <c r="C145" t="s">
        <v>516</v>
      </c>
      <c r="D145" t="s">
        <v>517</v>
      </c>
      <c r="E145" t="s">
        <v>1396</v>
      </c>
      <c r="F145" t="s">
        <v>537</v>
      </c>
      <c r="G145" t="s">
        <v>1372</v>
      </c>
      <c r="H145" t="s">
        <v>536</v>
      </c>
      <c r="I145" t="s">
        <v>0</v>
      </c>
      <c r="J145" t="s">
        <v>538</v>
      </c>
      <c r="K145" t="s">
        <v>520</v>
      </c>
      <c r="L145" t="s">
        <v>532</v>
      </c>
      <c r="M145">
        <v>1</v>
      </c>
      <c r="N145">
        <v>1</v>
      </c>
      <c r="O145">
        <v>1</v>
      </c>
      <c r="P145">
        <v>1</v>
      </c>
      <c r="Q145">
        <v>1</v>
      </c>
      <c r="R145">
        <v>1</v>
      </c>
      <c r="S145" s="377">
        <v>409000</v>
      </c>
      <c r="T145" s="377">
        <v>0</v>
      </c>
      <c r="U145" s="377">
        <v>0</v>
      </c>
      <c r="V145" s="377">
        <v>0</v>
      </c>
      <c r="W145" s="377">
        <v>0</v>
      </c>
      <c r="X145" s="377">
        <v>0</v>
      </c>
      <c r="Y145" s="377">
        <v>0</v>
      </c>
      <c r="Z145" s="377">
        <v>409000</v>
      </c>
      <c r="AA145" s="770">
        <v>43860</v>
      </c>
      <c r="AB145" s="770">
        <v>45687</v>
      </c>
      <c r="AC145" s="769">
        <v>409000</v>
      </c>
      <c r="AD145" s="3">
        <v>3.2972222222222221</v>
      </c>
      <c r="AE145" s="3">
        <v>5.0750000000000002</v>
      </c>
      <c r="AF145" s="378">
        <v>7.85E-2</v>
      </c>
      <c r="AG145" s="3">
        <v>1348563.8888888888</v>
      </c>
      <c r="AH145" s="3">
        <v>2075675</v>
      </c>
      <c r="AI145" s="3">
        <v>32106.5</v>
      </c>
      <c r="AJ145" s="3">
        <v>3.2972222222222221</v>
      </c>
      <c r="AK145" s="3">
        <v>5.0750000000000002</v>
      </c>
      <c r="AL145" s="3">
        <v>7.85E-2</v>
      </c>
    </row>
    <row r="146" spans="1:38">
      <c r="A146" t="s">
        <v>653</v>
      </c>
      <c r="B146" t="s">
        <v>1973</v>
      </c>
      <c r="C146" t="s">
        <v>516</v>
      </c>
      <c r="D146" t="s">
        <v>517</v>
      </c>
      <c r="E146" t="s">
        <v>1396</v>
      </c>
      <c r="F146" t="s">
        <v>537</v>
      </c>
      <c r="G146" t="s">
        <v>1372</v>
      </c>
      <c r="H146" t="s">
        <v>536</v>
      </c>
      <c r="I146" t="s">
        <v>0</v>
      </c>
      <c r="J146" t="s">
        <v>538</v>
      </c>
      <c r="K146" t="s">
        <v>520</v>
      </c>
      <c r="L146" t="s">
        <v>532</v>
      </c>
      <c r="M146">
        <v>1</v>
      </c>
      <c r="N146">
        <v>1</v>
      </c>
      <c r="O146">
        <v>1</v>
      </c>
      <c r="P146">
        <v>1</v>
      </c>
      <c r="Q146">
        <v>1</v>
      </c>
      <c r="R146">
        <v>1</v>
      </c>
      <c r="S146" s="377">
        <v>405350</v>
      </c>
      <c r="T146" s="377">
        <v>0</v>
      </c>
      <c r="U146" s="377">
        <v>0</v>
      </c>
      <c r="V146" s="377">
        <v>0</v>
      </c>
      <c r="W146" s="377">
        <v>0</v>
      </c>
      <c r="X146" s="377">
        <v>0</v>
      </c>
      <c r="Y146" s="377">
        <v>0</v>
      </c>
      <c r="Z146" s="377">
        <v>405350</v>
      </c>
      <c r="AA146" s="770">
        <v>43826</v>
      </c>
      <c r="AB146" s="770">
        <v>46383</v>
      </c>
      <c r="AC146" s="769">
        <v>405350</v>
      </c>
      <c r="AD146" s="3">
        <v>5.2305555555555552</v>
      </c>
      <c r="AE146" s="3">
        <v>7.1027777777777779</v>
      </c>
      <c r="AF146" s="378">
        <v>8.5000000000000006E-2</v>
      </c>
      <c r="AG146" s="3">
        <v>2120205.6944444445</v>
      </c>
      <c r="AH146" s="3">
        <v>2879110.9722222225</v>
      </c>
      <c r="AI146" s="3">
        <v>34454.75</v>
      </c>
      <c r="AJ146" s="3">
        <v>5.2305555555555561</v>
      </c>
      <c r="AK146" s="3">
        <v>7.1027777777777787</v>
      </c>
      <c r="AL146" s="3">
        <v>8.5000000000000006E-2</v>
      </c>
    </row>
    <row r="147" spans="1:38">
      <c r="A147" t="s">
        <v>654</v>
      </c>
      <c r="B147" t="s">
        <v>1974</v>
      </c>
      <c r="C147" t="s">
        <v>516</v>
      </c>
      <c r="D147" t="s">
        <v>517</v>
      </c>
      <c r="E147" t="s">
        <v>1396</v>
      </c>
      <c r="F147" t="s">
        <v>537</v>
      </c>
      <c r="G147" t="s">
        <v>1372</v>
      </c>
      <c r="H147" t="s">
        <v>536</v>
      </c>
      <c r="I147" t="s">
        <v>0</v>
      </c>
      <c r="J147" t="s">
        <v>538</v>
      </c>
      <c r="K147" t="s">
        <v>520</v>
      </c>
      <c r="L147" t="s">
        <v>532</v>
      </c>
      <c r="M147">
        <v>1</v>
      </c>
      <c r="N147">
        <v>1</v>
      </c>
      <c r="O147">
        <v>1</v>
      </c>
      <c r="P147">
        <v>1</v>
      </c>
      <c r="Q147">
        <v>1</v>
      </c>
      <c r="R147">
        <v>1</v>
      </c>
      <c r="S147" s="377">
        <v>155320.5</v>
      </c>
      <c r="T147" s="377">
        <v>0</v>
      </c>
      <c r="U147" s="377">
        <v>0</v>
      </c>
      <c r="V147" s="377">
        <v>0</v>
      </c>
      <c r="W147" s="377">
        <v>0</v>
      </c>
      <c r="X147" s="377">
        <v>0</v>
      </c>
      <c r="Y147" s="377">
        <v>0</v>
      </c>
      <c r="Z147" s="377">
        <v>155320.5</v>
      </c>
      <c r="AA147" s="770">
        <v>43860</v>
      </c>
      <c r="AB147" s="770">
        <v>45687</v>
      </c>
      <c r="AC147" s="769">
        <v>155320.5</v>
      </c>
      <c r="AD147" s="3">
        <v>3.2972222222222221</v>
      </c>
      <c r="AE147" s="3">
        <v>5.0750000000000002</v>
      </c>
      <c r="AF147" s="378">
        <v>7.85E-2</v>
      </c>
      <c r="AG147" s="3">
        <v>512126.20416666666</v>
      </c>
      <c r="AH147" s="3">
        <v>788251.53749999998</v>
      </c>
      <c r="AI147" s="3">
        <v>12192.659250000001</v>
      </c>
      <c r="AJ147" s="3">
        <v>3.2972222222222221</v>
      </c>
      <c r="AK147" s="3">
        <v>5.0750000000000002</v>
      </c>
      <c r="AL147" s="3">
        <v>7.85E-2</v>
      </c>
    </row>
    <row r="148" spans="1:38">
      <c r="A148" t="s">
        <v>655</v>
      </c>
      <c r="B148" t="s">
        <v>1975</v>
      </c>
      <c r="C148" t="s">
        <v>516</v>
      </c>
      <c r="D148" t="s">
        <v>517</v>
      </c>
      <c r="E148" t="s">
        <v>1396</v>
      </c>
      <c r="F148" t="s">
        <v>537</v>
      </c>
      <c r="G148" t="s">
        <v>1372</v>
      </c>
      <c r="H148" t="s">
        <v>536</v>
      </c>
      <c r="I148" t="s">
        <v>0</v>
      </c>
      <c r="J148" t="s">
        <v>538</v>
      </c>
      <c r="K148" t="s">
        <v>520</v>
      </c>
      <c r="L148" t="s">
        <v>532</v>
      </c>
      <c r="M148">
        <v>1</v>
      </c>
      <c r="N148">
        <v>1</v>
      </c>
      <c r="O148">
        <v>1</v>
      </c>
      <c r="P148">
        <v>1</v>
      </c>
      <c r="Q148">
        <v>1</v>
      </c>
      <c r="R148">
        <v>1</v>
      </c>
      <c r="S148" s="377">
        <v>1093027.0900000001</v>
      </c>
      <c r="T148" s="377">
        <v>0</v>
      </c>
      <c r="U148" s="377">
        <v>0</v>
      </c>
      <c r="V148" s="377">
        <v>0</v>
      </c>
      <c r="W148" s="377">
        <v>0</v>
      </c>
      <c r="X148" s="377">
        <v>0</v>
      </c>
      <c r="Y148" s="377">
        <v>0</v>
      </c>
      <c r="Z148" s="377">
        <v>1093027.0900000001</v>
      </c>
      <c r="AA148" s="770">
        <v>43851</v>
      </c>
      <c r="AB148" s="770">
        <v>44947</v>
      </c>
      <c r="AC148" s="769">
        <v>1093027.0900000001</v>
      </c>
      <c r="AD148" s="3">
        <v>1.2416666666666667</v>
      </c>
      <c r="AE148" s="3">
        <v>3.0444444444444443</v>
      </c>
      <c r="AF148" s="378">
        <v>6.2600000000000003E-2</v>
      </c>
      <c r="AG148" s="3">
        <v>1357175.3034166668</v>
      </c>
      <c r="AH148" s="3">
        <v>3327660.2517777779</v>
      </c>
      <c r="AI148" s="3">
        <v>68423.495834000001</v>
      </c>
      <c r="AJ148" s="3">
        <v>1.2416666666666667</v>
      </c>
      <c r="AK148" s="3">
        <v>3.0444444444444443</v>
      </c>
      <c r="AL148" s="3">
        <v>6.2600000000000003E-2</v>
      </c>
    </row>
    <row r="149" spans="1:38">
      <c r="A149" t="s">
        <v>656</v>
      </c>
      <c r="B149" t="s">
        <v>1976</v>
      </c>
      <c r="C149" t="s">
        <v>516</v>
      </c>
      <c r="D149" t="s">
        <v>517</v>
      </c>
      <c r="E149" t="s">
        <v>1396</v>
      </c>
      <c r="F149" t="s">
        <v>537</v>
      </c>
      <c r="G149" t="s">
        <v>1372</v>
      </c>
      <c r="H149" t="s">
        <v>536</v>
      </c>
      <c r="I149" t="s">
        <v>0</v>
      </c>
      <c r="J149" t="s">
        <v>538</v>
      </c>
      <c r="K149" t="s">
        <v>520</v>
      </c>
      <c r="L149" t="s">
        <v>532</v>
      </c>
      <c r="M149">
        <v>1</v>
      </c>
      <c r="N149">
        <v>1</v>
      </c>
      <c r="O149">
        <v>1</v>
      </c>
      <c r="P149">
        <v>1</v>
      </c>
      <c r="Q149">
        <v>1</v>
      </c>
      <c r="R149">
        <v>1</v>
      </c>
      <c r="S149" s="377">
        <v>1093027.0900000001</v>
      </c>
      <c r="T149" s="377">
        <v>0</v>
      </c>
      <c r="U149" s="377">
        <v>0</v>
      </c>
      <c r="V149" s="377">
        <v>0</v>
      </c>
      <c r="W149" s="377">
        <v>0</v>
      </c>
      <c r="X149" s="377">
        <v>0</v>
      </c>
      <c r="Y149" s="377">
        <v>0</v>
      </c>
      <c r="Z149" s="377">
        <v>1093027.0900000001</v>
      </c>
      <c r="AA149" s="770">
        <v>43860</v>
      </c>
      <c r="AB149" s="770">
        <v>45687</v>
      </c>
      <c r="AC149" s="769">
        <v>1093027.0900000001</v>
      </c>
      <c r="AD149" s="3">
        <v>3.2972222222222221</v>
      </c>
      <c r="AE149" s="3">
        <v>5.0750000000000002</v>
      </c>
      <c r="AF149" s="378">
        <v>7.85E-2</v>
      </c>
      <c r="AG149" s="3">
        <v>3603953.2106388891</v>
      </c>
      <c r="AH149" s="3">
        <v>5547112.4817500003</v>
      </c>
      <c r="AI149" s="3">
        <v>85802.626565000013</v>
      </c>
      <c r="AJ149" s="3">
        <v>3.2972222222222221</v>
      </c>
      <c r="AK149" s="3">
        <v>5.0750000000000002</v>
      </c>
      <c r="AL149" s="3">
        <v>7.85E-2</v>
      </c>
    </row>
    <row r="150" spans="1:38">
      <c r="A150" t="s">
        <v>657</v>
      </c>
      <c r="B150" t="s">
        <v>1977</v>
      </c>
      <c r="C150" t="s">
        <v>516</v>
      </c>
      <c r="D150" t="s">
        <v>517</v>
      </c>
      <c r="E150" t="s">
        <v>1396</v>
      </c>
      <c r="F150" t="s">
        <v>537</v>
      </c>
      <c r="G150" t="s">
        <v>1372</v>
      </c>
      <c r="H150" t="s">
        <v>536</v>
      </c>
      <c r="I150" t="s">
        <v>0</v>
      </c>
      <c r="J150" t="s">
        <v>538</v>
      </c>
      <c r="K150" t="s">
        <v>520</v>
      </c>
      <c r="L150" t="s">
        <v>532</v>
      </c>
      <c r="M150">
        <v>1</v>
      </c>
      <c r="N150">
        <v>1</v>
      </c>
      <c r="O150">
        <v>1</v>
      </c>
      <c r="P150">
        <v>1</v>
      </c>
      <c r="Q150">
        <v>1</v>
      </c>
      <c r="R150">
        <v>1</v>
      </c>
      <c r="S150" s="377">
        <v>706186.86</v>
      </c>
      <c r="T150" s="377">
        <v>0</v>
      </c>
      <c r="U150" s="377">
        <v>0</v>
      </c>
      <c r="V150" s="377">
        <v>0</v>
      </c>
      <c r="W150" s="377">
        <v>0</v>
      </c>
      <c r="X150" s="377">
        <v>0</v>
      </c>
      <c r="Y150" s="377">
        <v>0</v>
      </c>
      <c r="Z150" s="377">
        <v>706186.86</v>
      </c>
      <c r="AA150" s="770">
        <v>43851</v>
      </c>
      <c r="AB150" s="770">
        <v>44947</v>
      </c>
      <c r="AC150" s="769">
        <v>706186.86</v>
      </c>
      <c r="AD150" s="3">
        <v>1.2416666666666667</v>
      </c>
      <c r="AE150" s="3">
        <v>3.0444444444444443</v>
      </c>
      <c r="AF150" s="378">
        <v>6.2600000000000003E-2</v>
      </c>
      <c r="AG150" s="3">
        <v>876848.68449999997</v>
      </c>
      <c r="AH150" s="3">
        <v>2149946.6626666663</v>
      </c>
      <c r="AI150" s="3">
        <v>44207.297436000001</v>
      </c>
      <c r="AJ150" s="3">
        <v>1.2416666666666667</v>
      </c>
      <c r="AK150" s="3">
        <v>3.0444444444444438</v>
      </c>
      <c r="AL150" s="3">
        <v>6.2600000000000003E-2</v>
      </c>
    </row>
    <row r="151" spans="1:38">
      <c r="A151" t="s">
        <v>658</v>
      </c>
      <c r="B151" t="s">
        <v>1978</v>
      </c>
      <c r="C151" t="s">
        <v>516</v>
      </c>
      <c r="D151" t="s">
        <v>517</v>
      </c>
      <c r="E151" t="s">
        <v>1396</v>
      </c>
      <c r="F151" t="s">
        <v>537</v>
      </c>
      <c r="G151" t="s">
        <v>1372</v>
      </c>
      <c r="H151" t="s">
        <v>536</v>
      </c>
      <c r="I151" t="s">
        <v>0</v>
      </c>
      <c r="J151" t="s">
        <v>538</v>
      </c>
      <c r="K151" t="s">
        <v>520</v>
      </c>
      <c r="L151" t="s">
        <v>532</v>
      </c>
      <c r="M151">
        <v>1</v>
      </c>
      <c r="N151">
        <v>1</v>
      </c>
      <c r="O151">
        <v>1</v>
      </c>
      <c r="P151">
        <v>1</v>
      </c>
      <c r="Q151">
        <v>1</v>
      </c>
      <c r="R151">
        <v>1</v>
      </c>
      <c r="S151" s="377">
        <v>917177</v>
      </c>
      <c r="T151" s="377">
        <v>0</v>
      </c>
      <c r="U151" s="377">
        <v>0</v>
      </c>
      <c r="V151" s="377">
        <v>0</v>
      </c>
      <c r="W151" s="377">
        <v>0</v>
      </c>
      <c r="X151" s="377">
        <v>0</v>
      </c>
      <c r="Y151" s="377">
        <v>0</v>
      </c>
      <c r="Z151" s="377">
        <v>917177</v>
      </c>
      <c r="AA151" s="770">
        <v>43851</v>
      </c>
      <c r="AB151" s="770">
        <v>44947</v>
      </c>
      <c r="AC151" s="769">
        <v>917177</v>
      </c>
      <c r="AD151" s="3">
        <v>1.2416666666666667</v>
      </c>
      <c r="AE151" s="3">
        <v>3.0444444444444443</v>
      </c>
      <c r="AF151" s="378">
        <v>6.2600000000000003E-2</v>
      </c>
      <c r="AG151" s="3">
        <v>1138828.1083333334</v>
      </c>
      <c r="AH151" s="3">
        <v>2792294.4222222222</v>
      </c>
      <c r="AI151" s="3">
        <v>57415.280200000001</v>
      </c>
      <c r="AJ151" s="3">
        <v>1.2416666666666667</v>
      </c>
      <c r="AK151" s="3">
        <v>3.0444444444444443</v>
      </c>
      <c r="AL151" s="3">
        <v>6.2600000000000003E-2</v>
      </c>
    </row>
    <row r="152" spans="1:38">
      <c r="A152" t="s">
        <v>659</v>
      </c>
      <c r="B152" t="s">
        <v>1979</v>
      </c>
      <c r="C152" t="s">
        <v>516</v>
      </c>
      <c r="D152" t="s">
        <v>517</v>
      </c>
      <c r="E152" t="s">
        <v>1396</v>
      </c>
      <c r="F152" t="s">
        <v>537</v>
      </c>
      <c r="G152" t="s">
        <v>1372</v>
      </c>
      <c r="H152" t="s">
        <v>536</v>
      </c>
      <c r="I152" t="s">
        <v>0</v>
      </c>
      <c r="J152" t="s">
        <v>538</v>
      </c>
      <c r="K152" t="s">
        <v>520</v>
      </c>
      <c r="L152" t="s">
        <v>532</v>
      </c>
      <c r="M152">
        <v>1</v>
      </c>
      <c r="N152">
        <v>1</v>
      </c>
      <c r="O152">
        <v>1</v>
      </c>
      <c r="P152">
        <v>1</v>
      </c>
      <c r="Q152">
        <v>1</v>
      </c>
      <c r="R152">
        <v>1</v>
      </c>
      <c r="S152" s="377">
        <v>150110.34</v>
      </c>
      <c r="T152" s="377">
        <v>0</v>
      </c>
      <c r="U152" s="377">
        <v>0</v>
      </c>
      <c r="V152" s="377">
        <v>0</v>
      </c>
      <c r="W152" s="377">
        <v>0</v>
      </c>
      <c r="X152" s="377">
        <v>0</v>
      </c>
      <c r="Y152" s="377">
        <v>0</v>
      </c>
      <c r="Z152" s="377">
        <v>150110.34</v>
      </c>
      <c r="AA152" s="770">
        <v>43851</v>
      </c>
      <c r="AB152" s="770">
        <v>44947</v>
      </c>
      <c r="AC152" s="769">
        <v>150110.34</v>
      </c>
      <c r="AD152" s="3">
        <v>1.2416666666666667</v>
      </c>
      <c r="AE152" s="3">
        <v>3.0444444444444443</v>
      </c>
      <c r="AF152" s="378">
        <v>6.2600000000000003E-2</v>
      </c>
      <c r="AG152" s="3">
        <v>186387.0055</v>
      </c>
      <c r="AH152" s="3">
        <v>457002.59066666663</v>
      </c>
      <c r="AI152" s="3">
        <v>9396.9072840000008</v>
      </c>
      <c r="AJ152" s="3">
        <v>1.2416666666666667</v>
      </c>
      <c r="AK152" s="3">
        <v>3.0444444444444443</v>
      </c>
      <c r="AL152" s="3">
        <v>6.2600000000000003E-2</v>
      </c>
    </row>
    <row r="153" spans="1:38">
      <c r="A153" t="s">
        <v>660</v>
      </c>
      <c r="B153" t="s">
        <v>1980</v>
      </c>
      <c r="C153" t="s">
        <v>516</v>
      </c>
      <c r="D153" t="s">
        <v>517</v>
      </c>
      <c r="E153" t="s">
        <v>1396</v>
      </c>
      <c r="F153" t="s">
        <v>537</v>
      </c>
      <c r="G153" t="s">
        <v>1372</v>
      </c>
      <c r="H153" t="s">
        <v>536</v>
      </c>
      <c r="I153" t="s">
        <v>0</v>
      </c>
      <c r="J153" t="s">
        <v>538</v>
      </c>
      <c r="K153" t="s">
        <v>520</v>
      </c>
      <c r="L153" t="s">
        <v>532</v>
      </c>
      <c r="M153">
        <v>1</v>
      </c>
      <c r="N153">
        <v>1</v>
      </c>
      <c r="O153">
        <v>1</v>
      </c>
      <c r="P153">
        <v>1</v>
      </c>
      <c r="Q153">
        <v>1</v>
      </c>
      <c r="R153">
        <v>1</v>
      </c>
      <c r="S153" s="377">
        <v>535899.80000000005</v>
      </c>
      <c r="T153" s="377">
        <v>0</v>
      </c>
      <c r="U153" s="377">
        <v>0</v>
      </c>
      <c r="V153" s="377">
        <v>0</v>
      </c>
      <c r="W153" s="377">
        <v>0</v>
      </c>
      <c r="X153" s="377">
        <v>0</v>
      </c>
      <c r="Y153" s="377">
        <v>0</v>
      </c>
      <c r="Z153" s="377">
        <v>535899.80000000005</v>
      </c>
      <c r="AA153" s="770">
        <v>43851</v>
      </c>
      <c r="AB153" s="770">
        <v>44947</v>
      </c>
      <c r="AC153" s="769">
        <v>535899.80000000005</v>
      </c>
      <c r="AD153" s="3">
        <v>1.2416666666666667</v>
      </c>
      <c r="AE153" s="3">
        <v>3.0444444444444443</v>
      </c>
      <c r="AF153" s="378">
        <v>6.2600000000000003E-2</v>
      </c>
      <c r="AG153" s="3">
        <v>665408.91833333345</v>
      </c>
      <c r="AH153" s="3">
        <v>1631517.168888889</v>
      </c>
      <c r="AI153" s="3">
        <v>33547.327480000007</v>
      </c>
      <c r="AJ153" s="3">
        <v>1.2416666666666667</v>
      </c>
      <c r="AK153" s="3">
        <v>3.0444444444444443</v>
      </c>
      <c r="AL153" s="3">
        <v>6.2600000000000003E-2</v>
      </c>
    </row>
    <row r="154" spans="1:38">
      <c r="A154" t="s">
        <v>661</v>
      </c>
      <c r="B154" t="s">
        <v>1981</v>
      </c>
      <c r="C154" t="s">
        <v>516</v>
      </c>
      <c r="D154" t="s">
        <v>517</v>
      </c>
      <c r="E154" t="s">
        <v>1396</v>
      </c>
      <c r="F154" t="s">
        <v>537</v>
      </c>
      <c r="G154" t="s">
        <v>1372</v>
      </c>
      <c r="H154" t="s">
        <v>536</v>
      </c>
      <c r="I154" t="s">
        <v>0</v>
      </c>
      <c r="J154" t="s">
        <v>538</v>
      </c>
      <c r="K154" t="s">
        <v>520</v>
      </c>
      <c r="L154" t="s">
        <v>532</v>
      </c>
      <c r="M154">
        <v>1</v>
      </c>
      <c r="N154">
        <v>1</v>
      </c>
      <c r="O154">
        <v>1</v>
      </c>
      <c r="P154">
        <v>1</v>
      </c>
      <c r="Q154">
        <v>1</v>
      </c>
      <c r="R154">
        <v>1</v>
      </c>
      <c r="S154" s="377">
        <v>401924.85</v>
      </c>
      <c r="T154" s="377">
        <v>0</v>
      </c>
      <c r="U154" s="377">
        <v>0</v>
      </c>
      <c r="V154" s="377">
        <v>0</v>
      </c>
      <c r="W154" s="377">
        <v>0</v>
      </c>
      <c r="X154" s="377">
        <v>0</v>
      </c>
      <c r="Y154" s="377">
        <v>0</v>
      </c>
      <c r="Z154" s="377">
        <v>401924.85</v>
      </c>
      <c r="AA154" s="770">
        <v>43860</v>
      </c>
      <c r="AB154" s="770">
        <v>45687</v>
      </c>
      <c r="AC154" s="769">
        <v>401924.85</v>
      </c>
      <c r="AD154" s="3">
        <v>3.2972222222222221</v>
      </c>
      <c r="AE154" s="3">
        <v>5.0750000000000002</v>
      </c>
      <c r="AF154" s="378">
        <v>7.85E-2</v>
      </c>
      <c r="AG154" s="3">
        <v>1325235.5470833331</v>
      </c>
      <c r="AH154" s="3">
        <v>2039768.61375</v>
      </c>
      <c r="AI154" s="3">
        <v>31551.100724999997</v>
      </c>
      <c r="AJ154" s="3">
        <v>3.2972222222222221</v>
      </c>
      <c r="AK154" s="3">
        <v>5.0750000000000002</v>
      </c>
      <c r="AL154" s="3">
        <v>7.85E-2</v>
      </c>
    </row>
    <row r="155" spans="1:38">
      <c r="A155" t="s">
        <v>662</v>
      </c>
      <c r="B155" t="s">
        <v>1982</v>
      </c>
      <c r="C155" t="s">
        <v>516</v>
      </c>
      <c r="D155" t="s">
        <v>517</v>
      </c>
      <c r="E155" t="s">
        <v>1396</v>
      </c>
      <c r="F155" t="s">
        <v>537</v>
      </c>
      <c r="G155" t="s">
        <v>1372</v>
      </c>
      <c r="H155" t="s">
        <v>536</v>
      </c>
      <c r="I155" t="s">
        <v>0</v>
      </c>
      <c r="J155" t="s">
        <v>538</v>
      </c>
      <c r="K155" t="s">
        <v>520</v>
      </c>
      <c r="L155" t="s">
        <v>532</v>
      </c>
      <c r="M155">
        <v>1</v>
      </c>
      <c r="N155">
        <v>1</v>
      </c>
      <c r="O155">
        <v>1</v>
      </c>
      <c r="P155">
        <v>1</v>
      </c>
      <c r="Q155">
        <v>1</v>
      </c>
      <c r="R155">
        <v>1</v>
      </c>
      <c r="S155" s="377">
        <v>401924.85</v>
      </c>
      <c r="T155" s="377">
        <v>0</v>
      </c>
      <c r="U155" s="377">
        <v>0</v>
      </c>
      <c r="V155" s="377">
        <v>0</v>
      </c>
      <c r="W155" s="377">
        <v>0</v>
      </c>
      <c r="X155" s="377">
        <v>0</v>
      </c>
      <c r="Y155" s="377">
        <v>0</v>
      </c>
      <c r="Z155" s="377">
        <v>401924.85</v>
      </c>
      <c r="AA155" s="770">
        <v>43826</v>
      </c>
      <c r="AB155" s="770">
        <v>46383</v>
      </c>
      <c r="AC155" s="769">
        <v>401924.85</v>
      </c>
      <c r="AD155" s="3">
        <v>5.2305555555555552</v>
      </c>
      <c r="AE155" s="3">
        <v>7.1027777777777779</v>
      </c>
      <c r="AF155" s="378">
        <v>8.5000000000000006E-2</v>
      </c>
      <c r="AG155" s="3">
        <v>2102290.2570833331</v>
      </c>
      <c r="AH155" s="3">
        <v>2854782.8929166663</v>
      </c>
      <c r="AI155" s="3">
        <v>34163.612249999998</v>
      </c>
      <c r="AJ155" s="3">
        <v>5.2305555555555552</v>
      </c>
      <c r="AK155" s="3">
        <v>7.102777777777777</v>
      </c>
      <c r="AL155" s="3">
        <v>8.5000000000000006E-2</v>
      </c>
    </row>
    <row r="156" spans="1:38">
      <c r="A156" t="s">
        <v>663</v>
      </c>
      <c r="B156" t="s">
        <v>1983</v>
      </c>
      <c r="C156" t="s">
        <v>516</v>
      </c>
      <c r="D156" t="s">
        <v>517</v>
      </c>
      <c r="E156" t="s">
        <v>1396</v>
      </c>
      <c r="F156" t="s">
        <v>537</v>
      </c>
      <c r="G156" t="s">
        <v>1372</v>
      </c>
      <c r="H156" t="s">
        <v>536</v>
      </c>
      <c r="I156" t="s">
        <v>0</v>
      </c>
      <c r="J156" t="s">
        <v>538</v>
      </c>
      <c r="K156" t="s">
        <v>520</v>
      </c>
      <c r="L156" t="s">
        <v>532</v>
      </c>
      <c r="M156">
        <v>1</v>
      </c>
      <c r="N156">
        <v>1</v>
      </c>
      <c r="O156">
        <v>1</v>
      </c>
      <c r="P156">
        <v>1</v>
      </c>
      <c r="Q156">
        <v>1</v>
      </c>
      <c r="R156">
        <v>1</v>
      </c>
      <c r="S156" s="377">
        <v>2609630</v>
      </c>
      <c r="T156" s="377">
        <v>0</v>
      </c>
      <c r="U156" s="377">
        <v>0</v>
      </c>
      <c r="V156" s="377">
        <v>0</v>
      </c>
      <c r="W156" s="377">
        <v>0</v>
      </c>
      <c r="X156" s="377">
        <v>0</v>
      </c>
      <c r="Y156" s="377">
        <v>0</v>
      </c>
      <c r="Z156" s="377">
        <v>2609630</v>
      </c>
      <c r="AA156" s="770">
        <v>43851</v>
      </c>
      <c r="AB156" s="770">
        <v>44947</v>
      </c>
      <c r="AC156" s="769">
        <v>2609630</v>
      </c>
      <c r="AD156" s="3">
        <v>1.2416666666666667</v>
      </c>
      <c r="AE156" s="3">
        <v>3.0444444444444443</v>
      </c>
      <c r="AF156" s="378">
        <v>6.2600000000000003E-2</v>
      </c>
      <c r="AG156" s="3">
        <v>3240290.5833333335</v>
      </c>
      <c r="AH156" s="3">
        <v>7944873.555555555</v>
      </c>
      <c r="AI156" s="3">
        <v>163362.83800000002</v>
      </c>
      <c r="AJ156" s="3">
        <v>1.2416666666666667</v>
      </c>
      <c r="AK156" s="3">
        <v>3.0444444444444443</v>
      </c>
      <c r="AL156" s="3">
        <v>6.2600000000000003E-2</v>
      </c>
    </row>
    <row r="157" spans="1:38">
      <c r="A157" t="s">
        <v>664</v>
      </c>
      <c r="B157" t="s">
        <v>1984</v>
      </c>
      <c r="C157" t="s">
        <v>516</v>
      </c>
      <c r="D157" t="s">
        <v>517</v>
      </c>
      <c r="E157" t="s">
        <v>1396</v>
      </c>
      <c r="F157" t="s">
        <v>537</v>
      </c>
      <c r="G157" t="s">
        <v>1372</v>
      </c>
      <c r="H157" t="s">
        <v>536</v>
      </c>
      <c r="I157" t="s">
        <v>0</v>
      </c>
      <c r="J157" t="s">
        <v>538</v>
      </c>
      <c r="K157" t="s">
        <v>520</v>
      </c>
      <c r="L157" t="s">
        <v>532</v>
      </c>
      <c r="M157">
        <v>1</v>
      </c>
      <c r="N157">
        <v>1</v>
      </c>
      <c r="O157">
        <v>1</v>
      </c>
      <c r="P157">
        <v>1</v>
      </c>
      <c r="Q157">
        <v>1</v>
      </c>
      <c r="R157">
        <v>1</v>
      </c>
      <c r="S157" s="377">
        <v>1402489.87</v>
      </c>
      <c r="T157" s="377">
        <v>0</v>
      </c>
      <c r="U157" s="377">
        <v>0</v>
      </c>
      <c r="V157" s="377">
        <v>0</v>
      </c>
      <c r="W157" s="377">
        <v>0</v>
      </c>
      <c r="X157" s="377">
        <v>0</v>
      </c>
      <c r="Y157" s="377">
        <v>0</v>
      </c>
      <c r="Z157" s="377">
        <v>1402489.87</v>
      </c>
      <c r="AA157" s="770">
        <v>43851</v>
      </c>
      <c r="AB157" s="770">
        <v>44947</v>
      </c>
      <c r="AC157" s="769">
        <v>1402489.87</v>
      </c>
      <c r="AD157" s="3">
        <v>1.2416666666666667</v>
      </c>
      <c r="AE157" s="3">
        <v>3.0444444444444443</v>
      </c>
      <c r="AF157" s="378">
        <v>6.2600000000000003E-2</v>
      </c>
      <c r="AG157" s="3">
        <v>1741424.9219166669</v>
      </c>
      <c r="AH157" s="3">
        <v>4269802.4931111112</v>
      </c>
      <c r="AI157" s="3">
        <v>87795.865862000006</v>
      </c>
      <c r="AJ157" s="3">
        <v>1.2416666666666667</v>
      </c>
      <c r="AK157" s="3">
        <v>3.0444444444444443</v>
      </c>
      <c r="AL157" s="3">
        <v>6.2600000000000003E-2</v>
      </c>
    </row>
    <row r="158" spans="1:38">
      <c r="A158" t="s">
        <v>665</v>
      </c>
      <c r="B158" t="s">
        <v>1985</v>
      </c>
      <c r="C158" t="s">
        <v>516</v>
      </c>
      <c r="D158" t="s">
        <v>517</v>
      </c>
      <c r="E158" t="s">
        <v>1396</v>
      </c>
      <c r="F158" t="s">
        <v>537</v>
      </c>
      <c r="G158" t="s">
        <v>1372</v>
      </c>
      <c r="H158" t="s">
        <v>536</v>
      </c>
      <c r="I158" t="s">
        <v>0</v>
      </c>
      <c r="J158" t="s">
        <v>538</v>
      </c>
      <c r="K158" t="s">
        <v>520</v>
      </c>
      <c r="L158" t="s">
        <v>532</v>
      </c>
      <c r="M158">
        <v>1</v>
      </c>
      <c r="N158">
        <v>1</v>
      </c>
      <c r="O158">
        <v>1</v>
      </c>
      <c r="P158">
        <v>1</v>
      </c>
      <c r="Q158">
        <v>1</v>
      </c>
      <c r="R158">
        <v>1</v>
      </c>
      <c r="S158" s="377">
        <v>1048915.27</v>
      </c>
      <c r="T158" s="377">
        <v>0</v>
      </c>
      <c r="U158" s="377">
        <v>0</v>
      </c>
      <c r="V158" s="377">
        <v>0</v>
      </c>
      <c r="W158" s="377">
        <v>0</v>
      </c>
      <c r="X158" s="377">
        <v>0</v>
      </c>
      <c r="Y158" s="377">
        <v>0</v>
      </c>
      <c r="Z158" s="377">
        <v>1048915.27</v>
      </c>
      <c r="AA158" s="770">
        <v>43860</v>
      </c>
      <c r="AB158" s="770">
        <v>45687</v>
      </c>
      <c r="AC158" s="769">
        <v>1048915.27</v>
      </c>
      <c r="AD158" s="3">
        <v>3.2972222222222221</v>
      </c>
      <c r="AE158" s="3">
        <v>5.0750000000000002</v>
      </c>
      <c r="AF158" s="378">
        <v>7.85E-2</v>
      </c>
      <c r="AG158" s="3">
        <v>3458506.7374722222</v>
      </c>
      <c r="AH158" s="3">
        <v>5323244.9952500006</v>
      </c>
      <c r="AI158" s="3">
        <v>82339.848695000008</v>
      </c>
      <c r="AJ158" s="3">
        <v>3.2972222222222221</v>
      </c>
      <c r="AK158" s="3">
        <v>5.0750000000000002</v>
      </c>
      <c r="AL158" s="3">
        <v>7.85E-2</v>
      </c>
    </row>
    <row r="159" spans="1:38">
      <c r="A159" t="s">
        <v>666</v>
      </c>
      <c r="B159" t="s">
        <v>1986</v>
      </c>
      <c r="C159" t="s">
        <v>516</v>
      </c>
      <c r="D159" t="s">
        <v>517</v>
      </c>
      <c r="E159" t="s">
        <v>1396</v>
      </c>
      <c r="F159" t="s">
        <v>537</v>
      </c>
      <c r="G159" t="s">
        <v>1372</v>
      </c>
      <c r="H159" t="s">
        <v>536</v>
      </c>
      <c r="I159" t="s">
        <v>0</v>
      </c>
      <c r="J159" t="s">
        <v>538</v>
      </c>
      <c r="K159" t="s">
        <v>520</v>
      </c>
      <c r="L159" t="s">
        <v>532</v>
      </c>
      <c r="M159">
        <v>1</v>
      </c>
      <c r="N159">
        <v>1</v>
      </c>
      <c r="O159">
        <v>1</v>
      </c>
      <c r="P159">
        <v>1</v>
      </c>
      <c r="Q159">
        <v>1</v>
      </c>
      <c r="R159">
        <v>1</v>
      </c>
      <c r="S159" s="377">
        <v>1039101.67</v>
      </c>
      <c r="T159" s="377">
        <v>0</v>
      </c>
      <c r="U159" s="377">
        <v>0</v>
      </c>
      <c r="V159" s="377">
        <v>0</v>
      </c>
      <c r="W159" s="377">
        <v>0</v>
      </c>
      <c r="X159" s="377">
        <v>0</v>
      </c>
      <c r="Y159" s="377">
        <v>0</v>
      </c>
      <c r="Z159" s="377">
        <v>1039101.67</v>
      </c>
      <c r="AA159" s="770">
        <v>43826</v>
      </c>
      <c r="AB159" s="770">
        <v>46383</v>
      </c>
      <c r="AC159" s="769">
        <v>1039101.67</v>
      </c>
      <c r="AD159" s="3">
        <v>5.2305555555555552</v>
      </c>
      <c r="AE159" s="3">
        <v>7.1027777777777779</v>
      </c>
      <c r="AF159" s="378">
        <v>8.5000000000000006E-2</v>
      </c>
      <c r="AG159" s="3">
        <v>5435079.012805555</v>
      </c>
      <c r="AH159" s="3">
        <v>7380508.2505277777</v>
      </c>
      <c r="AI159" s="3">
        <v>88323.641950000005</v>
      </c>
      <c r="AJ159" s="3">
        <v>5.2305555555555552</v>
      </c>
      <c r="AK159" s="3">
        <v>7.1027777777777779</v>
      </c>
      <c r="AL159" s="3">
        <v>8.5000000000000006E-2</v>
      </c>
    </row>
    <row r="160" spans="1:38">
      <c r="A160" t="s">
        <v>667</v>
      </c>
      <c r="B160" t="s">
        <v>1987</v>
      </c>
      <c r="C160" t="s">
        <v>516</v>
      </c>
      <c r="D160" t="s">
        <v>517</v>
      </c>
      <c r="E160" t="s">
        <v>1396</v>
      </c>
      <c r="F160" t="s">
        <v>537</v>
      </c>
      <c r="G160" t="s">
        <v>1372</v>
      </c>
      <c r="H160" t="s">
        <v>536</v>
      </c>
      <c r="I160" t="s">
        <v>0</v>
      </c>
      <c r="J160" t="s">
        <v>538</v>
      </c>
      <c r="K160" t="s">
        <v>520</v>
      </c>
      <c r="L160" t="s">
        <v>532</v>
      </c>
      <c r="M160">
        <v>1</v>
      </c>
      <c r="N160">
        <v>1</v>
      </c>
      <c r="O160">
        <v>1</v>
      </c>
      <c r="P160">
        <v>1</v>
      </c>
      <c r="Q160">
        <v>1</v>
      </c>
      <c r="R160">
        <v>1</v>
      </c>
      <c r="S160" s="377">
        <v>52408.21</v>
      </c>
      <c r="T160" s="377">
        <v>0</v>
      </c>
      <c r="U160" s="377">
        <v>0</v>
      </c>
      <c r="V160" s="377">
        <v>0</v>
      </c>
      <c r="W160" s="377">
        <v>0</v>
      </c>
      <c r="X160" s="377">
        <v>0</v>
      </c>
      <c r="Y160" s="377">
        <v>0</v>
      </c>
      <c r="Z160" s="377">
        <v>52408.21</v>
      </c>
      <c r="AA160" s="770">
        <v>43851</v>
      </c>
      <c r="AB160" s="770">
        <v>44947</v>
      </c>
      <c r="AC160" s="769">
        <v>52408.21</v>
      </c>
      <c r="AD160" s="3">
        <v>1.2416666666666667</v>
      </c>
      <c r="AE160" s="3">
        <v>3.0444444444444443</v>
      </c>
      <c r="AF160" s="378">
        <v>6.2600000000000003E-2</v>
      </c>
      <c r="AG160" s="3">
        <v>65073.527416666664</v>
      </c>
      <c r="AH160" s="3">
        <v>159553.88377777778</v>
      </c>
      <c r="AI160" s="3">
        <v>3280.7539460000003</v>
      </c>
      <c r="AJ160" s="3">
        <v>1.2416666666666667</v>
      </c>
      <c r="AK160" s="3">
        <v>3.0444444444444447</v>
      </c>
      <c r="AL160" s="3">
        <v>6.2600000000000003E-2</v>
      </c>
    </row>
    <row r="161" spans="1:38">
      <c r="A161" t="s">
        <v>668</v>
      </c>
      <c r="B161" t="s">
        <v>1988</v>
      </c>
      <c r="C161" t="s">
        <v>516</v>
      </c>
      <c r="D161" t="s">
        <v>517</v>
      </c>
      <c r="E161" t="s">
        <v>1396</v>
      </c>
      <c r="F161" t="s">
        <v>537</v>
      </c>
      <c r="G161" t="s">
        <v>1372</v>
      </c>
      <c r="H161" t="s">
        <v>536</v>
      </c>
      <c r="I161" t="s">
        <v>0</v>
      </c>
      <c r="J161" t="s">
        <v>538</v>
      </c>
      <c r="K161" t="s">
        <v>520</v>
      </c>
      <c r="L161" t="s">
        <v>532</v>
      </c>
      <c r="M161">
        <v>1</v>
      </c>
      <c r="N161">
        <v>1</v>
      </c>
      <c r="O161">
        <v>1</v>
      </c>
      <c r="P161">
        <v>1</v>
      </c>
      <c r="Q161">
        <v>1</v>
      </c>
      <c r="R161">
        <v>1</v>
      </c>
      <c r="S161" s="377">
        <v>53656.1</v>
      </c>
      <c r="T161" s="377">
        <v>0</v>
      </c>
      <c r="U161" s="377">
        <v>0</v>
      </c>
      <c r="V161" s="377">
        <v>0</v>
      </c>
      <c r="W161" s="377">
        <v>0</v>
      </c>
      <c r="X161" s="377">
        <v>0</v>
      </c>
      <c r="Y161" s="377">
        <v>0</v>
      </c>
      <c r="Z161" s="377">
        <v>53656.1</v>
      </c>
      <c r="AA161" s="770">
        <v>43851</v>
      </c>
      <c r="AB161" s="770">
        <v>44947</v>
      </c>
      <c r="AC161" s="769">
        <v>53656.1</v>
      </c>
      <c r="AD161" s="3">
        <v>1.2416666666666667</v>
      </c>
      <c r="AE161" s="3">
        <v>3.0444444444444443</v>
      </c>
      <c r="AF161" s="378">
        <v>6.2600000000000003E-2</v>
      </c>
      <c r="AG161" s="3">
        <v>66622.99083333333</v>
      </c>
      <c r="AH161" s="3">
        <v>163353.01555555555</v>
      </c>
      <c r="AI161" s="3">
        <v>3358.8718600000002</v>
      </c>
      <c r="AJ161" s="3">
        <v>1.2416666666666667</v>
      </c>
      <c r="AK161" s="3">
        <v>3.0444444444444443</v>
      </c>
      <c r="AL161" s="3">
        <v>6.2600000000000003E-2</v>
      </c>
    </row>
    <row r="162" spans="1:38">
      <c r="A162" t="s">
        <v>669</v>
      </c>
      <c r="B162" t="s">
        <v>1989</v>
      </c>
      <c r="C162" t="s">
        <v>516</v>
      </c>
      <c r="D162" t="s">
        <v>517</v>
      </c>
      <c r="E162" t="s">
        <v>1396</v>
      </c>
      <c r="F162" t="s">
        <v>537</v>
      </c>
      <c r="G162" t="s">
        <v>1372</v>
      </c>
      <c r="H162" t="s">
        <v>536</v>
      </c>
      <c r="I162" t="s">
        <v>0</v>
      </c>
      <c r="J162" t="s">
        <v>538</v>
      </c>
      <c r="K162" t="s">
        <v>520</v>
      </c>
      <c r="L162" t="s">
        <v>532</v>
      </c>
      <c r="M162">
        <v>1</v>
      </c>
      <c r="N162">
        <v>1</v>
      </c>
      <c r="O162">
        <v>1</v>
      </c>
      <c r="P162">
        <v>1</v>
      </c>
      <c r="Q162">
        <v>1</v>
      </c>
      <c r="R162">
        <v>1</v>
      </c>
      <c r="S162" s="377">
        <v>217114.09</v>
      </c>
      <c r="T162" s="377">
        <v>0</v>
      </c>
      <c r="U162" s="377">
        <v>0</v>
      </c>
      <c r="V162" s="377">
        <v>0</v>
      </c>
      <c r="W162" s="377">
        <v>0</v>
      </c>
      <c r="X162" s="377">
        <v>0</v>
      </c>
      <c r="Y162" s="377">
        <v>0</v>
      </c>
      <c r="Z162" s="377">
        <v>217114.09</v>
      </c>
      <c r="AA162" s="770">
        <v>43851</v>
      </c>
      <c r="AB162" s="770">
        <v>44947</v>
      </c>
      <c r="AC162" s="769">
        <v>217114.09</v>
      </c>
      <c r="AD162" s="3">
        <v>1.2416666666666667</v>
      </c>
      <c r="AE162" s="3">
        <v>3.0444444444444443</v>
      </c>
      <c r="AF162" s="378">
        <v>6.2600000000000003E-2</v>
      </c>
      <c r="AG162" s="3">
        <v>269583.32841666666</v>
      </c>
      <c r="AH162" s="3">
        <v>660991.78511111112</v>
      </c>
      <c r="AI162" s="3">
        <v>13591.342034000001</v>
      </c>
      <c r="AJ162" s="3">
        <v>1.2416666666666667</v>
      </c>
      <c r="AK162" s="3">
        <v>3.0444444444444447</v>
      </c>
      <c r="AL162" s="3">
        <v>6.2600000000000003E-2</v>
      </c>
    </row>
    <row r="163" spans="1:38">
      <c r="A163" t="s">
        <v>670</v>
      </c>
      <c r="B163" t="s">
        <v>1990</v>
      </c>
      <c r="C163" t="s">
        <v>516</v>
      </c>
      <c r="D163" t="s">
        <v>517</v>
      </c>
      <c r="E163" t="s">
        <v>1396</v>
      </c>
      <c r="F163" t="s">
        <v>537</v>
      </c>
      <c r="G163" t="s">
        <v>1372</v>
      </c>
      <c r="H163" t="s">
        <v>536</v>
      </c>
      <c r="I163" t="s">
        <v>0</v>
      </c>
      <c r="J163" t="s">
        <v>538</v>
      </c>
      <c r="K163" t="s">
        <v>520</v>
      </c>
      <c r="L163" t="s">
        <v>532</v>
      </c>
      <c r="M163">
        <v>1</v>
      </c>
      <c r="N163">
        <v>1</v>
      </c>
      <c r="O163">
        <v>1</v>
      </c>
      <c r="P163">
        <v>1</v>
      </c>
      <c r="Q163">
        <v>1</v>
      </c>
      <c r="R163">
        <v>1</v>
      </c>
      <c r="S163" s="377">
        <v>1337433.99</v>
      </c>
      <c r="T163" s="377">
        <v>0</v>
      </c>
      <c r="U163" s="377">
        <v>0</v>
      </c>
      <c r="V163" s="377">
        <v>0</v>
      </c>
      <c r="W163" s="377">
        <v>0</v>
      </c>
      <c r="X163" s="377">
        <v>0</v>
      </c>
      <c r="Y163" s="377">
        <v>0</v>
      </c>
      <c r="Z163" s="377">
        <v>1337433.99</v>
      </c>
      <c r="AA163" s="770">
        <v>43851</v>
      </c>
      <c r="AB163" s="770">
        <v>44947</v>
      </c>
      <c r="AC163" s="769">
        <v>1337433.99</v>
      </c>
      <c r="AD163" s="3">
        <v>1.2416666666666667</v>
      </c>
      <c r="AE163" s="3">
        <v>3.0444444444444443</v>
      </c>
      <c r="AF163" s="378">
        <v>6.2600000000000003E-2</v>
      </c>
      <c r="AG163" s="3">
        <v>1660647.20425</v>
      </c>
      <c r="AH163" s="3">
        <v>4071743.4806666663</v>
      </c>
      <c r="AI163" s="3">
        <v>83723.367773999998</v>
      </c>
      <c r="AJ163" s="3">
        <v>1.2416666666666667</v>
      </c>
      <c r="AK163" s="3">
        <v>3.0444444444444443</v>
      </c>
      <c r="AL163" s="3">
        <v>6.2600000000000003E-2</v>
      </c>
    </row>
    <row r="164" spans="1:38">
      <c r="A164" t="s">
        <v>671</v>
      </c>
      <c r="B164" t="s">
        <v>1991</v>
      </c>
      <c r="C164" t="s">
        <v>516</v>
      </c>
      <c r="D164" t="s">
        <v>517</v>
      </c>
      <c r="E164" t="s">
        <v>1396</v>
      </c>
      <c r="F164" t="s">
        <v>537</v>
      </c>
      <c r="G164" t="s">
        <v>1372</v>
      </c>
      <c r="H164" t="s">
        <v>536</v>
      </c>
      <c r="I164" t="s">
        <v>0</v>
      </c>
      <c r="J164" t="s">
        <v>538</v>
      </c>
      <c r="K164" t="s">
        <v>520</v>
      </c>
      <c r="L164" t="s">
        <v>532</v>
      </c>
      <c r="M164">
        <v>1</v>
      </c>
      <c r="N164">
        <v>1</v>
      </c>
      <c r="O164">
        <v>1</v>
      </c>
      <c r="P164">
        <v>1</v>
      </c>
      <c r="Q164">
        <v>1</v>
      </c>
      <c r="R164">
        <v>1</v>
      </c>
      <c r="S164" s="377">
        <v>359488.71</v>
      </c>
      <c r="T164" s="377">
        <v>0</v>
      </c>
      <c r="U164" s="377">
        <v>0</v>
      </c>
      <c r="V164" s="377">
        <v>0</v>
      </c>
      <c r="W164" s="377">
        <v>0</v>
      </c>
      <c r="X164" s="377">
        <v>0</v>
      </c>
      <c r="Y164" s="377">
        <v>0</v>
      </c>
      <c r="Z164" s="377">
        <v>359488.71</v>
      </c>
      <c r="AA164" s="770">
        <v>43851</v>
      </c>
      <c r="AB164" s="770">
        <v>44947</v>
      </c>
      <c r="AC164" s="769">
        <v>359488.71</v>
      </c>
      <c r="AD164" s="3">
        <v>1.2416666666666667</v>
      </c>
      <c r="AE164" s="3">
        <v>3.0444444444444443</v>
      </c>
      <c r="AF164" s="378">
        <v>6.2600000000000003E-2</v>
      </c>
      <c r="AG164" s="3">
        <v>446365.14825000003</v>
      </c>
      <c r="AH164" s="3">
        <v>1094443.406</v>
      </c>
      <c r="AI164" s="3">
        <v>22503.993246000002</v>
      </c>
      <c r="AJ164" s="3">
        <v>1.2416666666666667</v>
      </c>
      <c r="AK164" s="3">
        <v>3.0444444444444443</v>
      </c>
      <c r="AL164" s="3">
        <v>6.2600000000000003E-2</v>
      </c>
    </row>
    <row r="165" spans="1:38">
      <c r="A165" t="s">
        <v>672</v>
      </c>
      <c r="B165" t="s">
        <v>1992</v>
      </c>
      <c r="C165" t="s">
        <v>516</v>
      </c>
      <c r="D165" t="s">
        <v>517</v>
      </c>
      <c r="E165" t="s">
        <v>1396</v>
      </c>
      <c r="F165" t="s">
        <v>537</v>
      </c>
      <c r="G165" t="s">
        <v>1372</v>
      </c>
      <c r="H165" t="s">
        <v>536</v>
      </c>
      <c r="I165" t="s">
        <v>0</v>
      </c>
      <c r="J165" t="s">
        <v>538</v>
      </c>
      <c r="K165" t="s">
        <v>520</v>
      </c>
      <c r="L165" t="s">
        <v>532</v>
      </c>
      <c r="M165">
        <v>1</v>
      </c>
      <c r="N165">
        <v>1</v>
      </c>
      <c r="O165">
        <v>1</v>
      </c>
      <c r="P165">
        <v>1</v>
      </c>
      <c r="Q165">
        <v>1</v>
      </c>
      <c r="R165">
        <v>1</v>
      </c>
      <c r="S165" s="377">
        <v>268699.3</v>
      </c>
      <c r="T165" s="377">
        <v>0</v>
      </c>
      <c r="U165" s="377">
        <v>0</v>
      </c>
      <c r="V165" s="377">
        <v>0</v>
      </c>
      <c r="W165" s="377">
        <v>0</v>
      </c>
      <c r="X165" s="377">
        <v>0</v>
      </c>
      <c r="Y165" s="377">
        <v>0</v>
      </c>
      <c r="Z165" s="377">
        <v>268699.3</v>
      </c>
      <c r="AA165" s="770">
        <v>43860</v>
      </c>
      <c r="AB165" s="770">
        <v>45687</v>
      </c>
      <c r="AC165" s="769">
        <v>268699.3</v>
      </c>
      <c r="AD165" s="3">
        <v>3.2972222222222221</v>
      </c>
      <c r="AE165" s="3">
        <v>5.0750000000000002</v>
      </c>
      <c r="AF165" s="378">
        <v>7.85E-2</v>
      </c>
      <c r="AG165" s="3">
        <v>885961.30305555544</v>
      </c>
      <c r="AH165" s="3">
        <v>1363648.9475</v>
      </c>
      <c r="AI165" s="3">
        <v>21092.895049999999</v>
      </c>
      <c r="AJ165" s="3">
        <v>3.2972222222222221</v>
      </c>
      <c r="AK165" s="3">
        <v>5.0750000000000002</v>
      </c>
      <c r="AL165" s="3">
        <v>7.85E-2</v>
      </c>
    </row>
    <row r="166" spans="1:38">
      <c r="A166" t="s">
        <v>673</v>
      </c>
      <c r="B166" t="s">
        <v>1993</v>
      </c>
      <c r="C166" t="s">
        <v>516</v>
      </c>
      <c r="D166" t="s">
        <v>517</v>
      </c>
      <c r="E166" t="s">
        <v>1396</v>
      </c>
      <c r="F166" t="s">
        <v>537</v>
      </c>
      <c r="G166" t="s">
        <v>1372</v>
      </c>
      <c r="H166" t="s">
        <v>536</v>
      </c>
      <c r="I166" t="s">
        <v>0</v>
      </c>
      <c r="J166" t="s">
        <v>538</v>
      </c>
      <c r="K166" t="s">
        <v>520</v>
      </c>
      <c r="L166" t="s">
        <v>532</v>
      </c>
      <c r="M166">
        <v>1</v>
      </c>
      <c r="N166">
        <v>1</v>
      </c>
      <c r="O166">
        <v>1</v>
      </c>
      <c r="P166">
        <v>1</v>
      </c>
      <c r="Q166">
        <v>1</v>
      </c>
      <c r="R166">
        <v>1</v>
      </c>
      <c r="S166" s="377">
        <v>266120.73</v>
      </c>
      <c r="T166" s="377">
        <v>0</v>
      </c>
      <c r="U166" s="377">
        <v>0</v>
      </c>
      <c r="V166" s="377">
        <v>0</v>
      </c>
      <c r="W166" s="377">
        <v>0</v>
      </c>
      <c r="X166" s="377">
        <v>0</v>
      </c>
      <c r="Y166" s="377">
        <v>0</v>
      </c>
      <c r="Z166" s="377">
        <v>266120.73</v>
      </c>
      <c r="AA166" s="770">
        <v>43826</v>
      </c>
      <c r="AB166" s="770">
        <v>46383</v>
      </c>
      <c r="AC166" s="769">
        <v>266120.73</v>
      </c>
      <c r="AD166" s="3">
        <v>5.2305555555555552</v>
      </c>
      <c r="AE166" s="3">
        <v>7.1027777777777779</v>
      </c>
      <c r="AF166" s="378">
        <v>8.5000000000000006E-2</v>
      </c>
      <c r="AG166" s="3">
        <v>1391959.2627499998</v>
      </c>
      <c r="AH166" s="3">
        <v>1890196.4072499999</v>
      </c>
      <c r="AI166" s="3">
        <v>22620.262050000001</v>
      </c>
      <c r="AJ166" s="3">
        <v>5.2305555555555552</v>
      </c>
      <c r="AK166" s="3">
        <v>7.1027777777777779</v>
      </c>
      <c r="AL166" s="3">
        <v>8.5000000000000006E-2</v>
      </c>
    </row>
    <row r="167" spans="1:38">
      <c r="A167" t="s">
        <v>674</v>
      </c>
      <c r="B167" t="s">
        <v>1994</v>
      </c>
      <c r="C167" t="s">
        <v>516</v>
      </c>
      <c r="D167" t="s">
        <v>517</v>
      </c>
      <c r="E167" t="s">
        <v>1396</v>
      </c>
      <c r="F167" t="s">
        <v>537</v>
      </c>
      <c r="G167" t="s">
        <v>1372</v>
      </c>
      <c r="H167" t="s">
        <v>536</v>
      </c>
      <c r="I167" t="s">
        <v>0</v>
      </c>
      <c r="J167" t="s">
        <v>538</v>
      </c>
      <c r="K167" t="s">
        <v>520</v>
      </c>
      <c r="L167" t="s">
        <v>532</v>
      </c>
      <c r="M167">
        <v>1</v>
      </c>
      <c r="N167">
        <v>1</v>
      </c>
      <c r="O167">
        <v>1</v>
      </c>
      <c r="P167">
        <v>1</v>
      </c>
      <c r="Q167">
        <v>1</v>
      </c>
      <c r="R167">
        <v>1</v>
      </c>
      <c r="S167" s="377">
        <v>179471.89</v>
      </c>
      <c r="T167" s="377">
        <v>0</v>
      </c>
      <c r="U167" s="377">
        <v>0</v>
      </c>
      <c r="V167" s="377">
        <v>0</v>
      </c>
      <c r="W167" s="377">
        <v>0</v>
      </c>
      <c r="X167" s="377">
        <v>0</v>
      </c>
      <c r="Y167" s="377">
        <v>0</v>
      </c>
      <c r="Z167" s="377">
        <v>179471.89</v>
      </c>
      <c r="AA167" s="770">
        <v>43851</v>
      </c>
      <c r="AB167" s="770">
        <v>44947</v>
      </c>
      <c r="AC167" s="769">
        <v>179471.89</v>
      </c>
      <c r="AD167" s="3">
        <v>1.2416666666666667</v>
      </c>
      <c r="AE167" s="3">
        <v>3.0444444444444443</v>
      </c>
      <c r="AF167" s="378">
        <v>6.2600000000000003E-2</v>
      </c>
      <c r="AG167" s="3">
        <v>222844.26341666668</v>
      </c>
      <c r="AH167" s="3">
        <v>546392.19844444445</v>
      </c>
      <c r="AI167" s="3">
        <v>11234.940314000001</v>
      </c>
      <c r="AJ167" s="3">
        <v>1.2416666666666667</v>
      </c>
      <c r="AK167" s="3">
        <v>3.0444444444444443</v>
      </c>
      <c r="AL167" s="3">
        <v>6.2600000000000003E-2</v>
      </c>
    </row>
    <row r="168" spans="1:38">
      <c r="A168" t="s">
        <v>675</v>
      </c>
      <c r="B168" t="s">
        <v>1995</v>
      </c>
      <c r="C168" t="s">
        <v>516</v>
      </c>
      <c r="D168" t="s">
        <v>517</v>
      </c>
      <c r="E168" t="s">
        <v>1396</v>
      </c>
      <c r="F168" t="s">
        <v>537</v>
      </c>
      <c r="G168" t="s">
        <v>1372</v>
      </c>
      <c r="H168" t="s">
        <v>536</v>
      </c>
      <c r="I168" t="s">
        <v>0</v>
      </c>
      <c r="J168" t="s">
        <v>538</v>
      </c>
      <c r="K168" t="s">
        <v>520</v>
      </c>
      <c r="L168" t="s">
        <v>532</v>
      </c>
      <c r="M168">
        <v>1</v>
      </c>
      <c r="N168">
        <v>1</v>
      </c>
      <c r="O168">
        <v>1</v>
      </c>
      <c r="P168">
        <v>1</v>
      </c>
      <c r="Q168">
        <v>1</v>
      </c>
      <c r="R168">
        <v>1</v>
      </c>
      <c r="S168" s="377">
        <v>134072.67000000001</v>
      </c>
      <c r="T168" s="377">
        <v>0</v>
      </c>
      <c r="U168" s="377">
        <v>0</v>
      </c>
      <c r="V168" s="377">
        <v>0</v>
      </c>
      <c r="W168" s="377">
        <v>0</v>
      </c>
      <c r="X168" s="377">
        <v>0</v>
      </c>
      <c r="Y168" s="377">
        <v>0</v>
      </c>
      <c r="Z168" s="377">
        <v>134072.67000000001</v>
      </c>
      <c r="AA168" s="770">
        <v>43860</v>
      </c>
      <c r="AB168" s="770">
        <v>45687</v>
      </c>
      <c r="AC168" s="769">
        <v>134072.67000000001</v>
      </c>
      <c r="AD168" s="3">
        <v>3.2972222222222221</v>
      </c>
      <c r="AE168" s="3">
        <v>5.0750000000000002</v>
      </c>
      <c r="AF168" s="378">
        <v>7.85E-2</v>
      </c>
      <c r="AG168" s="3">
        <v>442067.3869166667</v>
      </c>
      <c r="AH168" s="3">
        <v>680418.80025000009</v>
      </c>
      <c r="AI168" s="3">
        <v>10524.704595000001</v>
      </c>
      <c r="AJ168" s="3">
        <v>3.2972222222222221</v>
      </c>
      <c r="AK168" s="3">
        <v>5.0750000000000002</v>
      </c>
      <c r="AL168" s="3">
        <v>7.85E-2</v>
      </c>
    </row>
    <row r="169" spans="1:38">
      <c r="A169" t="s">
        <v>676</v>
      </c>
      <c r="B169" t="s">
        <v>1996</v>
      </c>
      <c r="C169" t="s">
        <v>516</v>
      </c>
      <c r="D169" t="s">
        <v>517</v>
      </c>
      <c r="E169" t="s">
        <v>1396</v>
      </c>
      <c r="F169" t="s">
        <v>537</v>
      </c>
      <c r="G169" t="s">
        <v>1372</v>
      </c>
      <c r="H169" t="s">
        <v>536</v>
      </c>
      <c r="I169" t="s">
        <v>0</v>
      </c>
      <c r="J169" t="s">
        <v>538</v>
      </c>
      <c r="K169" t="s">
        <v>520</v>
      </c>
      <c r="L169" t="s">
        <v>532</v>
      </c>
      <c r="M169">
        <v>1</v>
      </c>
      <c r="N169">
        <v>1</v>
      </c>
      <c r="O169">
        <v>1</v>
      </c>
      <c r="P169">
        <v>1</v>
      </c>
      <c r="Q169">
        <v>1</v>
      </c>
      <c r="R169">
        <v>1</v>
      </c>
      <c r="S169" s="377">
        <v>132758.62</v>
      </c>
      <c r="T169" s="377">
        <v>0</v>
      </c>
      <c r="U169" s="377">
        <v>0</v>
      </c>
      <c r="V169" s="377">
        <v>0</v>
      </c>
      <c r="W169" s="377">
        <v>0</v>
      </c>
      <c r="X169" s="377">
        <v>0</v>
      </c>
      <c r="Y169" s="377">
        <v>0</v>
      </c>
      <c r="Z169" s="377">
        <v>132758.62</v>
      </c>
      <c r="AA169" s="770">
        <v>43826</v>
      </c>
      <c r="AB169" s="770">
        <v>46383</v>
      </c>
      <c r="AC169" s="769">
        <v>132758.62</v>
      </c>
      <c r="AD169" s="3">
        <v>5.2305555555555552</v>
      </c>
      <c r="AE169" s="3">
        <v>7.1027777777777779</v>
      </c>
      <c r="AF169" s="378">
        <v>8.5000000000000006E-2</v>
      </c>
      <c r="AG169" s="3">
        <v>694401.33738888882</v>
      </c>
      <c r="AH169" s="3">
        <v>942954.97594444442</v>
      </c>
      <c r="AI169" s="3">
        <v>11284.4827</v>
      </c>
      <c r="AJ169" s="3">
        <v>5.2305555555555552</v>
      </c>
      <c r="AK169" s="3">
        <v>7.1027777777777779</v>
      </c>
      <c r="AL169" s="3">
        <v>8.5000000000000006E-2</v>
      </c>
    </row>
    <row r="170" spans="1:38">
      <c r="A170" t="s">
        <v>677</v>
      </c>
      <c r="B170" t="s">
        <v>1997</v>
      </c>
      <c r="C170" t="s">
        <v>516</v>
      </c>
      <c r="D170" t="s">
        <v>517</v>
      </c>
      <c r="E170" t="s">
        <v>1396</v>
      </c>
      <c r="F170" t="s">
        <v>537</v>
      </c>
      <c r="G170" t="s">
        <v>1372</v>
      </c>
      <c r="H170" t="s">
        <v>536</v>
      </c>
      <c r="I170" t="s">
        <v>0</v>
      </c>
      <c r="J170" t="s">
        <v>538</v>
      </c>
      <c r="K170" t="s">
        <v>520</v>
      </c>
      <c r="L170" t="s">
        <v>532</v>
      </c>
      <c r="M170">
        <v>1</v>
      </c>
      <c r="N170">
        <v>1</v>
      </c>
      <c r="O170">
        <v>1</v>
      </c>
      <c r="P170">
        <v>1</v>
      </c>
      <c r="Q170">
        <v>1</v>
      </c>
      <c r="R170">
        <v>1</v>
      </c>
      <c r="S170" s="377">
        <v>3615000</v>
      </c>
      <c r="T170" s="377">
        <v>0</v>
      </c>
      <c r="U170" s="377">
        <v>0</v>
      </c>
      <c r="V170" s="377">
        <v>0</v>
      </c>
      <c r="W170" s="377">
        <v>0</v>
      </c>
      <c r="X170" s="377">
        <v>0</v>
      </c>
      <c r="Y170" s="377">
        <v>0</v>
      </c>
      <c r="Z170" s="377">
        <v>3615000</v>
      </c>
      <c r="AA170" s="770">
        <v>43851</v>
      </c>
      <c r="AB170" s="770">
        <v>44947</v>
      </c>
      <c r="AC170" s="769">
        <v>3615000</v>
      </c>
      <c r="AD170" s="3">
        <v>1.2416666666666667</v>
      </c>
      <c r="AE170" s="3">
        <v>3.0444444444444443</v>
      </c>
      <c r="AF170" s="378">
        <v>6.2600000000000003E-2</v>
      </c>
      <c r="AG170" s="3">
        <v>4488625</v>
      </c>
      <c r="AH170" s="3">
        <v>11005666.666666666</v>
      </c>
      <c r="AI170" s="3">
        <v>226299</v>
      </c>
      <c r="AJ170" s="3">
        <v>1.2416666666666667</v>
      </c>
      <c r="AK170" s="3">
        <v>3.0444444444444443</v>
      </c>
      <c r="AL170" s="3">
        <v>6.2600000000000003E-2</v>
      </c>
    </row>
    <row r="171" spans="1:38">
      <c r="A171" t="s">
        <v>678</v>
      </c>
      <c r="B171" t="s">
        <v>1998</v>
      </c>
      <c r="C171" t="s">
        <v>516</v>
      </c>
      <c r="D171" t="s">
        <v>517</v>
      </c>
      <c r="E171" t="s">
        <v>1396</v>
      </c>
      <c r="F171" t="s">
        <v>537</v>
      </c>
      <c r="G171" t="s">
        <v>1372</v>
      </c>
      <c r="H171" t="s">
        <v>536</v>
      </c>
      <c r="I171" t="s">
        <v>0</v>
      </c>
      <c r="J171" t="s">
        <v>538</v>
      </c>
      <c r="K171" t="s">
        <v>520</v>
      </c>
      <c r="L171" t="s">
        <v>532</v>
      </c>
      <c r="M171">
        <v>1</v>
      </c>
      <c r="N171">
        <v>1</v>
      </c>
      <c r="O171">
        <v>1</v>
      </c>
      <c r="P171">
        <v>1</v>
      </c>
      <c r="Q171">
        <v>1</v>
      </c>
      <c r="R171">
        <v>1</v>
      </c>
      <c r="S171" s="377">
        <v>612551.05000000005</v>
      </c>
      <c r="T171" s="377">
        <v>0</v>
      </c>
      <c r="U171" s="377">
        <v>0</v>
      </c>
      <c r="V171" s="377">
        <v>0</v>
      </c>
      <c r="W171" s="377">
        <v>0</v>
      </c>
      <c r="X171" s="377">
        <v>0</v>
      </c>
      <c r="Y171" s="377">
        <v>0</v>
      </c>
      <c r="Z171" s="377">
        <v>612551.05000000005</v>
      </c>
      <c r="AA171" s="770">
        <v>43851</v>
      </c>
      <c r="AB171" s="770">
        <v>44947</v>
      </c>
      <c r="AC171" s="769">
        <v>612551.05000000005</v>
      </c>
      <c r="AD171" s="3">
        <v>1.2416666666666667</v>
      </c>
      <c r="AE171" s="3">
        <v>3.0444444444444443</v>
      </c>
      <c r="AF171" s="378">
        <v>6.2600000000000003E-2</v>
      </c>
      <c r="AG171" s="3">
        <v>760584.22041666671</v>
      </c>
      <c r="AH171" s="3">
        <v>1864877.6411111113</v>
      </c>
      <c r="AI171" s="3">
        <v>38345.695730000007</v>
      </c>
      <c r="AJ171" s="3">
        <v>1.2416666666666667</v>
      </c>
      <c r="AK171" s="3">
        <v>3.0444444444444443</v>
      </c>
      <c r="AL171" s="3">
        <v>6.2600000000000003E-2</v>
      </c>
    </row>
    <row r="172" spans="1:38">
      <c r="A172" t="s">
        <v>679</v>
      </c>
      <c r="B172" t="s">
        <v>1999</v>
      </c>
      <c r="C172" t="s">
        <v>516</v>
      </c>
      <c r="D172" t="s">
        <v>517</v>
      </c>
      <c r="E172" t="s">
        <v>1396</v>
      </c>
      <c r="F172" t="s">
        <v>537</v>
      </c>
      <c r="G172" t="s">
        <v>1372</v>
      </c>
      <c r="H172" t="s">
        <v>536</v>
      </c>
      <c r="I172" t="s">
        <v>0</v>
      </c>
      <c r="J172" t="s">
        <v>538</v>
      </c>
      <c r="K172" t="s">
        <v>520</v>
      </c>
      <c r="L172" t="s">
        <v>532</v>
      </c>
      <c r="M172">
        <v>1</v>
      </c>
      <c r="N172">
        <v>1</v>
      </c>
      <c r="O172">
        <v>1</v>
      </c>
      <c r="P172">
        <v>1</v>
      </c>
      <c r="Q172">
        <v>1</v>
      </c>
      <c r="R172">
        <v>1</v>
      </c>
      <c r="S172" s="377">
        <v>951411.26</v>
      </c>
      <c r="T172" s="377">
        <v>0</v>
      </c>
      <c r="U172" s="377">
        <v>0</v>
      </c>
      <c r="V172" s="377">
        <v>0</v>
      </c>
      <c r="W172" s="377">
        <v>0</v>
      </c>
      <c r="X172" s="377">
        <v>0</v>
      </c>
      <c r="Y172" s="377">
        <v>0</v>
      </c>
      <c r="Z172" s="377">
        <v>951411.26</v>
      </c>
      <c r="AA172" s="770">
        <v>43851</v>
      </c>
      <c r="AB172" s="770">
        <v>44947</v>
      </c>
      <c r="AC172" s="769">
        <v>951411.26</v>
      </c>
      <c r="AD172" s="3">
        <v>1.2416666666666667</v>
      </c>
      <c r="AE172" s="3">
        <v>3.0444444444444443</v>
      </c>
      <c r="AF172" s="378">
        <v>6.2600000000000003E-2</v>
      </c>
      <c r="AG172" s="3">
        <v>1181335.6478333334</v>
      </c>
      <c r="AH172" s="3">
        <v>2896518.7248888887</v>
      </c>
      <c r="AI172" s="3">
        <v>59558.344876000003</v>
      </c>
      <c r="AJ172" s="3">
        <v>1.2416666666666667</v>
      </c>
      <c r="AK172" s="3">
        <v>3.0444444444444443</v>
      </c>
      <c r="AL172" s="3">
        <v>6.2600000000000003E-2</v>
      </c>
    </row>
    <row r="173" spans="1:38">
      <c r="A173" t="s">
        <v>680</v>
      </c>
      <c r="B173" t="s">
        <v>2000</v>
      </c>
      <c r="C173" t="s">
        <v>516</v>
      </c>
      <c r="D173" t="s">
        <v>517</v>
      </c>
      <c r="E173" t="s">
        <v>1396</v>
      </c>
      <c r="F173" t="s">
        <v>537</v>
      </c>
      <c r="G173" t="s">
        <v>1372</v>
      </c>
      <c r="H173" t="s">
        <v>536</v>
      </c>
      <c r="I173" t="s">
        <v>0</v>
      </c>
      <c r="J173" t="s">
        <v>538</v>
      </c>
      <c r="K173" t="s">
        <v>520</v>
      </c>
      <c r="L173" t="s">
        <v>532</v>
      </c>
      <c r="M173">
        <v>1</v>
      </c>
      <c r="N173">
        <v>1</v>
      </c>
      <c r="O173">
        <v>1</v>
      </c>
      <c r="P173">
        <v>1</v>
      </c>
      <c r="Q173">
        <v>1</v>
      </c>
      <c r="R173">
        <v>1</v>
      </c>
      <c r="S173" s="377">
        <v>906663.79</v>
      </c>
      <c r="T173" s="377">
        <v>0</v>
      </c>
      <c r="U173" s="377">
        <v>0</v>
      </c>
      <c r="V173" s="377">
        <v>0</v>
      </c>
      <c r="W173" s="377">
        <v>0</v>
      </c>
      <c r="X173" s="377">
        <v>0</v>
      </c>
      <c r="Y173" s="377">
        <v>0</v>
      </c>
      <c r="Z173" s="377">
        <v>906663.79</v>
      </c>
      <c r="AA173" s="770">
        <v>43851</v>
      </c>
      <c r="AB173" s="770">
        <v>44947</v>
      </c>
      <c r="AC173" s="769">
        <v>906663.79</v>
      </c>
      <c r="AD173" s="3">
        <v>1.2416666666666667</v>
      </c>
      <c r="AE173" s="3">
        <v>3.0444444444444443</v>
      </c>
      <c r="AF173" s="378">
        <v>6.2600000000000003E-2</v>
      </c>
      <c r="AG173" s="3">
        <v>1125774.2059166667</v>
      </c>
      <c r="AH173" s="3">
        <v>2760287.5384444445</v>
      </c>
      <c r="AI173" s="3">
        <v>56757.153254000004</v>
      </c>
      <c r="AJ173" s="3">
        <v>1.2416666666666667</v>
      </c>
      <c r="AK173" s="3">
        <v>3.0444444444444443</v>
      </c>
      <c r="AL173" s="3">
        <v>6.2600000000000003E-2</v>
      </c>
    </row>
    <row r="174" spans="1:38">
      <c r="A174" t="s">
        <v>681</v>
      </c>
      <c r="B174" t="s">
        <v>2001</v>
      </c>
      <c r="C174" t="s">
        <v>516</v>
      </c>
      <c r="D174" t="s">
        <v>517</v>
      </c>
      <c r="E174" t="s">
        <v>1396</v>
      </c>
      <c r="F174" t="s">
        <v>537</v>
      </c>
      <c r="G174" t="s">
        <v>1372</v>
      </c>
      <c r="H174" t="s">
        <v>536</v>
      </c>
      <c r="I174" t="s">
        <v>0</v>
      </c>
      <c r="J174" t="s">
        <v>538</v>
      </c>
      <c r="K174" t="s">
        <v>520</v>
      </c>
      <c r="L174" t="s">
        <v>532</v>
      </c>
      <c r="M174">
        <v>1</v>
      </c>
      <c r="N174">
        <v>1</v>
      </c>
      <c r="O174">
        <v>1</v>
      </c>
      <c r="P174">
        <v>1</v>
      </c>
      <c r="Q174">
        <v>1</v>
      </c>
      <c r="R174">
        <v>1</v>
      </c>
      <c r="S174" s="377">
        <v>198493.51</v>
      </c>
      <c r="T174" s="377">
        <v>0</v>
      </c>
      <c r="U174" s="377">
        <v>0</v>
      </c>
      <c r="V174" s="377">
        <v>0</v>
      </c>
      <c r="W174" s="377">
        <v>0</v>
      </c>
      <c r="X174" s="377">
        <v>0</v>
      </c>
      <c r="Y174" s="377">
        <v>0</v>
      </c>
      <c r="Z174" s="377">
        <v>198493.51</v>
      </c>
      <c r="AA174" s="770">
        <v>43851</v>
      </c>
      <c r="AB174" s="770">
        <v>44947</v>
      </c>
      <c r="AC174" s="769">
        <v>198493.51</v>
      </c>
      <c r="AD174" s="3">
        <v>1.2416666666666667</v>
      </c>
      <c r="AE174" s="3">
        <v>3.0444444444444443</v>
      </c>
      <c r="AF174" s="378">
        <v>6.2600000000000003E-2</v>
      </c>
      <c r="AG174" s="3">
        <v>246462.77491666668</v>
      </c>
      <c r="AH174" s="3">
        <v>604302.46377777774</v>
      </c>
      <c r="AI174" s="3">
        <v>12425.693726000001</v>
      </c>
      <c r="AJ174" s="3">
        <v>1.2416666666666667</v>
      </c>
      <c r="AK174" s="3">
        <v>3.0444444444444443</v>
      </c>
      <c r="AL174" s="3">
        <v>6.2600000000000003E-2</v>
      </c>
    </row>
    <row r="175" spans="1:38">
      <c r="A175" t="s">
        <v>682</v>
      </c>
      <c r="B175" t="s">
        <v>2002</v>
      </c>
      <c r="C175" t="s">
        <v>516</v>
      </c>
      <c r="D175" t="s">
        <v>517</v>
      </c>
      <c r="E175" t="s">
        <v>1396</v>
      </c>
      <c r="F175" t="s">
        <v>537</v>
      </c>
      <c r="G175" t="s">
        <v>1372</v>
      </c>
      <c r="H175" t="s">
        <v>536</v>
      </c>
      <c r="I175" t="s">
        <v>0</v>
      </c>
      <c r="J175" t="s">
        <v>538</v>
      </c>
      <c r="K175" t="s">
        <v>520</v>
      </c>
      <c r="L175" t="s">
        <v>532</v>
      </c>
      <c r="M175">
        <v>1</v>
      </c>
      <c r="N175">
        <v>1</v>
      </c>
      <c r="O175">
        <v>1</v>
      </c>
      <c r="P175">
        <v>1</v>
      </c>
      <c r="Q175">
        <v>1</v>
      </c>
      <c r="R175">
        <v>1</v>
      </c>
      <c r="S175" s="377">
        <v>147000</v>
      </c>
      <c r="T175" s="377">
        <v>0</v>
      </c>
      <c r="U175" s="377">
        <v>0</v>
      </c>
      <c r="V175" s="377">
        <v>0</v>
      </c>
      <c r="W175" s="377">
        <v>0</v>
      </c>
      <c r="X175" s="377">
        <v>0</v>
      </c>
      <c r="Y175" s="377">
        <v>0</v>
      </c>
      <c r="Z175" s="377">
        <v>147000</v>
      </c>
      <c r="AA175" s="770">
        <v>43860</v>
      </c>
      <c r="AB175" s="770">
        <v>45687</v>
      </c>
      <c r="AC175" s="769">
        <v>147000</v>
      </c>
      <c r="AD175" s="3">
        <v>3.2972222222222221</v>
      </c>
      <c r="AE175" s="3">
        <v>5.0750000000000002</v>
      </c>
      <c r="AF175" s="378">
        <v>7.85E-2</v>
      </c>
      <c r="AG175" s="3">
        <v>484691.66666666663</v>
      </c>
      <c r="AH175" s="3">
        <v>746025</v>
      </c>
      <c r="AI175" s="3">
        <v>11539.5</v>
      </c>
      <c r="AJ175" s="3">
        <v>3.2972222222222221</v>
      </c>
      <c r="AK175" s="3">
        <v>5.0750000000000002</v>
      </c>
      <c r="AL175" s="3">
        <v>7.85E-2</v>
      </c>
    </row>
    <row r="176" spans="1:38">
      <c r="A176" t="s">
        <v>683</v>
      </c>
      <c r="B176" t="s">
        <v>2003</v>
      </c>
      <c r="C176" t="s">
        <v>516</v>
      </c>
      <c r="D176" t="s">
        <v>517</v>
      </c>
      <c r="E176" t="s">
        <v>1396</v>
      </c>
      <c r="F176" t="s">
        <v>537</v>
      </c>
      <c r="G176" t="s">
        <v>1372</v>
      </c>
      <c r="H176" t="s">
        <v>536</v>
      </c>
      <c r="I176" t="s">
        <v>0</v>
      </c>
      <c r="J176" t="s">
        <v>538</v>
      </c>
      <c r="K176" t="s">
        <v>520</v>
      </c>
      <c r="L176" t="s">
        <v>532</v>
      </c>
      <c r="M176">
        <v>1</v>
      </c>
      <c r="N176">
        <v>1</v>
      </c>
      <c r="O176">
        <v>1</v>
      </c>
      <c r="P176">
        <v>1</v>
      </c>
      <c r="Q176">
        <v>1</v>
      </c>
      <c r="R176">
        <v>1</v>
      </c>
      <c r="S176" s="377">
        <v>147000</v>
      </c>
      <c r="T176" s="377">
        <v>0</v>
      </c>
      <c r="U176" s="377">
        <v>0</v>
      </c>
      <c r="V176" s="377">
        <v>0</v>
      </c>
      <c r="W176" s="377">
        <v>0</v>
      </c>
      <c r="X176" s="377">
        <v>0</v>
      </c>
      <c r="Y176" s="377">
        <v>0</v>
      </c>
      <c r="Z176" s="377">
        <v>147000</v>
      </c>
      <c r="AA176" s="770">
        <v>43826</v>
      </c>
      <c r="AB176" s="770">
        <v>46383</v>
      </c>
      <c r="AC176" s="769">
        <v>147000</v>
      </c>
      <c r="AD176" s="3">
        <v>5.2305555555555552</v>
      </c>
      <c r="AE176" s="3">
        <v>7.1027777777777779</v>
      </c>
      <c r="AF176" s="378">
        <v>8.5000000000000006E-2</v>
      </c>
      <c r="AG176" s="3">
        <v>768891.66666666663</v>
      </c>
      <c r="AH176" s="3">
        <v>1044108.3333333334</v>
      </c>
      <c r="AI176" s="3">
        <v>12495</v>
      </c>
      <c r="AJ176" s="3">
        <v>5.2305555555555552</v>
      </c>
      <c r="AK176" s="3">
        <v>7.1027777777777779</v>
      </c>
      <c r="AL176" s="3">
        <v>8.5000000000000006E-2</v>
      </c>
    </row>
    <row r="177" spans="1:38">
      <c r="A177" t="s">
        <v>684</v>
      </c>
      <c r="B177" t="s">
        <v>2004</v>
      </c>
      <c r="C177" t="s">
        <v>516</v>
      </c>
      <c r="D177" t="s">
        <v>517</v>
      </c>
      <c r="E177" t="s">
        <v>1396</v>
      </c>
      <c r="F177" t="s">
        <v>537</v>
      </c>
      <c r="G177" t="s">
        <v>1372</v>
      </c>
      <c r="H177" t="s">
        <v>536</v>
      </c>
      <c r="I177" t="s">
        <v>0</v>
      </c>
      <c r="J177" t="s">
        <v>538</v>
      </c>
      <c r="K177" t="s">
        <v>520</v>
      </c>
      <c r="L177" t="s">
        <v>532</v>
      </c>
      <c r="M177">
        <v>1</v>
      </c>
      <c r="N177">
        <v>1</v>
      </c>
      <c r="O177">
        <v>1</v>
      </c>
      <c r="P177">
        <v>1</v>
      </c>
      <c r="Q177">
        <v>1</v>
      </c>
      <c r="R177">
        <v>1</v>
      </c>
      <c r="S177" s="377">
        <v>2120882.81</v>
      </c>
      <c r="T177" s="377">
        <v>0</v>
      </c>
      <c r="U177" s="377">
        <v>0</v>
      </c>
      <c r="V177" s="377">
        <v>0</v>
      </c>
      <c r="W177" s="377">
        <v>0</v>
      </c>
      <c r="X177" s="377">
        <v>0</v>
      </c>
      <c r="Y177" s="377">
        <v>0</v>
      </c>
      <c r="Z177" s="377">
        <v>2120882.81</v>
      </c>
      <c r="AA177" s="770">
        <v>43851</v>
      </c>
      <c r="AB177" s="770">
        <v>44947</v>
      </c>
      <c r="AC177" s="769">
        <v>2120882.81</v>
      </c>
      <c r="AD177" s="3">
        <v>1.2416666666666667</v>
      </c>
      <c r="AE177" s="3">
        <v>3.0444444444444443</v>
      </c>
      <c r="AF177" s="378">
        <v>6.2600000000000003E-2</v>
      </c>
      <c r="AG177" s="3">
        <v>2633429.4890833334</v>
      </c>
      <c r="AH177" s="3">
        <v>6456909.8882222222</v>
      </c>
      <c r="AI177" s="3">
        <v>132767.26390600001</v>
      </c>
      <c r="AJ177" s="3">
        <v>1.2416666666666667</v>
      </c>
      <c r="AK177" s="3">
        <v>3.0444444444444443</v>
      </c>
      <c r="AL177" s="3">
        <v>6.2600000000000003E-2</v>
      </c>
    </row>
    <row r="178" spans="1:38">
      <c r="A178" t="s">
        <v>685</v>
      </c>
      <c r="B178" t="s">
        <v>2005</v>
      </c>
      <c r="C178" t="s">
        <v>516</v>
      </c>
      <c r="D178" t="s">
        <v>517</v>
      </c>
      <c r="E178" t="s">
        <v>1396</v>
      </c>
      <c r="F178" t="s">
        <v>537</v>
      </c>
      <c r="G178" t="s">
        <v>1372</v>
      </c>
      <c r="H178" t="s">
        <v>536</v>
      </c>
      <c r="I178" t="s">
        <v>0</v>
      </c>
      <c r="J178" t="s">
        <v>538</v>
      </c>
      <c r="K178" t="s">
        <v>520</v>
      </c>
      <c r="L178" t="s">
        <v>532</v>
      </c>
      <c r="M178">
        <v>1</v>
      </c>
      <c r="N178">
        <v>1</v>
      </c>
      <c r="O178">
        <v>1</v>
      </c>
      <c r="P178">
        <v>1</v>
      </c>
      <c r="Q178">
        <v>1</v>
      </c>
      <c r="R178">
        <v>1</v>
      </c>
      <c r="S178" s="377">
        <v>1583358.19</v>
      </c>
      <c r="T178" s="377">
        <v>0</v>
      </c>
      <c r="U178" s="377">
        <v>0</v>
      </c>
      <c r="V178" s="377">
        <v>0</v>
      </c>
      <c r="W178" s="377">
        <v>0</v>
      </c>
      <c r="X178" s="377">
        <v>0</v>
      </c>
      <c r="Y178" s="377">
        <v>0</v>
      </c>
      <c r="Z178" s="377">
        <v>1583358.19</v>
      </c>
      <c r="AA178" s="770">
        <v>43860</v>
      </c>
      <c r="AB178" s="770">
        <v>45687</v>
      </c>
      <c r="AC178" s="769">
        <v>1583358.19</v>
      </c>
      <c r="AD178" s="3">
        <v>3.2972222222222221</v>
      </c>
      <c r="AE178" s="3">
        <v>5.0750000000000002</v>
      </c>
      <c r="AF178" s="378">
        <v>7.85E-2</v>
      </c>
      <c r="AG178" s="3">
        <v>5220683.8098055553</v>
      </c>
      <c r="AH178" s="3">
        <v>8035542.8142499998</v>
      </c>
      <c r="AI178" s="3">
        <v>124293.617915</v>
      </c>
      <c r="AJ178" s="3">
        <v>3.2972222222222221</v>
      </c>
      <c r="AK178" s="3">
        <v>5.0750000000000002</v>
      </c>
      <c r="AL178" s="3">
        <v>7.85E-2</v>
      </c>
    </row>
    <row r="179" spans="1:38">
      <c r="A179" t="s">
        <v>686</v>
      </c>
      <c r="B179" t="s">
        <v>2006</v>
      </c>
      <c r="C179" t="s">
        <v>516</v>
      </c>
      <c r="D179" t="s">
        <v>517</v>
      </c>
      <c r="E179" t="s">
        <v>1396</v>
      </c>
      <c r="F179" t="s">
        <v>537</v>
      </c>
      <c r="G179" t="s">
        <v>1372</v>
      </c>
      <c r="H179" t="s">
        <v>536</v>
      </c>
      <c r="I179" t="s">
        <v>0</v>
      </c>
      <c r="J179" t="s">
        <v>538</v>
      </c>
      <c r="K179" t="s">
        <v>520</v>
      </c>
      <c r="L179" t="s">
        <v>532</v>
      </c>
      <c r="M179">
        <v>1</v>
      </c>
      <c r="N179">
        <v>1</v>
      </c>
      <c r="O179">
        <v>1</v>
      </c>
      <c r="P179">
        <v>1</v>
      </c>
      <c r="Q179">
        <v>1</v>
      </c>
      <c r="R179">
        <v>1</v>
      </c>
      <c r="S179" s="377">
        <v>1567402.03</v>
      </c>
      <c r="T179" s="377">
        <v>0</v>
      </c>
      <c r="U179" s="377">
        <v>0</v>
      </c>
      <c r="V179" s="377">
        <v>0</v>
      </c>
      <c r="W179" s="377">
        <v>0</v>
      </c>
      <c r="X179" s="377">
        <v>0</v>
      </c>
      <c r="Y179" s="377">
        <v>0</v>
      </c>
      <c r="Z179" s="377">
        <v>1567402.03</v>
      </c>
      <c r="AA179" s="770">
        <v>43826</v>
      </c>
      <c r="AB179" s="770">
        <v>46383</v>
      </c>
      <c r="AC179" s="769">
        <v>1567402.03</v>
      </c>
      <c r="AD179" s="3">
        <v>5.2305555555555552</v>
      </c>
      <c r="AE179" s="3">
        <v>7.1027777777777779</v>
      </c>
      <c r="AF179" s="378">
        <v>8.5000000000000006E-2</v>
      </c>
      <c r="AG179" s="3">
        <v>8198383.3958055554</v>
      </c>
      <c r="AH179" s="3">
        <v>11132908.307527779</v>
      </c>
      <c r="AI179" s="3">
        <v>133229.17255000002</v>
      </c>
      <c r="AJ179" s="3">
        <v>5.2305555555555552</v>
      </c>
      <c r="AK179" s="3">
        <v>7.1027777777777779</v>
      </c>
      <c r="AL179" s="3">
        <v>8.5000000000000006E-2</v>
      </c>
    </row>
    <row r="180" spans="1:38">
      <c r="A180" t="s">
        <v>687</v>
      </c>
      <c r="B180" t="s">
        <v>2007</v>
      </c>
      <c r="C180" t="s">
        <v>516</v>
      </c>
      <c r="D180" t="s">
        <v>517</v>
      </c>
      <c r="E180" t="s">
        <v>1396</v>
      </c>
      <c r="F180" t="s">
        <v>537</v>
      </c>
      <c r="G180" t="s">
        <v>1372</v>
      </c>
      <c r="H180" t="s">
        <v>536</v>
      </c>
      <c r="I180" t="s">
        <v>0</v>
      </c>
      <c r="J180" t="s">
        <v>538</v>
      </c>
      <c r="K180" t="s">
        <v>520</v>
      </c>
      <c r="L180" t="s">
        <v>532</v>
      </c>
      <c r="M180">
        <v>1</v>
      </c>
      <c r="N180">
        <v>1</v>
      </c>
      <c r="O180">
        <v>1</v>
      </c>
      <c r="P180">
        <v>1</v>
      </c>
      <c r="Q180">
        <v>1</v>
      </c>
      <c r="R180">
        <v>1</v>
      </c>
      <c r="S180" s="377">
        <v>920529.97</v>
      </c>
      <c r="T180" s="377">
        <v>0</v>
      </c>
      <c r="U180" s="377">
        <v>0</v>
      </c>
      <c r="V180" s="377">
        <v>0</v>
      </c>
      <c r="W180" s="377">
        <v>0</v>
      </c>
      <c r="X180" s="377">
        <v>0</v>
      </c>
      <c r="Y180" s="377">
        <v>0</v>
      </c>
      <c r="Z180" s="377">
        <v>920529.97</v>
      </c>
      <c r="AA180" s="770">
        <v>43851</v>
      </c>
      <c r="AB180" s="770">
        <v>44947</v>
      </c>
      <c r="AC180" s="769">
        <v>920529.97</v>
      </c>
      <c r="AD180" s="3">
        <v>1.2416666666666667</v>
      </c>
      <c r="AE180" s="3">
        <v>3.0444444444444443</v>
      </c>
      <c r="AF180" s="378">
        <v>6.2600000000000003E-2</v>
      </c>
      <c r="AG180" s="3">
        <v>1142991.3794166667</v>
      </c>
      <c r="AH180" s="3">
        <v>2802502.3531111111</v>
      </c>
      <c r="AI180" s="3">
        <v>57625.176122000004</v>
      </c>
      <c r="AJ180" s="3">
        <v>1.2416666666666667</v>
      </c>
      <c r="AK180" s="3">
        <v>3.0444444444444447</v>
      </c>
      <c r="AL180" s="3">
        <v>6.2600000000000003E-2</v>
      </c>
    </row>
    <row r="181" spans="1:38">
      <c r="A181" t="s">
        <v>688</v>
      </c>
      <c r="B181" t="s">
        <v>2008</v>
      </c>
      <c r="C181" t="s">
        <v>516</v>
      </c>
      <c r="D181" t="s">
        <v>517</v>
      </c>
      <c r="E181" t="s">
        <v>1396</v>
      </c>
      <c r="F181" t="s">
        <v>537</v>
      </c>
      <c r="G181" t="s">
        <v>1372</v>
      </c>
      <c r="H181" t="s">
        <v>536</v>
      </c>
      <c r="I181" t="s">
        <v>0</v>
      </c>
      <c r="J181" t="s">
        <v>538</v>
      </c>
      <c r="K181" t="s">
        <v>520</v>
      </c>
      <c r="L181" t="s">
        <v>532</v>
      </c>
      <c r="M181">
        <v>1</v>
      </c>
      <c r="N181">
        <v>1</v>
      </c>
      <c r="O181">
        <v>1</v>
      </c>
      <c r="P181">
        <v>1</v>
      </c>
      <c r="Q181">
        <v>1</v>
      </c>
      <c r="R181">
        <v>1</v>
      </c>
      <c r="S181" s="377">
        <v>687227.35</v>
      </c>
      <c r="T181" s="377">
        <v>0</v>
      </c>
      <c r="U181" s="377">
        <v>0</v>
      </c>
      <c r="V181" s="377">
        <v>0</v>
      </c>
      <c r="W181" s="377">
        <v>0</v>
      </c>
      <c r="X181" s="377">
        <v>0</v>
      </c>
      <c r="Y181" s="377">
        <v>0</v>
      </c>
      <c r="Z181" s="377">
        <v>687227.35</v>
      </c>
      <c r="AA181" s="770">
        <v>43860</v>
      </c>
      <c r="AB181" s="770">
        <v>45687</v>
      </c>
      <c r="AC181" s="769">
        <v>687227.35</v>
      </c>
      <c r="AD181" s="3">
        <v>3.2972222222222221</v>
      </c>
      <c r="AE181" s="3">
        <v>5.0750000000000002</v>
      </c>
      <c r="AF181" s="378">
        <v>7.85E-2</v>
      </c>
      <c r="AG181" s="3">
        <v>2265941.2901388886</v>
      </c>
      <c r="AH181" s="3">
        <v>3487678.80125</v>
      </c>
      <c r="AI181" s="3">
        <v>53947.346975</v>
      </c>
      <c r="AJ181" s="3">
        <v>3.2972222222222221</v>
      </c>
      <c r="AK181" s="3">
        <v>5.0750000000000002</v>
      </c>
      <c r="AL181" s="3">
        <v>7.85E-2</v>
      </c>
    </row>
    <row r="182" spans="1:38">
      <c r="A182" t="s">
        <v>689</v>
      </c>
      <c r="B182" t="s">
        <v>2009</v>
      </c>
      <c r="C182" t="s">
        <v>516</v>
      </c>
      <c r="D182" t="s">
        <v>517</v>
      </c>
      <c r="E182" t="s">
        <v>1396</v>
      </c>
      <c r="F182" t="s">
        <v>537</v>
      </c>
      <c r="G182" t="s">
        <v>1372</v>
      </c>
      <c r="H182" t="s">
        <v>536</v>
      </c>
      <c r="I182" t="s">
        <v>0</v>
      </c>
      <c r="J182" t="s">
        <v>538</v>
      </c>
      <c r="K182" t="s">
        <v>520</v>
      </c>
      <c r="L182" t="s">
        <v>532</v>
      </c>
      <c r="M182">
        <v>1</v>
      </c>
      <c r="N182">
        <v>1</v>
      </c>
      <c r="O182">
        <v>1</v>
      </c>
      <c r="P182">
        <v>1</v>
      </c>
      <c r="Q182">
        <v>1</v>
      </c>
      <c r="R182">
        <v>1</v>
      </c>
      <c r="S182" s="377">
        <v>680301.87</v>
      </c>
      <c r="T182" s="377">
        <v>0</v>
      </c>
      <c r="U182" s="377">
        <v>0</v>
      </c>
      <c r="V182" s="377">
        <v>0</v>
      </c>
      <c r="W182" s="377">
        <v>0</v>
      </c>
      <c r="X182" s="377">
        <v>0</v>
      </c>
      <c r="Y182" s="377">
        <v>0</v>
      </c>
      <c r="Z182" s="377">
        <v>680301.87</v>
      </c>
      <c r="AA182" s="770">
        <v>43826</v>
      </c>
      <c r="AB182" s="770">
        <v>46383</v>
      </c>
      <c r="AC182" s="769">
        <v>680301.87</v>
      </c>
      <c r="AD182" s="3">
        <v>5.2305555555555552</v>
      </c>
      <c r="AE182" s="3">
        <v>7.1027777777777779</v>
      </c>
      <c r="AF182" s="378">
        <v>8.5000000000000006E-2</v>
      </c>
      <c r="AG182" s="3">
        <v>3558356.7255833331</v>
      </c>
      <c r="AH182" s="3">
        <v>4832033.0044166669</v>
      </c>
      <c r="AI182" s="3">
        <v>57825.658950000005</v>
      </c>
      <c r="AJ182" s="3">
        <v>5.2305555555555552</v>
      </c>
      <c r="AK182" s="3">
        <v>7.1027777777777779</v>
      </c>
      <c r="AL182" s="3">
        <v>8.5000000000000006E-2</v>
      </c>
    </row>
    <row r="183" spans="1:38">
      <c r="A183" t="s">
        <v>690</v>
      </c>
      <c r="B183" t="s">
        <v>2010</v>
      </c>
      <c r="C183" t="s">
        <v>516</v>
      </c>
      <c r="D183" t="s">
        <v>517</v>
      </c>
      <c r="E183" t="s">
        <v>1396</v>
      </c>
      <c r="F183" t="s">
        <v>537</v>
      </c>
      <c r="G183" t="s">
        <v>1372</v>
      </c>
      <c r="H183" t="s">
        <v>536</v>
      </c>
      <c r="I183" t="s">
        <v>0</v>
      </c>
      <c r="J183" t="s">
        <v>538</v>
      </c>
      <c r="K183" t="s">
        <v>520</v>
      </c>
      <c r="L183" t="s">
        <v>532</v>
      </c>
      <c r="M183">
        <v>1</v>
      </c>
      <c r="N183">
        <v>1</v>
      </c>
      <c r="O183">
        <v>1</v>
      </c>
      <c r="P183">
        <v>1</v>
      </c>
      <c r="Q183">
        <v>1</v>
      </c>
      <c r="R183">
        <v>1</v>
      </c>
      <c r="S183" s="377">
        <v>660641.75</v>
      </c>
      <c r="T183" s="377">
        <v>0</v>
      </c>
      <c r="U183" s="377">
        <v>0</v>
      </c>
      <c r="V183" s="377">
        <v>0</v>
      </c>
      <c r="W183" s="377">
        <v>0</v>
      </c>
      <c r="X183" s="377">
        <v>0</v>
      </c>
      <c r="Y183" s="377">
        <v>0</v>
      </c>
      <c r="Z183" s="377">
        <v>660641.75</v>
      </c>
      <c r="AA183" s="770">
        <v>43851</v>
      </c>
      <c r="AB183" s="770">
        <v>44947</v>
      </c>
      <c r="AC183" s="769">
        <v>660641.75</v>
      </c>
      <c r="AD183" s="3">
        <v>1.2416666666666667</v>
      </c>
      <c r="AE183" s="3">
        <v>3.0444444444444443</v>
      </c>
      <c r="AF183" s="378">
        <v>6.2600000000000003E-2</v>
      </c>
      <c r="AG183" s="3">
        <v>820296.83958333335</v>
      </c>
      <c r="AH183" s="3">
        <v>2011287.1055555556</v>
      </c>
      <c r="AI183" s="3">
        <v>41356.17355</v>
      </c>
      <c r="AJ183" s="3">
        <v>1.2416666666666667</v>
      </c>
      <c r="AK183" s="3">
        <v>3.0444444444444443</v>
      </c>
      <c r="AL183" s="3">
        <v>6.2600000000000003E-2</v>
      </c>
    </row>
    <row r="184" spans="1:38">
      <c r="A184" t="s">
        <v>691</v>
      </c>
      <c r="B184" t="s">
        <v>2011</v>
      </c>
      <c r="C184" t="s">
        <v>516</v>
      </c>
      <c r="D184" t="s">
        <v>517</v>
      </c>
      <c r="E184" t="s">
        <v>1396</v>
      </c>
      <c r="F184" t="s">
        <v>537</v>
      </c>
      <c r="G184" t="s">
        <v>1372</v>
      </c>
      <c r="H184" t="s">
        <v>536</v>
      </c>
      <c r="I184" t="s">
        <v>0</v>
      </c>
      <c r="J184" t="s">
        <v>538</v>
      </c>
      <c r="K184" t="s">
        <v>520</v>
      </c>
      <c r="L184" t="s">
        <v>532</v>
      </c>
      <c r="M184">
        <v>1</v>
      </c>
      <c r="N184">
        <v>1</v>
      </c>
      <c r="O184">
        <v>1</v>
      </c>
      <c r="P184">
        <v>1</v>
      </c>
      <c r="Q184">
        <v>1</v>
      </c>
      <c r="R184">
        <v>1</v>
      </c>
      <c r="S184" s="377">
        <v>493040.22</v>
      </c>
      <c r="T184" s="377">
        <v>0</v>
      </c>
      <c r="U184" s="377">
        <v>0</v>
      </c>
      <c r="V184" s="377">
        <v>0</v>
      </c>
      <c r="W184" s="377">
        <v>0</v>
      </c>
      <c r="X184" s="377">
        <v>0</v>
      </c>
      <c r="Y184" s="377">
        <v>0</v>
      </c>
      <c r="Z184" s="377">
        <v>493040.22</v>
      </c>
      <c r="AA184" s="770">
        <v>43860</v>
      </c>
      <c r="AB184" s="770">
        <v>45687</v>
      </c>
      <c r="AC184" s="769">
        <v>493040.22</v>
      </c>
      <c r="AD184" s="3">
        <v>3.2972222222222221</v>
      </c>
      <c r="AE184" s="3">
        <v>5.0750000000000002</v>
      </c>
      <c r="AF184" s="378">
        <v>7.85E-2</v>
      </c>
      <c r="AG184" s="3">
        <v>1625663.1698333332</v>
      </c>
      <c r="AH184" s="3">
        <v>2502179.1165</v>
      </c>
      <c r="AI184" s="3">
        <v>38703.657269999996</v>
      </c>
      <c r="AJ184" s="3">
        <v>3.2972222222222221</v>
      </c>
      <c r="AK184" s="3">
        <v>5.0750000000000002</v>
      </c>
      <c r="AL184" s="3">
        <v>7.85E-2</v>
      </c>
    </row>
    <row r="185" spans="1:38">
      <c r="A185" t="s">
        <v>692</v>
      </c>
      <c r="B185" t="s">
        <v>2012</v>
      </c>
      <c r="C185" t="s">
        <v>516</v>
      </c>
      <c r="D185" t="s">
        <v>517</v>
      </c>
      <c r="E185" t="s">
        <v>1396</v>
      </c>
      <c r="F185" t="s">
        <v>537</v>
      </c>
      <c r="G185" t="s">
        <v>1372</v>
      </c>
      <c r="H185" t="s">
        <v>536</v>
      </c>
      <c r="I185" t="s">
        <v>0</v>
      </c>
      <c r="J185" t="s">
        <v>538</v>
      </c>
      <c r="K185" t="s">
        <v>520</v>
      </c>
      <c r="L185" t="s">
        <v>532</v>
      </c>
      <c r="M185">
        <v>1</v>
      </c>
      <c r="N185">
        <v>1</v>
      </c>
      <c r="O185">
        <v>1</v>
      </c>
      <c r="P185">
        <v>1</v>
      </c>
      <c r="Q185">
        <v>1</v>
      </c>
      <c r="R185">
        <v>1</v>
      </c>
      <c r="S185" s="377">
        <v>493040.22</v>
      </c>
      <c r="T185" s="377">
        <v>0</v>
      </c>
      <c r="U185" s="377">
        <v>0</v>
      </c>
      <c r="V185" s="377">
        <v>0</v>
      </c>
      <c r="W185" s="377">
        <v>0</v>
      </c>
      <c r="X185" s="377">
        <v>0</v>
      </c>
      <c r="Y185" s="377">
        <v>0</v>
      </c>
      <c r="Z185" s="377">
        <v>493040.22</v>
      </c>
      <c r="AA185" s="770">
        <v>43826</v>
      </c>
      <c r="AB185" s="770">
        <v>46383</v>
      </c>
      <c r="AC185" s="769">
        <v>493040.22</v>
      </c>
      <c r="AD185" s="3">
        <v>5.2305555555555552</v>
      </c>
      <c r="AE185" s="3">
        <v>7.1027777777777779</v>
      </c>
      <c r="AF185" s="378">
        <v>8.5000000000000006E-2</v>
      </c>
      <c r="AG185" s="3">
        <v>2578874.2618333329</v>
      </c>
      <c r="AH185" s="3">
        <v>3501955.1181666665</v>
      </c>
      <c r="AI185" s="3">
        <v>41908.418700000002</v>
      </c>
      <c r="AJ185" s="3">
        <v>5.2305555555555552</v>
      </c>
      <c r="AK185" s="3">
        <v>7.1027777777777779</v>
      </c>
      <c r="AL185" s="3">
        <v>8.5000000000000006E-2</v>
      </c>
    </row>
    <row r="186" spans="1:38">
      <c r="A186" t="s">
        <v>693</v>
      </c>
      <c r="B186" t="s">
        <v>2013</v>
      </c>
      <c r="C186" t="s">
        <v>516</v>
      </c>
      <c r="D186" t="s">
        <v>517</v>
      </c>
      <c r="E186" t="s">
        <v>1396</v>
      </c>
      <c r="F186" t="s">
        <v>537</v>
      </c>
      <c r="G186" t="s">
        <v>1372</v>
      </c>
      <c r="H186" t="s">
        <v>536</v>
      </c>
      <c r="I186" t="s">
        <v>0</v>
      </c>
      <c r="J186" t="s">
        <v>538</v>
      </c>
      <c r="K186" t="s">
        <v>520</v>
      </c>
      <c r="L186" t="s">
        <v>532</v>
      </c>
      <c r="M186">
        <v>1</v>
      </c>
      <c r="N186">
        <v>1</v>
      </c>
      <c r="O186">
        <v>1</v>
      </c>
      <c r="P186">
        <v>1</v>
      </c>
      <c r="Q186">
        <v>1</v>
      </c>
      <c r="R186">
        <v>1</v>
      </c>
      <c r="S186" s="377">
        <v>2523144.9</v>
      </c>
      <c r="T186" s="377">
        <v>0</v>
      </c>
      <c r="U186" s="377">
        <v>0</v>
      </c>
      <c r="V186" s="377">
        <v>0</v>
      </c>
      <c r="W186" s="377">
        <v>0</v>
      </c>
      <c r="X186" s="377">
        <v>0</v>
      </c>
      <c r="Y186" s="377">
        <v>0</v>
      </c>
      <c r="Z186" s="377">
        <v>2523144.9</v>
      </c>
      <c r="AA186" s="770">
        <v>43851</v>
      </c>
      <c r="AB186" s="770">
        <v>44947</v>
      </c>
      <c r="AC186" s="769">
        <v>2523144.9</v>
      </c>
      <c r="AD186" s="3">
        <v>1.2416666666666667</v>
      </c>
      <c r="AE186" s="3">
        <v>3.0444444444444443</v>
      </c>
      <c r="AF186" s="378">
        <v>6.2600000000000003E-2</v>
      </c>
      <c r="AG186" s="3">
        <v>3132904.9175</v>
      </c>
      <c r="AH186" s="3">
        <v>7681574.4733333327</v>
      </c>
      <c r="AI186" s="3">
        <v>157948.87074000001</v>
      </c>
      <c r="AJ186" s="3">
        <v>1.2416666666666667</v>
      </c>
      <c r="AK186" s="3">
        <v>3.0444444444444443</v>
      </c>
      <c r="AL186" s="3">
        <v>6.2600000000000003E-2</v>
      </c>
    </row>
    <row r="187" spans="1:38">
      <c r="A187" t="s">
        <v>694</v>
      </c>
      <c r="B187" t="s">
        <v>2014</v>
      </c>
      <c r="C187" t="s">
        <v>516</v>
      </c>
      <c r="D187" t="s">
        <v>517</v>
      </c>
      <c r="E187" t="s">
        <v>1396</v>
      </c>
      <c r="F187" t="s">
        <v>537</v>
      </c>
      <c r="G187" t="s">
        <v>1372</v>
      </c>
      <c r="H187" t="s">
        <v>536</v>
      </c>
      <c r="I187" t="s">
        <v>0</v>
      </c>
      <c r="J187" t="s">
        <v>538</v>
      </c>
      <c r="K187" t="s">
        <v>520</v>
      </c>
      <c r="L187" t="s">
        <v>532</v>
      </c>
      <c r="M187">
        <v>1</v>
      </c>
      <c r="N187">
        <v>1</v>
      </c>
      <c r="O187">
        <v>1</v>
      </c>
      <c r="P187">
        <v>1</v>
      </c>
      <c r="Q187">
        <v>1</v>
      </c>
      <c r="R187">
        <v>1</v>
      </c>
      <c r="S187" s="377">
        <v>1163334.42</v>
      </c>
      <c r="T187" s="377">
        <v>0</v>
      </c>
      <c r="U187" s="377">
        <v>0</v>
      </c>
      <c r="V187" s="377">
        <v>0</v>
      </c>
      <c r="W187" s="377">
        <v>0</v>
      </c>
      <c r="X187" s="377">
        <v>0</v>
      </c>
      <c r="Y187" s="377">
        <v>0</v>
      </c>
      <c r="Z187" s="377">
        <v>1163334.42</v>
      </c>
      <c r="AA187" s="770">
        <v>43851</v>
      </c>
      <c r="AB187" s="770">
        <v>44947</v>
      </c>
      <c r="AC187" s="769">
        <v>1163334.42</v>
      </c>
      <c r="AD187" s="3">
        <v>1.2416666666666667</v>
      </c>
      <c r="AE187" s="3">
        <v>3.0444444444444443</v>
      </c>
      <c r="AF187" s="378">
        <v>6.2600000000000003E-2</v>
      </c>
      <c r="AG187" s="3">
        <v>1444473.5714999998</v>
      </c>
      <c r="AH187" s="3">
        <v>3541707.0119999996</v>
      </c>
      <c r="AI187" s="3">
        <v>72824.734691999998</v>
      </c>
      <c r="AJ187" s="3">
        <v>1.2416666666666667</v>
      </c>
      <c r="AK187" s="3">
        <v>3.0444444444444443</v>
      </c>
      <c r="AL187" s="3">
        <v>6.2600000000000003E-2</v>
      </c>
    </row>
    <row r="188" spans="1:38">
      <c r="A188" t="s">
        <v>695</v>
      </c>
      <c r="B188" t="s">
        <v>2015</v>
      </c>
      <c r="C188" t="s">
        <v>516</v>
      </c>
      <c r="D188" t="s">
        <v>517</v>
      </c>
      <c r="E188" t="s">
        <v>1396</v>
      </c>
      <c r="F188" t="s">
        <v>537</v>
      </c>
      <c r="G188" t="s">
        <v>1372</v>
      </c>
      <c r="H188" t="s">
        <v>536</v>
      </c>
      <c r="I188" t="s">
        <v>0</v>
      </c>
      <c r="J188" t="s">
        <v>538</v>
      </c>
      <c r="K188" t="s">
        <v>520</v>
      </c>
      <c r="L188" t="s">
        <v>532</v>
      </c>
      <c r="M188">
        <v>1</v>
      </c>
      <c r="N188">
        <v>1</v>
      </c>
      <c r="O188">
        <v>1</v>
      </c>
      <c r="P188">
        <v>1</v>
      </c>
      <c r="Q188">
        <v>1</v>
      </c>
      <c r="R188">
        <v>1</v>
      </c>
      <c r="S188" s="377">
        <v>6252649.5899999999</v>
      </c>
      <c r="T188" s="377">
        <v>0</v>
      </c>
      <c r="U188" s="377">
        <v>0</v>
      </c>
      <c r="V188" s="377">
        <v>0</v>
      </c>
      <c r="W188" s="377">
        <v>0</v>
      </c>
      <c r="X188" s="377">
        <v>0</v>
      </c>
      <c r="Y188" s="377">
        <v>0</v>
      </c>
      <c r="Z188" s="377">
        <v>6252649.5899999999</v>
      </c>
      <c r="AA188" s="770">
        <v>43851</v>
      </c>
      <c r="AB188" s="770">
        <v>44947</v>
      </c>
      <c r="AC188" s="769">
        <v>6252649.5899999999</v>
      </c>
      <c r="AD188" s="3">
        <v>1.2416666666666667</v>
      </c>
      <c r="AE188" s="3">
        <v>3.0444444444444443</v>
      </c>
      <c r="AF188" s="378">
        <v>6.2600000000000003E-2</v>
      </c>
      <c r="AG188" s="3">
        <v>7763706.5742499996</v>
      </c>
      <c r="AH188" s="3">
        <v>19035844.307333332</v>
      </c>
      <c r="AI188" s="3">
        <v>391415.86433399998</v>
      </c>
      <c r="AJ188" s="3">
        <v>1.2416666666666667</v>
      </c>
      <c r="AK188" s="3">
        <v>3.0444444444444443</v>
      </c>
      <c r="AL188" s="3">
        <v>6.2600000000000003E-2</v>
      </c>
    </row>
    <row r="189" spans="1:38">
      <c r="A189" t="s">
        <v>696</v>
      </c>
      <c r="B189" t="s">
        <v>2016</v>
      </c>
      <c r="C189" t="s">
        <v>516</v>
      </c>
      <c r="D189" t="s">
        <v>517</v>
      </c>
      <c r="E189" t="s">
        <v>1396</v>
      </c>
      <c r="F189" t="s">
        <v>537</v>
      </c>
      <c r="G189" t="s">
        <v>1372</v>
      </c>
      <c r="H189" t="s">
        <v>536</v>
      </c>
      <c r="I189" t="s">
        <v>0</v>
      </c>
      <c r="J189" t="s">
        <v>538</v>
      </c>
      <c r="K189" t="s">
        <v>520</v>
      </c>
      <c r="L189" t="s">
        <v>532</v>
      </c>
      <c r="M189">
        <v>1</v>
      </c>
      <c r="N189">
        <v>1</v>
      </c>
      <c r="O189">
        <v>1</v>
      </c>
      <c r="P189">
        <v>1</v>
      </c>
      <c r="Q189">
        <v>1</v>
      </c>
      <c r="R189">
        <v>1</v>
      </c>
      <c r="S189" s="377">
        <v>499727.59</v>
      </c>
      <c r="T189" s="377">
        <v>0</v>
      </c>
      <c r="U189" s="377">
        <v>0</v>
      </c>
      <c r="V189" s="377">
        <v>0</v>
      </c>
      <c r="W189" s="377">
        <v>0</v>
      </c>
      <c r="X189" s="377">
        <v>0</v>
      </c>
      <c r="Y189" s="377">
        <v>0</v>
      </c>
      <c r="Z189" s="377">
        <v>499727.59</v>
      </c>
      <c r="AA189" s="770">
        <v>43851</v>
      </c>
      <c r="AB189" s="770">
        <v>44947</v>
      </c>
      <c r="AC189" s="769">
        <v>499727.59</v>
      </c>
      <c r="AD189" s="3">
        <v>1.2416666666666667</v>
      </c>
      <c r="AE189" s="3">
        <v>3.0444444444444443</v>
      </c>
      <c r="AF189" s="378">
        <v>6.2600000000000003E-2</v>
      </c>
      <c r="AG189" s="3">
        <v>620495.09091666667</v>
      </c>
      <c r="AH189" s="3">
        <v>1521392.8851111112</v>
      </c>
      <c r="AI189" s="3">
        <v>31282.947134000002</v>
      </c>
      <c r="AJ189" s="3">
        <v>1.2416666666666667</v>
      </c>
      <c r="AK189" s="3">
        <v>3.0444444444444443</v>
      </c>
      <c r="AL189" s="3">
        <v>6.2600000000000003E-2</v>
      </c>
    </row>
    <row r="190" spans="1:38">
      <c r="A190" t="s">
        <v>697</v>
      </c>
      <c r="B190" t="s">
        <v>2017</v>
      </c>
      <c r="C190" t="s">
        <v>516</v>
      </c>
      <c r="D190" t="s">
        <v>517</v>
      </c>
      <c r="E190" t="s">
        <v>1396</v>
      </c>
      <c r="F190" t="s">
        <v>537</v>
      </c>
      <c r="G190" t="s">
        <v>1372</v>
      </c>
      <c r="H190" t="s">
        <v>536</v>
      </c>
      <c r="I190" t="s">
        <v>0</v>
      </c>
      <c r="J190" t="s">
        <v>538</v>
      </c>
      <c r="K190" t="s">
        <v>520</v>
      </c>
      <c r="L190" t="s">
        <v>532</v>
      </c>
      <c r="M190">
        <v>1</v>
      </c>
      <c r="N190">
        <v>1</v>
      </c>
      <c r="O190">
        <v>1</v>
      </c>
      <c r="P190">
        <v>1</v>
      </c>
      <c r="Q190">
        <v>1</v>
      </c>
      <c r="R190">
        <v>1</v>
      </c>
      <c r="S190" s="377">
        <v>331341.55</v>
      </c>
      <c r="T190" s="377">
        <v>0</v>
      </c>
      <c r="U190" s="377">
        <v>0</v>
      </c>
      <c r="V190" s="377">
        <v>0</v>
      </c>
      <c r="W190" s="377">
        <v>0</v>
      </c>
      <c r="X190" s="377">
        <v>0</v>
      </c>
      <c r="Y190" s="377">
        <v>0</v>
      </c>
      <c r="Z190" s="377">
        <v>331341.55</v>
      </c>
      <c r="AA190" s="770">
        <v>43860</v>
      </c>
      <c r="AB190" s="770">
        <v>45687</v>
      </c>
      <c r="AC190" s="769">
        <v>331341.55</v>
      </c>
      <c r="AD190" s="3">
        <v>3.2972222222222221</v>
      </c>
      <c r="AE190" s="3">
        <v>5.0750000000000002</v>
      </c>
      <c r="AF190" s="378">
        <v>7.85E-2</v>
      </c>
      <c r="AG190" s="3">
        <v>1092506.7218055555</v>
      </c>
      <c r="AH190" s="3">
        <v>1681558.36625</v>
      </c>
      <c r="AI190" s="3">
        <v>26010.311675000001</v>
      </c>
      <c r="AJ190" s="3">
        <v>3.2972222222222221</v>
      </c>
      <c r="AK190" s="3">
        <v>5.0750000000000002</v>
      </c>
      <c r="AL190" s="3">
        <v>7.85E-2</v>
      </c>
    </row>
    <row r="191" spans="1:38">
      <c r="A191" t="s">
        <v>698</v>
      </c>
      <c r="B191" t="s">
        <v>2018</v>
      </c>
      <c r="C191" t="s">
        <v>516</v>
      </c>
      <c r="D191" t="s">
        <v>517</v>
      </c>
      <c r="E191" t="s">
        <v>1396</v>
      </c>
      <c r="F191" t="s">
        <v>537</v>
      </c>
      <c r="G191" t="s">
        <v>1372</v>
      </c>
      <c r="H191" t="s">
        <v>536</v>
      </c>
      <c r="I191" t="s">
        <v>0</v>
      </c>
      <c r="J191" t="s">
        <v>538</v>
      </c>
      <c r="K191" t="s">
        <v>520</v>
      </c>
      <c r="L191" t="s">
        <v>532</v>
      </c>
      <c r="M191">
        <v>1</v>
      </c>
      <c r="N191">
        <v>1</v>
      </c>
      <c r="O191">
        <v>1</v>
      </c>
      <c r="P191">
        <v>1</v>
      </c>
      <c r="Q191">
        <v>1</v>
      </c>
      <c r="R191">
        <v>1</v>
      </c>
      <c r="S191" s="377">
        <v>8563205.9800000004</v>
      </c>
      <c r="T191" s="377">
        <v>0</v>
      </c>
      <c r="U191" s="377">
        <v>0</v>
      </c>
      <c r="V191" s="377">
        <v>0</v>
      </c>
      <c r="W191" s="377">
        <v>0</v>
      </c>
      <c r="X191" s="377">
        <v>0</v>
      </c>
      <c r="Y191" s="377">
        <v>0</v>
      </c>
      <c r="Z191" s="377">
        <v>8563205.9800000004</v>
      </c>
      <c r="AA191" s="770">
        <v>43851</v>
      </c>
      <c r="AB191" s="770">
        <v>44947</v>
      </c>
      <c r="AC191" s="769">
        <v>8563205.9838107303</v>
      </c>
      <c r="AD191" s="3">
        <v>1.2416666666666667</v>
      </c>
      <c r="AE191" s="3">
        <v>3.0444444444444443</v>
      </c>
      <c r="AF191" s="378">
        <v>6.2600000000000003E-2</v>
      </c>
      <c r="AG191" s="3">
        <v>10632647.425166668</v>
      </c>
      <c r="AH191" s="3">
        <v>26070204.872444443</v>
      </c>
      <c r="AI191" s="3">
        <v>536056.69434800011</v>
      </c>
      <c r="AJ191" s="3">
        <v>1.2416666666666667</v>
      </c>
      <c r="AK191" s="3">
        <v>3.0444444444444443</v>
      </c>
      <c r="AL191" s="3">
        <v>6.2600000000000003E-2</v>
      </c>
    </row>
    <row r="192" spans="1:38">
      <c r="A192" t="s">
        <v>699</v>
      </c>
      <c r="B192" t="s">
        <v>2019</v>
      </c>
      <c r="C192" t="s">
        <v>516</v>
      </c>
      <c r="D192" t="s">
        <v>517</v>
      </c>
      <c r="E192" t="s">
        <v>1396</v>
      </c>
      <c r="F192" t="s">
        <v>537</v>
      </c>
      <c r="G192" t="s">
        <v>1372</v>
      </c>
      <c r="H192" t="s">
        <v>536</v>
      </c>
      <c r="I192" t="s">
        <v>0</v>
      </c>
      <c r="J192" t="s">
        <v>538</v>
      </c>
      <c r="K192" t="s">
        <v>520</v>
      </c>
      <c r="L192" t="s">
        <v>532</v>
      </c>
      <c r="M192">
        <v>1</v>
      </c>
      <c r="N192">
        <v>1</v>
      </c>
      <c r="O192">
        <v>1</v>
      </c>
      <c r="P192">
        <v>1</v>
      </c>
      <c r="Q192">
        <v>1</v>
      </c>
      <c r="R192">
        <v>1</v>
      </c>
      <c r="S192" s="377">
        <v>6385827.29</v>
      </c>
      <c r="T192" s="377">
        <v>0</v>
      </c>
      <c r="U192" s="377">
        <v>0</v>
      </c>
      <c r="V192" s="377">
        <v>0</v>
      </c>
      <c r="W192" s="377">
        <v>0</v>
      </c>
      <c r="X192" s="377">
        <v>0</v>
      </c>
      <c r="Y192" s="377">
        <v>0</v>
      </c>
      <c r="Z192" s="377">
        <v>6385827.29</v>
      </c>
      <c r="AA192" s="770">
        <v>43860</v>
      </c>
      <c r="AB192" s="770">
        <v>45687</v>
      </c>
      <c r="AC192" s="769">
        <v>6385827.2856901046</v>
      </c>
      <c r="AD192" s="3">
        <v>3.2972222222222221</v>
      </c>
      <c r="AE192" s="3">
        <v>5.0750000000000002</v>
      </c>
      <c r="AF192" s="378">
        <v>7.85E-2</v>
      </c>
      <c r="AG192" s="3">
        <v>21055491.647861112</v>
      </c>
      <c r="AH192" s="3">
        <v>32408073.496750001</v>
      </c>
      <c r="AI192" s="3">
        <v>501287.44226500002</v>
      </c>
      <c r="AJ192" s="3">
        <v>3.2972222222222225</v>
      </c>
      <c r="AK192" s="3">
        <v>5.0750000000000002</v>
      </c>
      <c r="AL192" s="3">
        <v>7.85E-2</v>
      </c>
    </row>
    <row r="193" spans="1:38">
      <c r="A193" t="s">
        <v>700</v>
      </c>
      <c r="B193" t="s">
        <v>2020</v>
      </c>
      <c r="C193" t="s">
        <v>516</v>
      </c>
      <c r="D193" t="s">
        <v>517</v>
      </c>
      <c r="E193" t="s">
        <v>1396</v>
      </c>
      <c r="F193" t="s">
        <v>537</v>
      </c>
      <c r="G193" t="s">
        <v>1372</v>
      </c>
      <c r="H193" t="s">
        <v>536</v>
      </c>
      <c r="I193" t="s">
        <v>0</v>
      </c>
      <c r="J193" t="s">
        <v>538</v>
      </c>
      <c r="K193" t="s">
        <v>520</v>
      </c>
      <c r="L193" t="s">
        <v>532</v>
      </c>
      <c r="M193">
        <v>1</v>
      </c>
      <c r="N193">
        <v>1</v>
      </c>
      <c r="O193">
        <v>1</v>
      </c>
      <c r="P193">
        <v>1</v>
      </c>
      <c r="Q193">
        <v>1</v>
      </c>
      <c r="R193">
        <v>1</v>
      </c>
      <c r="S193" s="377">
        <v>6587165.75</v>
      </c>
      <c r="T193" s="377">
        <v>0</v>
      </c>
      <c r="U193" s="377">
        <v>0</v>
      </c>
      <c r="V193" s="377">
        <v>0</v>
      </c>
      <c r="W193" s="377">
        <v>0</v>
      </c>
      <c r="X193" s="377">
        <v>0</v>
      </c>
      <c r="Y193" s="377">
        <v>0</v>
      </c>
      <c r="Z193" s="377">
        <v>6587165.75</v>
      </c>
      <c r="AA193" s="770">
        <v>43826</v>
      </c>
      <c r="AB193" s="770">
        <v>46383</v>
      </c>
      <c r="AC193" s="769">
        <v>6587165.7480864301</v>
      </c>
      <c r="AD193" s="3">
        <v>5.2305555555555552</v>
      </c>
      <c r="AE193" s="3">
        <v>7.1027777777777779</v>
      </c>
      <c r="AF193" s="378">
        <v>8.5000000000000006E-2</v>
      </c>
      <c r="AG193" s="3">
        <v>34454536.409027778</v>
      </c>
      <c r="AH193" s="3">
        <v>46787174.507638887</v>
      </c>
      <c r="AI193" s="3">
        <v>559909.08875</v>
      </c>
      <c r="AJ193" s="3">
        <v>5.2305555555555552</v>
      </c>
      <c r="AK193" s="3">
        <v>7.1027777777777779</v>
      </c>
      <c r="AL193" s="3">
        <v>8.5000000000000006E-2</v>
      </c>
    </row>
    <row r="194" spans="1:38">
      <c r="A194" t="s">
        <v>701</v>
      </c>
      <c r="B194" t="s">
        <v>2021</v>
      </c>
      <c r="C194" t="s">
        <v>516</v>
      </c>
      <c r="D194" t="s">
        <v>517</v>
      </c>
      <c r="E194" t="s">
        <v>1396</v>
      </c>
      <c r="F194" t="s">
        <v>537</v>
      </c>
      <c r="G194" t="s">
        <v>1372</v>
      </c>
      <c r="H194" t="s">
        <v>536</v>
      </c>
      <c r="I194" t="s">
        <v>0</v>
      </c>
      <c r="J194" t="s">
        <v>538</v>
      </c>
      <c r="K194" t="s">
        <v>520</v>
      </c>
      <c r="L194" t="s">
        <v>532</v>
      </c>
      <c r="M194">
        <v>1</v>
      </c>
      <c r="N194">
        <v>1</v>
      </c>
      <c r="O194">
        <v>1</v>
      </c>
      <c r="P194">
        <v>1</v>
      </c>
      <c r="Q194">
        <v>1</v>
      </c>
      <c r="R194">
        <v>1</v>
      </c>
      <c r="S194" s="377">
        <v>2098790.21</v>
      </c>
      <c r="T194" s="377">
        <v>0</v>
      </c>
      <c r="U194" s="377">
        <v>0</v>
      </c>
      <c r="V194" s="377">
        <v>0</v>
      </c>
      <c r="W194" s="377">
        <v>0</v>
      </c>
      <c r="X194" s="377">
        <v>0</v>
      </c>
      <c r="Y194" s="377">
        <v>0</v>
      </c>
      <c r="Z194" s="377">
        <v>2098790.21</v>
      </c>
      <c r="AA194" s="770">
        <v>44050</v>
      </c>
      <c r="AB194" s="770">
        <v>45145</v>
      </c>
      <c r="AC194" s="769">
        <v>2098790.21</v>
      </c>
      <c r="AD194" s="3">
        <v>1.7916666666666667</v>
      </c>
      <c r="AE194" s="3">
        <v>3.0416666666666665</v>
      </c>
      <c r="AF194" s="378">
        <v>6.1652999999999999E-2</v>
      </c>
      <c r="AG194" s="3">
        <v>3760332.4595833332</v>
      </c>
      <c r="AH194" s="3">
        <v>6383820.2220833329</v>
      </c>
      <c r="AI194" s="3">
        <v>129396.71281713</v>
      </c>
      <c r="AJ194" s="3">
        <v>1.7916666666666667</v>
      </c>
      <c r="AK194" s="3">
        <v>3.0416666666666665</v>
      </c>
      <c r="AL194" s="3">
        <v>6.1652999999999999E-2</v>
      </c>
    </row>
    <row r="195" spans="1:38">
      <c r="A195" t="s">
        <v>702</v>
      </c>
      <c r="B195" t="s">
        <v>2022</v>
      </c>
      <c r="C195" t="s">
        <v>516</v>
      </c>
      <c r="D195" t="s">
        <v>517</v>
      </c>
      <c r="E195" t="s">
        <v>1396</v>
      </c>
      <c r="F195" t="s">
        <v>537</v>
      </c>
      <c r="G195" t="s">
        <v>1372</v>
      </c>
      <c r="H195" t="s">
        <v>536</v>
      </c>
      <c r="I195" t="s">
        <v>0</v>
      </c>
      <c r="J195" t="s">
        <v>538</v>
      </c>
      <c r="K195" t="s">
        <v>520</v>
      </c>
      <c r="L195" t="s">
        <v>532</v>
      </c>
      <c r="M195">
        <v>1</v>
      </c>
      <c r="N195">
        <v>1</v>
      </c>
      <c r="O195">
        <v>1</v>
      </c>
      <c r="P195">
        <v>1</v>
      </c>
      <c r="Q195">
        <v>1</v>
      </c>
      <c r="R195">
        <v>1</v>
      </c>
      <c r="S195" s="377">
        <v>1574092.65</v>
      </c>
      <c r="T195" s="377">
        <v>0</v>
      </c>
      <c r="U195" s="377">
        <v>0</v>
      </c>
      <c r="V195" s="377">
        <v>0</v>
      </c>
      <c r="W195" s="377">
        <v>0</v>
      </c>
      <c r="X195" s="377">
        <v>0</v>
      </c>
      <c r="Y195" s="377">
        <v>0</v>
      </c>
      <c r="Z195" s="377">
        <v>1574092.65</v>
      </c>
      <c r="AA195" s="770">
        <v>44050</v>
      </c>
      <c r="AB195" s="770">
        <v>45876</v>
      </c>
      <c r="AC195" s="769">
        <v>1574092.65</v>
      </c>
      <c r="AD195" s="3">
        <v>3.8222222222222224</v>
      </c>
      <c r="AE195" s="3">
        <v>5.072222222222222</v>
      </c>
      <c r="AF195" s="378">
        <v>7.1294999999999997E-2</v>
      </c>
      <c r="AG195" s="3">
        <v>6016531.9066666663</v>
      </c>
      <c r="AH195" s="3">
        <v>7984147.7191666653</v>
      </c>
      <c r="AI195" s="3">
        <v>112224.93548174998</v>
      </c>
      <c r="AJ195" s="3">
        <v>3.8222222222222224</v>
      </c>
      <c r="AK195" s="3">
        <v>5.072222222222222</v>
      </c>
      <c r="AL195" s="3">
        <v>7.1294999999999997E-2</v>
      </c>
    </row>
    <row r="196" spans="1:38">
      <c r="A196" t="s">
        <v>703</v>
      </c>
      <c r="B196" t="s">
        <v>2023</v>
      </c>
      <c r="C196" t="s">
        <v>516</v>
      </c>
      <c r="D196" t="s">
        <v>517</v>
      </c>
      <c r="E196" t="s">
        <v>1396</v>
      </c>
      <c r="F196" t="s">
        <v>537</v>
      </c>
      <c r="G196" t="s">
        <v>1372</v>
      </c>
      <c r="H196" t="s">
        <v>536</v>
      </c>
      <c r="I196" t="s">
        <v>0</v>
      </c>
      <c r="J196" t="s">
        <v>538</v>
      </c>
      <c r="K196" t="s">
        <v>520</v>
      </c>
      <c r="L196" t="s">
        <v>532</v>
      </c>
      <c r="M196">
        <v>1</v>
      </c>
      <c r="N196">
        <v>1</v>
      </c>
      <c r="O196">
        <v>1</v>
      </c>
      <c r="P196">
        <v>1</v>
      </c>
      <c r="Q196">
        <v>1</v>
      </c>
      <c r="R196">
        <v>1</v>
      </c>
      <c r="S196" s="377">
        <v>1574092.65</v>
      </c>
      <c r="T196" s="377">
        <v>0</v>
      </c>
      <c r="U196" s="377">
        <v>0</v>
      </c>
      <c r="V196" s="377">
        <v>0</v>
      </c>
      <c r="W196" s="377">
        <v>0</v>
      </c>
      <c r="X196" s="377">
        <v>0</v>
      </c>
      <c r="Y196" s="377">
        <v>0</v>
      </c>
      <c r="Z196" s="377">
        <v>1574092.65</v>
      </c>
      <c r="AA196" s="770">
        <v>44050</v>
      </c>
      <c r="AB196" s="770">
        <v>46606</v>
      </c>
      <c r="AC196" s="769">
        <v>1574092.65</v>
      </c>
      <c r="AD196" s="3">
        <v>5.85</v>
      </c>
      <c r="AE196" s="3">
        <v>7.1</v>
      </c>
      <c r="AF196" s="378">
        <v>7.5481999999999994E-2</v>
      </c>
      <c r="AG196" s="3">
        <v>9208442.0024999995</v>
      </c>
      <c r="AH196" s="3">
        <v>11176057.814999999</v>
      </c>
      <c r="AI196" s="3">
        <v>118815.66140729998</v>
      </c>
      <c r="AJ196" s="3">
        <v>5.85</v>
      </c>
      <c r="AK196" s="3">
        <v>7.1</v>
      </c>
      <c r="AL196" s="3">
        <v>7.5481999999999994E-2</v>
      </c>
    </row>
    <row r="197" spans="1:38">
      <c r="A197" t="s">
        <v>704</v>
      </c>
      <c r="B197" t="s">
        <v>2024</v>
      </c>
      <c r="C197" t="s">
        <v>516</v>
      </c>
      <c r="D197" t="s">
        <v>517</v>
      </c>
      <c r="E197" t="s">
        <v>1396</v>
      </c>
      <c r="F197" t="s">
        <v>537</v>
      </c>
      <c r="G197" t="s">
        <v>1372</v>
      </c>
      <c r="H197" t="s">
        <v>536</v>
      </c>
      <c r="I197" t="s">
        <v>0</v>
      </c>
      <c r="J197" t="s">
        <v>538</v>
      </c>
      <c r="K197" t="s">
        <v>520</v>
      </c>
      <c r="L197" t="s">
        <v>532</v>
      </c>
      <c r="M197">
        <v>1</v>
      </c>
      <c r="N197">
        <v>1</v>
      </c>
      <c r="O197">
        <v>1</v>
      </c>
      <c r="P197">
        <v>1</v>
      </c>
      <c r="Q197">
        <v>1</v>
      </c>
      <c r="R197">
        <v>1</v>
      </c>
      <c r="S197" s="377">
        <v>669541.85</v>
      </c>
      <c r="T197" s="377">
        <v>0</v>
      </c>
      <c r="U197" s="377">
        <v>0</v>
      </c>
      <c r="V197" s="377">
        <v>0</v>
      </c>
      <c r="W197" s="377">
        <v>0</v>
      </c>
      <c r="X197" s="377">
        <v>0</v>
      </c>
      <c r="Y197" s="377">
        <v>0</v>
      </c>
      <c r="Z197" s="377">
        <v>669541.85</v>
      </c>
      <c r="AA197" s="770">
        <v>44050</v>
      </c>
      <c r="AB197" s="770">
        <v>45145</v>
      </c>
      <c r="AC197" s="769">
        <v>669541.85</v>
      </c>
      <c r="AD197" s="3">
        <v>1.7916666666666667</v>
      </c>
      <c r="AE197" s="3">
        <v>3.0416666666666665</v>
      </c>
      <c r="AF197" s="378">
        <v>6.1652999999999999E-2</v>
      </c>
      <c r="AG197" s="3">
        <v>1199595.8145833334</v>
      </c>
      <c r="AH197" s="3">
        <v>2036523.1270833332</v>
      </c>
      <c r="AI197" s="3">
        <v>41279.263678049996</v>
      </c>
      <c r="AJ197" s="3">
        <v>1.791666666666667</v>
      </c>
      <c r="AK197" s="3">
        <v>3.0416666666666665</v>
      </c>
      <c r="AL197" s="3">
        <v>6.1652999999999999E-2</v>
      </c>
    </row>
    <row r="198" spans="1:38">
      <c r="A198" t="s">
        <v>705</v>
      </c>
      <c r="B198" t="s">
        <v>2025</v>
      </c>
      <c r="C198" t="s">
        <v>516</v>
      </c>
      <c r="D198" t="s">
        <v>517</v>
      </c>
      <c r="E198" t="s">
        <v>1396</v>
      </c>
      <c r="F198" t="s">
        <v>537</v>
      </c>
      <c r="G198" t="s">
        <v>1372</v>
      </c>
      <c r="H198" t="s">
        <v>536</v>
      </c>
      <c r="I198" t="s">
        <v>0</v>
      </c>
      <c r="J198" t="s">
        <v>538</v>
      </c>
      <c r="K198" t="s">
        <v>520</v>
      </c>
      <c r="L198" t="s">
        <v>532</v>
      </c>
      <c r="M198">
        <v>1</v>
      </c>
      <c r="N198">
        <v>1</v>
      </c>
      <c r="O198">
        <v>1</v>
      </c>
      <c r="P198">
        <v>1</v>
      </c>
      <c r="Q198">
        <v>1</v>
      </c>
      <c r="R198">
        <v>1</v>
      </c>
      <c r="S198" s="377">
        <v>502091.44</v>
      </c>
      <c r="T198" s="377">
        <v>0</v>
      </c>
      <c r="U198" s="377">
        <v>0</v>
      </c>
      <c r="V198" s="377">
        <v>0</v>
      </c>
      <c r="W198" s="377">
        <v>0</v>
      </c>
      <c r="X198" s="377">
        <v>0</v>
      </c>
      <c r="Y198" s="377">
        <v>0</v>
      </c>
      <c r="Z198" s="377">
        <v>502091.44</v>
      </c>
      <c r="AA198" s="770">
        <v>44050</v>
      </c>
      <c r="AB198" s="770">
        <v>45876</v>
      </c>
      <c r="AC198" s="769">
        <v>502091.44</v>
      </c>
      <c r="AD198" s="3">
        <v>3.8222222222222224</v>
      </c>
      <c r="AE198" s="3">
        <v>5.072222222222222</v>
      </c>
      <c r="AF198" s="378">
        <v>7.1294999999999997E-2</v>
      </c>
      <c r="AG198" s="3">
        <v>1919105.0595555557</v>
      </c>
      <c r="AH198" s="3">
        <v>2546719.3595555555</v>
      </c>
      <c r="AI198" s="3">
        <v>35796.609214799995</v>
      </c>
      <c r="AJ198" s="3">
        <v>3.8222222222222224</v>
      </c>
      <c r="AK198" s="3">
        <v>5.072222222222222</v>
      </c>
      <c r="AL198" s="3">
        <v>7.1294999999999983E-2</v>
      </c>
    </row>
    <row r="199" spans="1:38">
      <c r="A199" t="s">
        <v>706</v>
      </c>
      <c r="B199" t="s">
        <v>2026</v>
      </c>
      <c r="C199" t="s">
        <v>516</v>
      </c>
      <c r="D199" t="s">
        <v>517</v>
      </c>
      <c r="E199" t="s">
        <v>1396</v>
      </c>
      <c r="F199" t="s">
        <v>537</v>
      </c>
      <c r="G199" t="s">
        <v>1372</v>
      </c>
      <c r="H199" t="s">
        <v>536</v>
      </c>
      <c r="I199" t="s">
        <v>0</v>
      </c>
      <c r="J199" t="s">
        <v>538</v>
      </c>
      <c r="K199" t="s">
        <v>520</v>
      </c>
      <c r="L199" t="s">
        <v>532</v>
      </c>
      <c r="M199">
        <v>1</v>
      </c>
      <c r="N199">
        <v>1</v>
      </c>
      <c r="O199">
        <v>1</v>
      </c>
      <c r="P199">
        <v>1</v>
      </c>
      <c r="Q199">
        <v>1</v>
      </c>
      <c r="R199">
        <v>1</v>
      </c>
      <c r="S199" s="377">
        <v>502063.34</v>
      </c>
      <c r="T199" s="377">
        <v>0</v>
      </c>
      <c r="U199" s="377">
        <v>0</v>
      </c>
      <c r="V199" s="377">
        <v>0</v>
      </c>
      <c r="W199" s="377">
        <v>0</v>
      </c>
      <c r="X199" s="377">
        <v>0</v>
      </c>
      <c r="Y199" s="377">
        <v>0</v>
      </c>
      <c r="Z199" s="377">
        <v>502063.34</v>
      </c>
      <c r="AA199" s="770">
        <v>44050</v>
      </c>
      <c r="AB199" s="770">
        <v>46606</v>
      </c>
      <c r="AC199" s="769">
        <v>502063.34</v>
      </c>
      <c r="AD199" s="3">
        <v>5.85</v>
      </c>
      <c r="AE199" s="3">
        <v>7.1</v>
      </c>
      <c r="AF199" s="378">
        <v>7.5481999999999994E-2</v>
      </c>
      <c r="AG199" s="3">
        <v>2937070.5389999999</v>
      </c>
      <c r="AH199" s="3">
        <v>3564649.7140000002</v>
      </c>
      <c r="AI199" s="3">
        <v>37896.745029879996</v>
      </c>
      <c r="AJ199" s="3">
        <v>5.85</v>
      </c>
      <c r="AK199" s="3">
        <v>7.1</v>
      </c>
      <c r="AL199" s="3">
        <v>7.5481999999999994E-2</v>
      </c>
    </row>
    <row r="200" spans="1:38">
      <c r="A200" t="s">
        <v>707</v>
      </c>
      <c r="B200" t="s">
        <v>2027</v>
      </c>
      <c r="C200" t="s">
        <v>516</v>
      </c>
      <c r="D200" t="s">
        <v>517</v>
      </c>
      <c r="E200" t="s">
        <v>1396</v>
      </c>
      <c r="F200" t="s">
        <v>537</v>
      </c>
      <c r="G200" t="s">
        <v>1372</v>
      </c>
      <c r="H200" t="s">
        <v>536</v>
      </c>
      <c r="I200" t="s">
        <v>0</v>
      </c>
      <c r="J200" t="s">
        <v>538</v>
      </c>
      <c r="K200" t="s">
        <v>520</v>
      </c>
      <c r="L200" t="s">
        <v>532</v>
      </c>
      <c r="M200">
        <v>1</v>
      </c>
      <c r="N200">
        <v>1</v>
      </c>
      <c r="O200">
        <v>1</v>
      </c>
      <c r="P200">
        <v>1</v>
      </c>
      <c r="Q200">
        <v>1</v>
      </c>
      <c r="R200">
        <v>1</v>
      </c>
      <c r="S200" s="377">
        <v>424990.33</v>
      </c>
      <c r="T200" s="377">
        <v>0</v>
      </c>
      <c r="U200" s="377">
        <v>0</v>
      </c>
      <c r="V200" s="377">
        <v>0</v>
      </c>
      <c r="W200" s="377">
        <v>0</v>
      </c>
      <c r="X200" s="377">
        <v>0</v>
      </c>
      <c r="Y200" s="377">
        <v>0</v>
      </c>
      <c r="Z200" s="377">
        <v>424990.33</v>
      </c>
      <c r="AA200" s="770">
        <v>44050</v>
      </c>
      <c r="AB200" s="770">
        <v>45145</v>
      </c>
      <c r="AC200" s="769">
        <v>424990.33</v>
      </c>
      <c r="AD200" s="3">
        <v>1.7916666666666667</v>
      </c>
      <c r="AE200" s="3">
        <v>3.0416666666666665</v>
      </c>
      <c r="AF200" s="378">
        <v>6.1652999999999999E-2</v>
      </c>
      <c r="AG200" s="3">
        <v>761441.00791666668</v>
      </c>
      <c r="AH200" s="3">
        <v>1292678.9204166667</v>
      </c>
      <c r="AI200" s="3">
        <v>26201.928815490002</v>
      </c>
      <c r="AJ200" s="3">
        <v>1.7916666666666667</v>
      </c>
      <c r="AK200" s="3">
        <v>3.0416666666666665</v>
      </c>
      <c r="AL200" s="3">
        <v>6.1653000000000006E-2</v>
      </c>
    </row>
    <row r="201" spans="1:38">
      <c r="A201" t="s">
        <v>708</v>
      </c>
      <c r="B201" t="s">
        <v>2028</v>
      </c>
      <c r="C201" t="s">
        <v>516</v>
      </c>
      <c r="D201" t="s">
        <v>517</v>
      </c>
      <c r="E201" t="s">
        <v>1396</v>
      </c>
      <c r="F201" t="s">
        <v>537</v>
      </c>
      <c r="G201" t="s">
        <v>1372</v>
      </c>
      <c r="H201" t="s">
        <v>536</v>
      </c>
      <c r="I201" t="s">
        <v>0</v>
      </c>
      <c r="J201" t="s">
        <v>538</v>
      </c>
      <c r="K201" t="s">
        <v>520</v>
      </c>
      <c r="L201" t="s">
        <v>532</v>
      </c>
      <c r="M201">
        <v>1</v>
      </c>
      <c r="N201">
        <v>1</v>
      </c>
      <c r="O201">
        <v>1</v>
      </c>
      <c r="P201">
        <v>1</v>
      </c>
      <c r="Q201">
        <v>1</v>
      </c>
      <c r="R201">
        <v>1</v>
      </c>
      <c r="S201" s="377">
        <v>566477.53</v>
      </c>
      <c r="T201" s="377">
        <v>0</v>
      </c>
      <c r="U201" s="377">
        <v>0</v>
      </c>
      <c r="V201" s="377">
        <v>0</v>
      </c>
      <c r="W201" s="377">
        <v>0</v>
      </c>
      <c r="X201" s="377">
        <v>0</v>
      </c>
      <c r="Y201" s="377">
        <v>0</v>
      </c>
      <c r="Z201" s="377">
        <v>566477.53</v>
      </c>
      <c r="AA201" s="770">
        <v>44050</v>
      </c>
      <c r="AB201" s="770">
        <v>45876</v>
      </c>
      <c r="AC201" s="769">
        <v>566477.53</v>
      </c>
      <c r="AD201" s="3">
        <v>3.8222222222222224</v>
      </c>
      <c r="AE201" s="3">
        <v>5.072222222222222</v>
      </c>
      <c r="AF201" s="378">
        <v>7.1294999999999997E-2</v>
      </c>
      <c r="AG201" s="3">
        <v>2165203.0035555558</v>
      </c>
      <c r="AH201" s="3">
        <v>2873299.9160555555</v>
      </c>
      <c r="AI201" s="3">
        <v>40387.015501349997</v>
      </c>
      <c r="AJ201" s="3">
        <v>3.8222222222222224</v>
      </c>
      <c r="AK201" s="3">
        <v>5.072222222222222</v>
      </c>
      <c r="AL201" s="3">
        <v>7.1294999999999997E-2</v>
      </c>
    </row>
    <row r="202" spans="1:38">
      <c r="A202" t="s">
        <v>709</v>
      </c>
      <c r="B202" t="s">
        <v>2029</v>
      </c>
      <c r="C202" t="s">
        <v>516</v>
      </c>
      <c r="D202" t="s">
        <v>517</v>
      </c>
      <c r="E202" t="s">
        <v>1396</v>
      </c>
      <c r="F202" t="s">
        <v>537</v>
      </c>
      <c r="G202" t="s">
        <v>1372</v>
      </c>
      <c r="H202" t="s">
        <v>536</v>
      </c>
      <c r="I202" t="s">
        <v>0</v>
      </c>
      <c r="J202" t="s">
        <v>538</v>
      </c>
      <c r="K202" t="s">
        <v>520</v>
      </c>
      <c r="L202" t="s">
        <v>532</v>
      </c>
      <c r="M202">
        <v>1</v>
      </c>
      <c r="N202">
        <v>1</v>
      </c>
      <c r="O202">
        <v>1</v>
      </c>
      <c r="P202">
        <v>1</v>
      </c>
      <c r="Q202">
        <v>1</v>
      </c>
      <c r="R202">
        <v>1</v>
      </c>
      <c r="S202" s="377">
        <v>283200.63</v>
      </c>
      <c r="T202" s="377">
        <v>0</v>
      </c>
      <c r="U202" s="377">
        <v>0</v>
      </c>
      <c r="V202" s="377">
        <v>0</v>
      </c>
      <c r="W202" s="377">
        <v>0</v>
      </c>
      <c r="X202" s="377">
        <v>0</v>
      </c>
      <c r="Y202" s="377">
        <v>0</v>
      </c>
      <c r="Z202" s="377">
        <v>283200.63</v>
      </c>
      <c r="AA202" s="770">
        <v>44050</v>
      </c>
      <c r="AB202" s="770">
        <v>46606</v>
      </c>
      <c r="AC202" s="769">
        <v>283200.63</v>
      </c>
      <c r="AD202" s="3">
        <v>5.85</v>
      </c>
      <c r="AE202" s="3">
        <v>7.1</v>
      </c>
      <c r="AF202" s="378">
        <v>7.5481999999999994E-2</v>
      </c>
      <c r="AG202" s="3">
        <v>1656723.6854999999</v>
      </c>
      <c r="AH202" s="3">
        <v>2010724.473</v>
      </c>
      <c r="AI202" s="3">
        <v>21376.54995366</v>
      </c>
      <c r="AJ202" s="3">
        <v>5.85</v>
      </c>
      <c r="AK202" s="3">
        <v>7.1</v>
      </c>
      <c r="AL202" s="3">
        <v>7.5481999999999994E-2</v>
      </c>
    </row>
    <row r="203" spans="1:38">
      <c r="A203" t="s">
        <v>710</v>
      </c>
      <c r="B203" t="s">
        <v>2030</v>
      </c>
      <c r="C203" t="s">
        <v>516</v>
      </c>
      <c r="D203" t="s">
        <v>517</v>
      </c>
      <c r="E203" t="s">
        <v>1396</v>
      </c>
      <c r="F203" t="s">
        <v>537</v>
      </c>
      <c r="G203" t="s">
        <v>1372</v>
      </c>
      <c r="H203" t="s">
        <v>536</v>
      </c>
      <c r="I203" t="s">
        <v>0</v>
      </c>
      <c r="J203" t="s">
        <v>538</v>
      </c>
      <c r="K203" t="s">
        <v>520</v>
      </c>
      <c r="L203" t="s">
        <v>532</v>
      </c>
      <c r="M203">
        <v>1</v>
      </c>
      <c r="N203">
        <v>1</v>
      </c>
      <c r="O203">
        <v>1</v>
      </c>
      <c r="P203">
        <v>1</v>
      </c>
      <c r="Q203">
        <v>1</v>
      </c>
      <c r="R203">
        <v>1</v>
      </c>
      <c r="S203" s="377">
        <v>2682188</v>
      </c>
      <c r="T203" s="377">
        <v>0</v>
      </c>
      <c r="U203" s="377">
        <v>0</v>
      </c>
      <c r="V203" s="377">
        <v>0</v>
      </c>
      <c r="W203" s="377">
        <v>0</v>
      </c>
      <c r="X203" s="377">
        <v>0</v>
      </c>
      <c r="Y203" s="377">
        <v>0</v>
      </c>
      <c r="Z203" s="377">
        <v>2682188</v>
      </c>
      <c r="AA203" s="770">
        <v>44050</v>
      </c>
      <c r="AB203" s="770">
        <v>45145</v>
      </c>
      <c r="AC203" s="769">
        <v>2682188</v>
      </c>
      <c r="AD203" s="3">
        <v>1.7916666666666667</v>
      </c>
      <c r="AE203" s="3">
        <v>3.0416666666666665</v>
      </c>
      <c r="AF203" s="378">
        <v>6.1652999999999999E-2</v>
      </c>
      <c r="AG203" s="3">
        <v>4805586.833333334</v>
      </c>
      <c r="AH203" s="3">
        <v>8158321.833333333</v>
      </c>
      <c r="AI203" s="3">
        <v>165364.93676400001</v>
      </c>
      <c r="AJ203" s="3">
        <v>1.791666666666667</v>
      </c>
      <c r="AK203" s="3">
        <v>3.0416666666666665</v>
      </c>
      <c r="AL203" s="3">
        <v>6.1653000000000006E-2</v>
      </c>
    </row>
    <row r="204" spans="1:38">
      <c r="A204" t="s">
        <v>711</v>
      </c>
      <c r="B204" t="s">
        <v>2031</v>
      </c>
      <c r="C204" t="s">
        <v>516</v>
      </c>
      <c r="D204" t="s">
        <v>517</v>
      </c>
      <c r="E204" t="s">
        <v>1396</v>
      </c>
      <c r="F204" t="s">
        <v>537</v>
      </c>
      <c r="G204" t="s">
        <v>1372</v>
      </c>
      <c r="H204" t="s">
        <v>536</v>
      </c>
      <c r="I204" t="s">
        <v>0</v>
      </c>
      <c r="J204" t="s">
        <v>538</v>
      </c>
      <c r="K204" t="s">
        <v>520</v>
      </c>
      <c r="L204" t="s">
        <v>532</v>
      </c>
      <c r="M204">
        <v>1</v>
      </c>
      <c r="N204">
        <v>1</v>
      </c>
      <c r="O204">
        <v>1</v>
      </c>
      <c r="P204">
        <v>1</v>
      </c>
      <c r="Q204">
        <v>1</v>
      </c>
      <c r="R204">
        <v>1</v>
      </c>
      <c r="S204" s="377">
        <v>1787478</v>
      </c>
      <c r="T204" s="377">
        <v>0</v>
      </c>
      <c r="U204" s="377">
        <v>0</v>
      </c>
      <c r="V204" s="377">
        <v>0</v>
      </c>
      <c r="W204" s="377">
        <v>0</v>
      </c>
      <c r="X204" s="377">
        <v>0</v>
      </c>
      <c r="Y204" s="377">
        <v>0</v>
      </c>
      <c r="Z204" s="377">
        <v>1787478</v>
      </c>
      <c r="AA204" s="770">
        <v>44050</v>
      </c>
      <c r="AB204" s="770">
        <v>45876</v>
      </c>
      <c r="AC204" s="769">
        <v>1787478</v>
      </c>
      <c r="AD204" s="3">
        <v>3.8222222222222224</v>
      </c>
      <c r="AE204" s="3">
        <v>5.072222222222222</v>
      </c>
      <c r="AF204" s="378">
        <v>7.1294999999999997E-2</v>
      </c>
      <c r="AG204" s="3">
        <v>6832138.1333333338</v>
      </c>
      <c r="AH204" s="3">
        <v>9066485.6333333328</v>
      </c>
      <c r="AI204" s="3">
        <v>127438.24400999999</v>
      </c>
      <c r="AJ204" s="3">
        <v>3.8222222222222224</v>
      </c>
      <c r="AK204" s="3">
        <v>5.072222222222222</v>
      </c>
      <c r="AL204" s="3">
        <v>7.1294999999999997E-2</v>
      </c>
    </row>
    <row r="205" spans="1:38">
      <c r="A205" t="s">
        <v>712</v>
      </c>
      <c r="B205" t="s">
        <v>2032</v>
      </c>
      <c r="C205" t="s">
        <v>516</v>
      </c>
      <c r="D205" t="s">
        <v>517</v>
      </c>
      <c r="E205" t="s">
        <v>1396</v>
      </c>
      <c r="F205" t="s">
        <v>537</v>
      </c>
      <c r="G205" t="s">
        <v>1372</v>
      </c>
      <c r="H205" t="s">
        <v>536</v>
      </c>
      <c r="I205" t="s">
        <v>0</v>
      </c>
      <c r="J205" t="s">
        <v>538</v>
      </c>
      <c r="K205" t="s">
        <v>520</v>
      </c>
      <c r="L205" t="s">
        <v>532</v>
      </c>
      <c r="M205">
        <v>1</v>
      </c>
      <c r="N205">
        <v>1</v>
      </c>
      <c r="O205">
        <v>1</v>
      </c>
      <c r="P205">
        <v>1</v>
      </c>
      <c r="Q205">
        <v>1</v>
      </c>
      <c r="R205">
        <v>1</v>
      </c>
      <c r="S205" s="377">
        <v>19074.46</v>
      </c>
      <c r="T205" s="377">
        <v>0</v>
      </c>
      <c r="U205" s="377">
        <v>0</v>
      </c>
      <c r="V205" s="377">
        <v>0</v>
      </c>
      <c r="W205" s="377">
        <v>0</v>
      </c>
      <c r="X205" s="377">
        <v>0</v>
      </c>
      <c r="Y205" s="377">
        <v>0</v>
      </c>
      <c r="Z205" s="377">
        <v>19074.46</v>
      </c>
      <c r="AA205" s="770">
        <v>44050</v>
      </c>
      <c r="AB205" s="770">
        <v>45145</v>
      </c>
      <c r="AC205" s="769">
        <v>19074.46</v>
      </c>
      <c r="AD205" s="3">
        <v>1.7916666666666667</v>
      </c>
      <c r="AE205" s="3">
        <v>3.0416666666666665</v>
      </c>
      <c r="AF205" s="378">
        <v>6.1652999999999999E-2</v>
      </c>
      <c r="AG205" s="3">
        <v>34175.074166666665</v>
      </c>
      <c r="AH205" s="3">
        <v>58018.149166666662</v>
      </c>
      <c r="AI205" s="3">
        <v>1175.99768238</v>
      </c>
      <c r="AJ205" s="3">
        <v>1.7916666666666667</v>
      </c>
      <c r="AK205" s="3">
        <v>3.0416666666666665</v>
      </c>
      <c r="AL205" s="3">
        <v>6.1653000000000006E-2</v>
      </c>
    </row>
    <row r="206" spans="1:38">
      <c r="A206" t="s">
        <v>713</v>
      </c>
      <c r="B206" t="s">
        <v>2033</v>
      </c>
      <c r="C206" t="s">
        <v>516</v>
      </c>
      <c r="D206" t="s">
        <v>517</v>
      </c>
      <c r="E206" t="s">
        <v>1396</v>
      </c>
      <c r="F206" t="s">
        <v>537</v>
      </c>
      <c r="G206" t="s">
        <v>1372</v>
      </c>
      <c r="H206" t="s">
        <v>536</v>
      </c>
      <c r="I206" t="s">
        <v>0</v>
      </c>
      <c r="J206" t="s">
        <v>538</v>
      </c>
      <c r="K206" t="s">
        <v>520</v>
      </c>
      <c r="L206" t="s">
        <v>532</v>
      </c>
      <c r="M206">
        <v>1</v>
      </c>
      <c r="N206">
        <v>1</v>
      </c>
      <c r="O206">
        <v>1</v>
      </c>
      <c r="P206">
        <v>1</v>
      </c>
      <c r="Q206">
        <v>1</v>
      </c>
      <c r="R206">
        <v>1</v>
      </c>
      <c r="S206" s="377">
        <v>59005.01</v>
      </c>
      <c r="T206" s="377">
        <v>0</v>
      </c>
      <c r="U206" s="377">
        <v>0</v>
      </c>
      <c r="V206" s="377">
        <v>0</v>
      </c>
      <c r="W206" s="377">
        <v>0</v>
      </c>
      <c r="X206" s="377">
        <v>0</v>
      </c>
      <c r="Y206" s="377">
        <v>0</v>
      </c>
      <c r="Z206" s="377">
        <v>59005.01</v>
      </c>
      <c r="AA206" s="770">
        <v>44050</v>
      </c>
      <c r="AB206" s="770">
        <v>45145</v>
      </c>
      <c r="AC206" s="769">
        <v>59005.01</v>
      </c>
      <c r="AD206" s="3">
        <v>1.7916666666666667</v>
      </c>
      <c r="AE206" s="3">
        <v>3.0416666666666665</v>
      </c>
      <c r="AF206" s="378">
        <v>6.1652999999999999E-2</v>
      </c>
      <c r="AG206" s="3">
        <v>105717.30958333334</v>
      </c>
      <c r="AH206" s="3">
        <v>179473.57208333333</v>
      </c>
      <c r="AI206" s="3">
        <v>3637.8358815300003</v>
      </c>
      <c r="AJ206" s="3">
        <v>1.7916666666666667</v>
      </c>
      <c r="AK206" s="3">
        <v>3.0416666666666665</v>
      </c>
      <c r="AL206" s="3">
        <v>6.1652999999999999E-2</v>
      </c>
    </row>
    <row r="207" spans="1:38">
      <c r="A207" t="s">
        <v>714</v>
      </c>
      <c r="B207" t="s">
        <v>2034</v>
      </c>
      <c r="C207" t="s">
        <v>516</v>
      </c>
      <c r="D207" t="s">
        <v>517</v>
      </c>
      <c r="E207" t="s">
        <v>1396</v>
      </c>
      <c r="F207" t="s">
        <v>537</v>
      </c>
      <c r="G207" t="s">
        <v>1372</v>
      </c>
      <c r="H207" t="s">
        <v>536</v>
      </c>
      <c r="I207" t="s">
        <v>0</v>
      </c>
      <c r="J207" t="s">
        <v>538</v>
      </c>
      <c r="K207" t="s">
        <v>520</v>
      </c>
      <c r="L207" t="s">
        <v>532</v>
      </c>
      <c r="M207">
        <v>1</v>
      </c>
      <c r="N207">
        <v>1</v>
      </c>
      <c r="O207">
        <v>1</v>
      </c>
      <c r="P207">
        <v>1</v>
      </c>
      <c r="Q207">
        <v>1</v>
      </c>
      <c r="R207">
        <v>1</v>
      </c>
      <c r="S207" s="377">
        <v>2765960.39</v>
      </c>
      <c r="T207" s="377">
        <v>0</v>
      </c>
      <c r="U207" s="377">
        <v>0</v>
      </c>
      <c r="V207" s="377">
        <v>0</v>
      </c>
      <c r="W207" s="377">
        <v>0</v>
      </c>
      <c r="X207" s="377">
        <v>0</v>
      </c>
      <c r="Y207" s="377">
        <v>0</v>
      </c>
      <c r="Z207" s="377">
        <v>2765960.39</v>
      </c>
      <c r="AA207" s="770">
        <v>44050</v>
      </c>
      <c r="AB207" s="770">
        <v>45145</v>
      </c>
      <c r="AC207" s="769">
        <v>2765960.39</v>
      </c>
      <c r="AD207" s="3">
        <v>1.7916666666666667</v>
      </c>
      <c r="AE207" s="3">
        <v>3.0416666666666665</v>
      </c>
      <c r="AF207" s="378">
        <v>6.1652999999999999E-2</v>
      </c>
      <c r="AG207" s="3">
        <v>4955679.0320833335</v>
      </c>
      <c r="AH207" s="3">
        <v>8413129.5195833333</v>
      </c>
      <c r="AI207" s="3">
        <v>170529.75592467</v>
      </c>
      <c r="AJ207" s="3">
        <v>1.7916666666666667</v>
      </c>
      <c r="AK207" s="3">
        <v>3.0416666666666665</v>
      </c>
      <c r="AL207" s="3">
        <v>6.1652999999999993E-2</v>
      </c>
    </row>
    <row r="208" spans="1:38">
      <c r="A208" t="s">
        <v>715</v>
      </c>
      <c r="B208" t="s">
        <v>2035</v>
      </c>
      <c r="C208" t="s">
        <v>516</v>
      </c>
      <c r="D208" t="s">
        <v>517</v>
      </c>
      <c r="E208" t="s">
        <v>1396</v>
      </c>
      <c r="F208" t="s">
        <v>537</v>
      </c>
      <c r="G208" t="s">
        <v>1372</v>
      </c>
      <c r="H208" t="s">
        <v>536</v>
      </c>
      <c r="I208" t="s">
        <v>0</v>
      </c>
      <c r="J208" t="s">
        <v>538</v>
      </c>
      <c r="K208" t="s">
        <v>520</v>
      </c>
      <c r="L208" t="s">
        <v>532</v>
      </c>
      <c r="M208">
        <v>1</v>
      </c>
      <c r="N208">
        <v>1</v>
      </c>
      <c r="O208">
        <v>1</v>
      </c>
      <c r="P208">
        <v>1</v>
      </c>
      <c r="Q208">
        <v>1</v>
      </c>
      <c r="R208">
        <v>1</v>
      </c>
      <c r="S208" s="377">
        <v>3689366.44</v>
      </c>
      <c r="T208" s="377">
        <v>0</v>
      </c>
      <c r="U208" s="377">
        <v>0</v>
      </c>
      <c r="V208" s="377">
        <v>0</v>
      </c>
      <c r="W208" s="377">
        <v>0</v>
      </c>
      <c r="X208" s="377">
        <v>0</v>
      </c>
      <c r="Y208" s="377">
        <v>0</v>
      </c>
      <c r="Z208" s="377">
        <v>3689366.44</v>
      </c>
      <c r="AA208" s="770">
        <v>44050</v>
      </c>
      <c r="AB208" s="770">
        <v>45876</v>
      </c>
      <c r="AC208" s="769">
        <v>3689366.44</v>
      </c>
      <c r="AD208" s="3">
        <v>3.8222222222222224</v>
      </c>
      <c r="AE208" s="3">
        <v>5.072222222222222</v>
      </c>
      <c r="AF208" s="378">
        <v>7.1294999999999997E-2</v>
      </c>
      <c r="AG208" s="3">
        <v>14101578.392888889</v>
      </c>
      <c r="AH208" s="3">
        <v>18713286.442888889</v>
      </c>
      <c r="AI208" s="3">
        <v>263033.38033979997</v>
      </c>
      <c r="AJ208" s="3">
        <v>3.8222222222222224</v>
      </c>
      <c r="AK208" s="3">
        <v>5.0722222222222229</v>
      </c>
      <c r="AL208" s="3">
        <v>7.1294999999999997E-2</v>
      </c>
    </row>
    <row r="209" spans="1:38">
      <c r="A209" t="s">
        <v>716</v>
      </c>
      <c r="B209" t="s">
        <v>2036</v>
      </c>
      <c r="C209" t="s">
        <v>516</v>
      </c>
      <c r="D209" t="s">
        <v>517</v>
      </c>
      <c r="E209" t="s">
        <v>1396</v>
      </c>
      <c r="F209" t="s">
        <v>537</v>
      </c>
      <c r="G209" t="s">
        <v>1372</v>
      </c>
      <c r="H209" t="s">
        <v>536</v>
      </c>
      <c r="I209" t="s">
        <v>0</v>
      </c>
      <c r="J209" t="s">
        <v>538</v>
      </c>
      <c r="K209" t="s">
        <v>520</v>
      </c>
      <c r="L209" t="s">
        <v>532</v>
      </c>
      <c r="M209">
        <v>1</v>
      </c>
      <c r="N209">
        <v>1</v>
      </c>
      <c r="O209">
        <v>1</v>
      </c>
      <c r="P209">
        <v>1</v>
      </c>
      <c r="Q209">
        <v>1</v>
      </c>
      <c r="R209">
        <v>1</v>
      </c>
      <c r="S209" s="377">
        <v>1842554.11</v>
      </c>
      <c r="T209" s="377">
        <v>0</v>
      </c>
      <c r="U209" s="377">
        <v>0</v>
      </c>
      <c r="V209" s="377">
        <v>0</v>
      </c>
      <c r="W209" s="377">
        <v>0</v>
      </c>
      <c r="X209" s="377">
        <v>0</v>
      </c>
      <c r="Y209" s="377">
        <v>0</v>
      </c>
      <c r="Z209" s="377">
        <v>1842554.11</v>
      </c>
      <c r="AA209" s="770">
        <v>44050</v>
      </c>
      <c r="AB209" s="770">
        <v>46606</v>
      </c>
      <c r="AC209" s="769">
        <v>1842554.11</v>
      </c>
      <c r="AD209" s="3">
        <v>5.85</v>
      </c>
      <c r="AE209" s="3">
        <v>7.1</v>
      </c>
      <c r="AF209" s="378">
        <v>7.5481999999999994E-2</v>
      </c>
      <c r="AG209" s="3">
        <v>10778941.543500001</v>
      </c>
      <c r="AH209" s="3">
        <v>13082134.181</v>
      </c>
      <c r="AI209" s="3">
        <v>139079.66933102001</v>
      </c>
      <c r="AJ209" s="3">
        <v>5.85</v>
      </c>
      <c r="AK209" s="3">
        <v>7.1</v>
      </c>
      <c r="AL209" s="3">
        <v>7.5481999999999994E-2</v>
      </c>
    </row>
    <row r="210" spans="1:38">
      <c r="A210" t="s">
        <v>717</v>
      </c>
      <c r="B210" t="s">
        <v>2037</v>
      </c>
      <c r="C210" t="s">
        <v>516</v>
      </c>
      <c r="D210" t="s">
        <v>517</v>
      </c>
      <c r="E210" t="s">
        <v>1396</v>
      </c>
      <c r="F210" t="s">
        <v>537</v>
      </c>
      <c r="G210" t="s">
        <v>1372</v>
      </c>
      <c r="H210" t="s">
        <v>536</v>
      </c>
      <c r="I210" t="s">
        <v>0</v>
      </c>
      <c r="J210" t="s">
        <v>538</v>
      </c>
      <c r="K210" t="s">
        <v>520</v>
      </c>
      <c r="L210" t="s">
        <v>532</v>
      </c>
      <c r="M210">
        <v>1</v>
      </c>
      <c r="N210">
        <v>1</v>
      </c>
      <c r="O210">
        <v>1</v>
      </c>
      <c r="P210">
        <v>1</v>
      </c>
      <c r="Q210">
        <v>1</v>
      </c>
      <c r="R210">
        <v>1</v>
      </c>
      <c r="S210" s="377">
        <v>359395.36</v>
      </c>
      <c r="T210" s="377">
        <v>0</v>
      </c>
      <c r="U210" s="377">
        <v>0</v>
      </c>
      <c r="V210" s="377">
        <v>0</v>
      </c>
      <c r="W210" s="377">
        <v>0</v>
      </c>
      <c r="X210" s="377">
        <v>0</v>
      </c>
      <c r="Y210" s="377">
        <v>0</v>
      </c>
      <c r="Z210" s="377">
        <v>359395.36</v>
      </c>
      <c r="AA210" s="770">
        <v>44050</v>
      </c>
      <c r="AB210" s="770">
        <v>45145</v>
      </c>
      <c r="AC210" s="769">
        <v>359395.36</v>
      </c>
      <c r="AD210" s="3">
        <v>1.7916666666666667</v>
      </c>
      <c r="AE210" s="3">
        <v>3.0416666666666665</v>
      </c>
      <c r="AF210" s="378">
        <v>6.1652999999999999E-2</v>
      </c>
      <c r="AG210" s="3">
        <v>643916.68666666665</v>
      </c>
      <c r="AH210" s="3">
        <v>1093160.8866666665</v>
      </c>
      <c r="AI210" s="3">
        <v>22157.802130079999</v>
      </c>
      <c r="AJ210" s="3">
        <v>1.7916666666666667</v>
      </c>
      <c r="AK210" s="3">
        <v>3.0416666666666661</v>
      </c>
      <c r="AL210" s="3">
        <v>6.1652999999999999E-2</v>
      </c>
    </row>
    <row r="211" spans="1:38">
      <c r="A211" t="s">
        <v>718</v>
      </c>
      <c r="B211" t="s">
        <v>2038</v>
      </c>
      <c r="C211" t="s">
        <v>516</v>
      </c>
      <c r="D211" t="s">
        <v>517</v>
      </c>
      <c r="E211" t="s">
        <v>1396</v>
      </c>
      <c r="F211" t="s">
        <v>537</v>
      </c>
      <c r="G211" t="s">
        <v>1372</v>
      </c>
      <c r="H211" t="s">
        <v>536</v>
      </c>
      <c r="I211" t="s">
        <v>0</v>
      </c>
      <c r="J211" t="s">
        <v>538</v>
      </c>
      <c r="K211" t="s">
        <v>520</v>
      </c>
      <c r="L211" t="s">
        <v>532</v>
      </c>
      <c r="M211">
        <v>1</v>
      </c>
      <c r="N211">
        <v>1</v>
      </c>
      <c r="O211">
        <v>1</v>
      </c>
      <c r="P211">
        <v>1</v>
      </c>
      <c r="Q211">
        <v>1</v>
      </c>
      <c r="R211">
        <v>1</v>
      </c>
      <c r="S211" s="377">
        <v>478945.45</v>
      </c>
      <c r="T211" s="377">
        <v>0</v>
      </c>
      <c r="U211" s="377">
        <v>0</v>
      </c>
      <c r="V211" s="377">
        <v>0</v>
      </c>
      <c r="W211" s="377">
        <v>0</v>
      </c>
      <c r="X211" s="377">
        <v>0</v>
      </c>
      <c r="Y211" s="377">
        <v>0</v>
      </c>
      <c r="Z211" s="377">
        <v>478945.45</v>
      </c>
      <c r="AA211" s="770">
        <v>44050</v>
      </c>
      <c r="AB211" s="770">
        <v>45876</v>
      </c>
      <c r="AC211" s="769">
        <v>478945.45</v>
      </c>
      <c r="AD211" s="3">
        <v>3.8222222222222224</v>
      </c>
      <c r="AE211" s="3">
        <v>5.072222222222222</v>
      </c>
      <c r="AF211" s="378">
        <v>7.1294999999999997E-2</v>
      </c>
      <c r="AG211" s="3">
        <v>1830635.9422222225</v>
      </c>
      <c r="AH211" s="3">
        <v>2429317.7547222222</v>
      </c>
      <c r="AI211" s="3">
        <v>34146.415857749998</v>
      </c>
      <c r="AJ211" s="3">
        <v>3.8222222222222224</v>
      </c>
      <c r="AK211" s="3">
        <v>5.072222222222222</v>
      </c>
      <c r="AL211" s="3">
        <v>7.1294999999999997E-2</v>
      </c>
    </row>
    <row r="212" spans="1:38">
      <c r="A212" t="s">
        <v>719</v>
      </c>
      <c r="B212" t="s">
        <v>2039</v>
      </c>
      <c r="C212" t="s">
        <v>516</v>
      </c>
      <c r="D212" t="s">
        <v>517</v>
      </c>
      <c r="E212" t="s">
        <v>1396</v>
      </c>
      <c r="F212" t="s">
        <v>537</v>
      </c>
      <c r="G212" t="s">
        <v>1372</v>
      </c>
      <c r="H212" t="s">
        <v>536</v>
      </c>
      <c r="I212" t="s">
        <v>0</v>
      </c>
      <c r="J212" t="s">
        <v>538</v>
      </c>
      <c r="K212" t="s">
        <v>520</v>
      </c>
      <c r="L212" t="s">
        <v>532</v>
      </c>
      <c r="M212">
        <v>1</v>
      </c>
      <c r="N212">
        <v>1</v>
      </c>
      <c r="O212">
        <v>1</v>
      </c>
      <c r="P212">
        <v>1</v>
      </c>
      <c r="Q212">
        <v>1</v>
      </c>
      <c r="R212">
        <v>1</v>
      </c>
      <c r="S212" s="377">
        <v>239418.99</v>
      </c>
      <c r="T212" s="377">
        <v>0</v>
      </c>
      <c r="U212" s="377">
        <v>0</v>
      </c>
      <c r="V212" s="377">
        <v>0</v>
      </c>
      <c r="W212" s="377">
        <v>0</v>
      </c>
      <c r="X212" s="377">
        <v>0</v>
      </c>
      <c r="Y212" s="377">
        <v>0</v>
      </c>
      <c r="Z212" s="377">
        <v>239418.99</v>
      </c>
      <c r="AA212" s="770">
        <v>44050</v>
      </c>
      <c r="AB212" s="770">
        <v>46606</v>
      </c>
      <c r="AC212" s="769">
        <v>239418.99</v>
      </c>
      <c r="AD212" s="3">
        <v>5.85</v>
      </c>
      <c r="AE212" s="3">
        <v>7.1</v>
      </c>
      <c r="AF212" s="378">
        <v>7.5481999999999994E-2</v>
      </c>
      <c r="AG212" s="3">
        <v>1400601.0914999999</v>
      </c>
      <c r="AH212" s="3">
        <v>1699874.8289999999</v>
      </c>
      <c r="AI212" s="3">
        <v>18071.824203179996</v>
      </c>
      <c r="AJ212" s="3">
        <v>5.85</v>
      </c>
      <c r="AK212" s="3">
        <v>7.1</v>
      </c>
      <c r="AL212" s="3">
        <v>7.5481999999999994E-2</v>
      </c>
    </row>
    <row r="213" spans="1:38">
      <c r="A213" t="s">
        <v>720</v>
      </c>
      <c r="B213" t="s">
        <v>2040</v>
      </c>
      <c r="C213" t="s">
        <v>516</v>
      </c>
      <c r="D213" t="s">
        <v>517</v>
      </c>
      <c r="E213" t="s">
        <v>1396</v>
      </c>
      <c r="F213" t="s">
        <v>537</v>
      </c>
      <c r="G213" t="s">
        <v>1372</v>
      </c>
      <c r="H213" t="s">
        <v>536</v>
      </c>
      <c r="I213" t="s">
        <v>0</v>
      </c>
      <c r="J213" t="s">
        <v>538</v>
      </c>
      <c r="K213" t="s">
        <v>520</v>
      </c>
      <c r="L213" t="s">
        <v>532</v>
      </c>
      <c r="M213">
        <v>1</v>
      </c>
      <c r="N213">
        <v>1</v>
      </c>
      <c r="O213">
        <v>1</v>
      </c>
      <c r="P213">
        <v>1</v>
      </c>
      <c r="Q213">
        <v>1</v>
      </c>
      <c r="R213">
        <v>1</v>
      </c>
      <c r="S213" s="377">
        <v>705691.19</v>
      </c>
      <c r="T213" s="377">
        <v>0</v>
      </c>
      <c r="U213" s="377">
        <v>0</v>
      </c>
      <c r="V213" s="377">
        <v>0</v>
      </c>
      <c r="W213" s="377">
        <v>0</v>
      </c>
      <c r="X213" s="377">
        <v>0</v>
      </c>
      <c r="Y213" s="377">
        <v>0</v>
      </c>
      <c r="Z213" s="377">
        <v>705691.19</v>
      </c>
      <c r="AA213" s="770">
        <v>44050</v>
      </c>
      <c r="AB213" s="770">
        <v>45145</v>
      </c>
      <c r="AC213" s="769">
        <v>705691.19</v>
      </c>
      <c r="AD213" s="3">
        <v>1.7916666666666667</v>
      </c>
      <c r="AE213" s="3">
        <v>3.0416666666666665</v>
      </c>
      <c r="AF213" s="378">
        <v>6.1652999999999999E-2</v>
      </c>
      <c r="AG213" s="3">
        <v>1264363.3820833333</v>
      </c>
      <c r="AH213" s="3">
        <v>2146477.3695833329</v>
      </c>
      <c r="AI213" s="3">
        <v>43507.978937069995</v>
      </c>
      <c r="AJ213" s="3">
        <v>1.7916666666666667</v>
      </c>
      <c r="AK213" s="3">
        <v>3.0416666666666665</v>
      </c>
      <c r="AL213" s="3">
        <v>6.1652999999999999E-2</v>
      </c>
    </row>
    <row r="214" spans="1:38">
      <c r="A214" t="s">
        <v>721</v>
      </c>
      <c r="B214" t="s">
        <v>2041</v>
      </c>
      <c r="C214" t="s">
        <v>516</v>
      </c>
      <c r="D214" t="s">
        <v>517</v>
      </c>
      <c r="E214" t="s">
        <v>1396</v>
      </c>
      <c r="F214" t="s">
        <v>537</v>
      </c>
      <c r="G214" t="s">
        <v>1372</v>
      </c>
      <c r="H214" t="s">
        <v>536</v>
      </c>
      <c r="I214" t="s">
        <v>0</v>
      </c>
      <c r="J214" t="s">
        <v>538</v>
      </c>
      <c r="K214" t="s">
        <v>520</v>
      </c>
      <c r="L214" t="s">
        <v>532</v>
      </c>
      <c r="M214">
        <v>1</v>
      </c>
      <c r="N214">
        <v>1</v>
      </c>
      <c r="O214">
        <v>1</v>
      </c>
      <c r="P214">
        <v>1</v>
      </c>
      <c r="Q214">
        <v>1</v>
      </c>
      <c r="R214">
        <v>1</v>
      </c>
      <c r="S214" s="377">
        <v>47539.91</v>
      </c>
      <c r="T214" s="377">
        <v>0</v>
      </c>
      <c r="U214" s="377">
        <v>0</v>
      </c>
      <c r="V214" s="377">
        <v>0</v>
      </c>
      <c r="W214" s="377">
        <v>0</v>
      </c>
      <c r="X214" s="377">
        <v>0</v>
      </c>
      <c r="Y214" s="377">
        <v>0</v>
      </c>
      <c r="Z214" s="377">
        <v>47539.91</v>
      </c>
      <c r="AA214" s="770">
        <v>44050</v>
      </c>
      <c r="AB214" s="770">
        <v>45145</v>
      </c>
      <c r="AC214" s="769">
        <v>47539.91</v>
      </c>
      <c r="AD214" s="3">
        <v>1.7916666666666667</v>
      </c>
      <c r="AE214" s="3">
        <v>3.0416666666666665</v>
      </c>
      <c r="AF214" s="378">
        <v>6.1652999999999999E-2</v>
      </c>
      <c r="AG214" s="3">
        <v>85175.672083333338</v>
      </c>
      <c r="AH214" s="3">
        <v>144600.55958333335</v>
      </c>
      <c r="AI214" s="3">
        <v>2930.9780712300003</v>
      </c>
      <c r="AJ214" s="3">
        <v>1.7916666666666667</v>
      </c>
      <c r="AK214" s="3">
        <v>3.041666666666667</v>
      </c>
      <c r="AL214" s="3">
        <v>6.1652999999999999E-2</v>
      </c>
    </row>
    <row r="215" spans="1:38">
      <c r="A215" t="s">
        <v>722</v>
      </c>
      <c r="B215" t="s">
        <v>2042</v>
      </c>
      <c r="C215" t="s">
        <v>516</v>
      </c>
      <c r="D215" t="s">
        <v>517</v>
      </c>
      <c r="E215" t="s">
        <v>1396</v>
      </c>
      <c r="F215" t="s">
        <v>537</v>
      </c>
      <c r="G215" t="s">
        <v>1372</v>
      </c>
      <c r="H215" t="s">
        <v>536</v>
      </c>
      <c r="I215" t="s">
        <v>0</v>
      </c>
      <c r="J215" t="s">
        <v>538</v>
      </c>
      <c r="K215" t="s">
        <v>520</v>
      </c>
      <c r="L215" t="s">
        <v>532</v>
      </c>
      <c r="M215">
        <v>1</v>
      </c>
      <c r="N215">
        <v>1</v>
      </c>
      <c r="O215">
        <v>1</v>
      </c>
      <c r="P215">
        <v>1</v>
      </c>
      <c r="Q215">
        <v>1</v>
      </c>
      <c r="R215">
        <v>1</v>
      </c>
      <c r="S215" s="377">
        <v>528980.37</v>
      </c>
      <c r="T215" s="377">
        <v>0</v>
      </c>
      <c r="U215" s="377">
        <v>0</v>
      </c>
      <c r="V215" s="377">
        <v>0</v>
      </c>
      <c r="W215" s="377">
        <v>0</v>
      </c>
      <c r="X215" s="377">
        <v>0</v>
      </c>
      <c r="Y215" s="377">
        <v>0</v>
      </c>
      <c r="Z215" s="377">
        <v>528980.37</v>
      </c>
      <c r="AA215" s="770">
        <v>44050</v>
      </c>
      <c r="AB215" s="770">
        <v>45876</v>
      </c>
      <c r="AC215" s="769">
        <v>528980.37</v>
      </c>
      <c r="AD215" s="3">
        <v>3.8222222222222224</v>
      </c>
      <c r="AE215" s="3">
        <v>5.072222222222222</v>
      </c>
      <c r="AF215" s="378">
        <v>7.1294999999999997E-2</v>
      </c>
      <c r="AG215" s="3">
        <v>2021880.5253333335</v>
      </c>
      <c r="AH215" s="3">
        <v>2683105.9878333332</v>
      </c>
      <c r="AI215" s="3">
        <v>37713.655479149995</v>
      </c>
      <c r="AJ215" s="3">
        <v>3.8222222222222224</v>
      </c>
      <c r="AK215" s="3">
        <v>5.072222222222222</v>
      </c>
      <c r="AL215" s="3">
        <v>7.1294999999999997E-2</v>
      </c>
    </row>
    <row r="216" spans="1:38">
      <c r="A216" t="s">
        <v>723</v>
      </c>
      <c r="B216" t="s">
        <v>2043</v>
      </c>
      <c r="C216" t="s">
        <v>516</v>
      </c>
      <c r="D216" t="s">
        <v>517</v>
      </c>
      <c r="E216" t="s">
        <v>1396</v>
      </c>
      <c r="F216" t="s">
        <v>537</v>
      </c>
      <c r="G216" t="s">
        <v>1372</v>
      </c>
      <c r="H216" t="s">
        <v>536</v>
      </c>
      <c r="I216" t="s">
        <v>0</v>
      </c>
      <c r="J216" t="s">
        <v>538</v>
      </c>
      <c r="K216" t="s">
        <v>520</v>
      </c>
      <c r="L216" t="s">
        <v>532</v>
      </c>
      <c r="M216">
        <v>1</v>
      </c>
      <c r="N216">
        <v>1</v>
      </c>
      <c r="O216">
        <v>1</v>
      </c>
      <c r="P216">
        <v>1</v>
      </c>
      <c r="Q216">
        <v>1</v>
      </c>
      <c r="R216">
        <v>1</v>
      </c>
      <c r="S216" s="377">
        <v>528855.76</v>
      </c>
      <c r="T216" s="377">
        <v>0</v>
      </c>
      <c r="U216" s="377">
        <v>0</v>
      </c>
      <c r="V216" s="377">
        <v>0</v>
      </c>
      <c r="W216" s="377">
        <v>0</v>
      </c>
      <c r="X216" s="377">
        <v>0</v>
      </c>
      <c r="Y216" s="377">
        <v>0</v>
      </c>
      <c r="Z216" s="377">
        <v>528855.76</v>
      </c>
      <c r="AA216" s="770">
        <v>44050</v>
      </c>
      <c r="AB216" s="770">
        <v>46606</v>
      </c>
      <c r="AC216" s="769">
        <v>528855.76</v>
      </c>
      <c r="AD216" s="3">
        <v>5.85</v>
      </c>
      <c r="AE216" s="3">
        <v>7.1</v>
      </c>
      <c r="AF216" s="378">
        <v>7.5481999999999994E-2</v>
      </c>
      <c r="AG216" s="3">
        <v>3093806.196</v>
      </c>
      <c r="AH216" s="3">
        <v>3754875.8959999997</v>
      </c>
      <c r="AI216" s="3">
        <v>39919.090476319994</v>
      </c>
      <c r="AJ216" s="3">
        <v>5.85</v>
      </c>
      <c r="AK216" s="3">
        <v>7.1</v>
      </c>
      <c r="AL216" s="3">
        <v>7.5481999999999994E-2</v>
      </c>
    </row>
    <row r="217" spans="1:38">
      <c r="A217" t="s">
        <v>724</v>
      </c>
      <c r="B217" t="s">
        <v>2044</v>
      </c>
      <c r="C217" t="s">
        <v>516</v>
      </c>
      <c r="D217" t="s">
        <v>517</v>
      </c>
      <c r="E217" t="s">
        <v>1396</v>
      </c>
      <c r="F217" t="s">
        <v>537</v>
      </c>
      <c r="G217" t="s">
        <v>1372</v>
      </c>
      <c r="H217" t="s">
        <v>536</v>
      </c>
      <c r="I217" t="s">
        <v>0</v>
      </c>
      <c r="J217" t="s">
        <v>538</v>
      </c>
      <c r="K217" t="s">
        <v>520</v>
      </c>
      <c r="L217" t="s">
        <v>532</v>
      </c>
      <c r="M217">
        <v>1</v>
      </c>
      <c r="N217">
        <v>1</v>
      </c>
      <c r="O217">
        <v>1</v>
      </c>
      <c r="P217">
        <v>1</v>
      </c>
      <c r="Q217">
        <v>1</v>
      </c>
      <c r="R217">
        <v>1</v>
      </c>
      <c r="S217" s="377">
        <v>354377.08</v>
      </c>
      <c r="T217" s="377">
        <v>0</v>
      </c>
      <c r="U217" s="377">
        <v>0</v>
      </c>
      <c r="V217" s="377">
        <v>0</v>
      </c>
      <c r="W217" s="377">
        <v>0</v>
      </c>
      <c r="X217" s="377">
        <v>0</v>
      </c>
      <c r="Y217" s="377">
        <v>0</v>
      </c>
      <c r="Z217" s="377">
        <v>354377.08</v>
      </c>
      <c r="AA217" s="770">
        <v>44050</v>
      </c>
      <c r="AB217" s="770">
        <v>45145</v>
      </c>
      <c r="AC217" s="769">
        <v>354377.08</v>
      </c>
      <c r="AD217" s="3">
        <v>1.7916666666666667</v>
      </c>
      <c r="AE217" s="3">
        <v>3.0416666666666665</v>
      </c>
      <c r="AF217" s="378">
        <v>6.1652999999999999E-2</v>
      </c>
      <c r="AG217" s="3">
        <v>634925.60166666668</v>
      </c>
      <c r="AH217" s="3">
        <v>1077896.9516666667</v>
      </c>
      <c r="AI217" s="3">
        <v>21848.410113239999</v>
      </c>
      <c r="AJ217" s="3">
        <v>1.7916666666666667</v>
      </c>
      <c r="AK217" s="3">
        <v>3.0416666666666665</v>
      </c>
      <c r="AL217" s="3">
        <v>6.1652999999999993E-2</v>
      </c>
    </row>
    <row r="218" spans="1:38">
      <c r="A218" t="s">
        <v>725</v>
      </c>
      <c r="B218" t="s">
        <v>2045</v>
      </c>
      <c r="C218" t="s">
        <v>516</v>
      </c>
      <c r="D218" t="s">
        <v>517</v>
      </c>
      <c r="E218" t="s">
        <v>1396</v>
      </c>
      <c r="F218" t="s">
        <v>537</v>
      </c>
      <c r="G218" t="s">
        <v>1372</v>
      </c>
      <c r="H218" t="s">
        <v>536</v>
      </c>
      <c r="I218" t="s">
        <v>0</v>
      </c>
      <c r="J218" t="s">
        <v>538</v>
      </c>
      <c r="K218" t="s">
        <v>520</v>
      </c>
      <c r="L218" t="s">
        <v>532</v>
      </c>
      <c r="M218">
        <v>1</v>
      </c>
      <c r="N218">
        <v>1</v>
      </c>
      <c r="O218">
        <v>1</v>
      </c>
      <c r="P218">
        <v>1</v>
      </c>
      <c r="Q218">
        <v>1</v>
      </c>
      <c r="R218">
        <v>1</v>
      </c>
      <c r="S218" s="377">
        <v>472181.54</v>
      </c>
      <c r="T218" s="377">
        <v>0</v>
      </c>
      <c r="U218" s="377">
        <v>0</v>
      </c>
      <c r="V218" s="377">
        <v>0</v>
      </c>
      <c r="W218" s="377">
        <v>0</v>
      </c>
      <c r="X218" s="377">
        <v>0</v>
      </c>
      <c r="Y218" s="377">
        <v>0</v>
      </c>
      <c r="Z218" s="377">
        <v>472181.54</v>
      </c>
      <c r="AA218" s="770">
        <v>44050</v>
      </c>
      <c r="AB218" s="770">
        <v>45876</v>
      </c>
      <c r="AC218" s="769">
        <v>472181.54</v>
      </c>
      <c r="AD218" s="3">
        <v>3.8222222222222224</v>
      </c>
      <c r="AE218" s="3">
        <v>5.072222222222222</v>
      </c>
      <c r="AF218" s="378">
        <v>7.1294999999999997E-2</v>
      </c>
      <c r="AG218" s="3">
        <v>1804782.7751111111</v>
      </c>
      <c r="AH218" s="3">
        <v>2395009.7001111107</v>
      </c>
      <c r="AI218" s="3">
        <v>33664.1828943</v>
      </c>
      <c r="AJ218" s="3">
        <v>3.8222222222222224</v>
      </c>
      <c r="AK218" s="3">
        <v>5.072222222222222</v>
      </c>
      <c r="AL218" s="3">
        <v>7.1294999999999997E-2</v>
      </c>
    </row>
    <row r="219" spans="1:38">
      <c r="A219" t="s">
        <v>726</v>
      </c>
      <c r="B219" t="s">
        <v>2046</v>
      </c>
      <c r="C219" t="s">
        <v>516</v>
      </c>
      <c r="D219" t="s">
        <v>517</v>
      </c>
      <c r="E219" t="s">
        <v>1396</v>
      </c>
      <c r="F219" t="s">
        <v>537</v>
      </c>
      <c r="G219" t="s">
        <v>1372</v>
      </c>
      <c r="H219" t="s">
        <v>536</v>
      </c>
      <c r="I219" t="s">
        <v>0</v>
      </c>
      <c r="J219" t="s">
        <v>538</v>
      </c>
      <c r="K219" t="s">
        <v>520</v>
      </c>
      <c r="L219" t="s">
        <v>532</v>
      </c>
      <c r="M219">
        <v>1</v>
      </c>
      <c r="N219">
        <v>1</v>
      </c>
      <c r="O219">
        <v>1</v>
      </c>
      <c r="P219">
        <v>1</v>
      </c>
      <c r="Q219">
        <v>1</v>
      </c>
      <c r="R219">
        <v>1</v>
      </c>
      <c r="S219" s="377">
        <v>236021.98</v>
      </c>
      <c r="T219" s="377">
        <v>0</v>
      </c>
      <c r="U219" s="377">
        <v>0</v>
      </c>
      <c r="V219" s="377">
        <v>0</v>
      </c>
      <c r="W219" s="377">
        <v>0</v>
      </c>
      <c r="X219" s="377">
        <v>0</v>
      </c>
      <c r="Y219" s="377">
        <v>0</v>
      </c>
      <c r="Z219" s="377">
        <v>236021.98</v>
      </c>
      <c r="AA219" s="770">
        <v>44050</v>
      </c>
      <c r="AB219" s="770">
        <v>46606</v>
      </c>
      <c r="AC219" s="769">
        <v>236021.98</v>
      </c>
      <c r="AD219" s="3">
        <v>5.85</v>
      </c>
      <c r="AE219" s="3">
        <v>7.1</v>
      </c>
      <c r="AF219" s="378">
        <v>7.5481999999999994E-2</v>
      </c>
      <c r="AG219" s="3">
        <v>1380728.5829999999</v>
      </c>
      <c r="AH219" s="3">
        <v>1675756.058</v>
      </c>
      <c r="AI219" s="3">
        <v>17815.411094359999</v>
      </c>
      <c r="AJ219" s="3">
        <v>5.8499999999999988</v>
      </c>
      <c r="AK219" s="3">
        <v>7.1</v>
      </c>
      <c r="AL219" s="3">
        <v>7.5481999999999994E-2</v>
      </c>
    </row>
    <row r="220" spans="1:38">
      <c r="A220" t="s">
        <v>727</v>
      </c>
      <c r="B220" t="s">
        <v>2047</v>
      </c>
      <c r="C220" t="s">
        <v>516</v>
      </c>
      <c r="D220" t="s">
        <v>517</v>
      </c>
      <c r="E220" t="s">
        <v>1396</v>
      </c>
      <c r="F220" t="s">
        <v>537</v>
      </c>
      <c r="G220" t="s">
        <v>1372</v>
      </c>
      <c r="H220" t="s">
        <v>536</v>
      </c>
      <c r="I220" t="s">
        <v>0</v>
      </c>
      <c r="J220" t="s">
        <v>538</v>
      </c>
      <c r="K220" t="s">
        <v>520</v>
      </c>
      <c r="L220" t="s">
        <v>532</v>
      </c>
      <c r="M220">
        <v>1</v>
      </c>
      <c r="N220">
        <v>1</v>
      </c>
      <c r="O220">
        <v>1</v>
      </c>
      <c r="P220">
        <v>1</v>
      </c>
      <c r="Q220">
        <v>1</v>
      </c>
      <c r="R220">
        <v>1</v>
      </c>
      <c r="S220" s="377">
        <v>77488.55</v>
      </c>
      <c r="T220" s="377">
        <v>0</v>
      </c>
      <c r="U220" s="377">
        <v>0</v>
      </c>
      <c r="V220" s="377">
        <v>0</v>
      </c>
      <c r="W220" s="377">
        <v>0</v>
      </c>
      <c r="X220" s="377">
        <v>0</v>
      </c>
      <c r="Y220" s="377">
        <v>0</v>
      </c>
      <c r="Z220" s="377">
        <v>77488.55</v>
      </c>
      <c r="AA220" s="770">
        <v>44050</v>
      </c>
      <c r="AB220" s="770">
        <v>45145</v>
      </c>
      <c r="AC220" s="769">
        <v>77488.55</v>
      </c>
      <c r="AD220" s="3">
        <v>1.7916666666666667</v>
      </c>
      <c r="AE220" s="3">
        <v>3.0416666666666665</v>
      </c>
      <c r="AF220" s="378">
        <v>6.1652999999999999E-2</v>
      </c>
      <c r="AG220" s="3">
        <v>138833.65208333335</v>
      </c>
      <c r="AH220" s="3">
        <v>235694.33958333332</v>
      </c>
      <c r="AI220" s="3">
        <v>4777.4015731500003</v>
      </c>
      <c r="AJ220" s="3">
        <v>1.7916666666666667</v>
      </c>
      <c r="AK220" s="3">
        <v>3.0416666666666665</v>
      </c>
      <c r="AL220" s="3">
        <v>6.1652999999999999E-2</v>
      </c>
    </row>
    <row r="221" spans="1:38">
      <c r="A221" t="s">
        <v>728</v>
      </c>
      <c r="B221" t="s">
        <v>2048</v>
      </c>
      <c r="C221" t="s">
        <v>516</v>
      </c>
      <c r="D221" t="s">
        <v>517</v>
      </c>
      <c r="E221" t="s">
        <v>1396</v>
      </c>
      <c r="F221" t="s">
        <v>537</v>
      </c>
      <c r="G221" t="s">
        <v>1372</v>
      </c>
      <c r="H221" t="s">
        <v>536</v>
      </c>
      <c r="I221" t="s">
        <v>0</v>
      </c>
      <c r="J221" t="s">
        <v>538</v>
      </c>
      <c r="K221" t="s">
        <v>520</v>
      </c>
      <c r="L221" t="s">
        <v>532</v>
      </c>
      <c r="M221">
        <v>1</v>
      </c>
      <c r="N221">
        <v>1</v>
      </c>
      <c r="O221">
        <v>1</v>
      </c>
      <c r="P221">
        <v>1</v>
      </c>
      <c r="Q221">
        <v>1</v>
      </c>
      <c r="R221">
        <v>1</v>
      </c>
      <c r="S221" s="377">
        <v>103318.07</v>
      </c>
      <c r="T221" s="377">
        <v>0</v>
      </c>
      <c r="U221" s="377">
        <v>0</v>
      </c>
      <c r="V221" s="377">
        <v>0</v>
      </c>
      <c r="W221" s="377">
        <v>0</v>
      </c>
      <c r="X221" s="377">
        <v>0</v>
      </c>
      <c r="Y221" s="377">
        <v>0</v>
      </c>
      <c r="Z221" s="377">
        <v>103318.07</v>
      </c>
      <c r="AA221" s="770">
        <v>44050</v>
      </c>
      <c r="AB221" s="770">
        <v>45876</v>
      </c>
      <c r="AC221" s="769">
        <v>103318.07</v>
      </c>
      <c r="AD221" s="3">
        <v>3.8222222222222224</v>
      </c>
      <c r="AE221" s="3">
        <v>5.072222222222222</v>
      </c>
      <c r="AF221" s="378">
        <v>7.1294999999999997E-2</v>
      </c>
      <c r="AG221" s="3">
        <v>394904.62311111117</v>
      </c>
      <c r="AH221" s="3">
        <v>524052.21061111114</v>
      </c>
      <c r="AI221" s="3">
        <v>7366.0618006499999</v>
      </c>
      <c r="AJ221" s="3">
        <v>3.8222222222222224</v>
      </c>
      <c r="AK221" s="3">
        <v>5.072222222222222</v>
      </c>
      <c r="AL221" s="3">
        <v>7.1294999999999997E-2</v>
      </c>
    </row>
    <row r="222" spans="1:38">
      <c r="A222" t="s">
        <v>729</v>
      </c>
      <c r="B222" t="s">
        <v>2049</v>
      </c>
      <c r="C222" t="s">
        <v>516</v>
      </c>
      <c r="D222" t="s">
        <v>517</v>
      </c>
      <c r="E222" t="s">
        <v>1396</v>
      </c>
      <c r="F222" t="s">
        <v>537</v>
      </c>
      <c r="G222" t="s">
        <v>1372</v>
      </c>
      <c r="H222" t="s">
        <v>536</v>
      </c>
      <c r="I222" t="s">
        <v>0</v>
      </c>
      <c r="J222" t="s">
        <v>538</v>
      </c>
      <c r="K222" t="s">
        <v>520</v>
      </c>
      <c r="L222" t="s">
        <v>532</v>
      </c>
      <c r="M222">
        <v>1</v>
      </c>
      <c r="N222">
        <v>1</v>
      </c>
      <c r="O222">
        <v>1</v>
      </c>
      <c r="P222">
        <v>1</v>
      </c>
      <c r="Q222">
        <v>1</v>
      </c>
      <c r="R222">
        <v>1</v>
      </c>
      <c r="S222" s="377">
        <v>50932.43</v>
      </c>
      <c r="T222" s="377">
        <v>0</v>
      </c>
      <c r="U222" s="377">
        <v>0</v>
      </c>
      <c r="V222" s="377">
        <v>0</v>
      </c>
      <c r="W222" s="377">
        <v>0</v>
      </c>
      <c r="X222" s="377">
        <v>0</v>
      </c>
      <c r="Y222" s="377">
        <v>0</v>
      </c>
      <c r="Z222" s="377">
        <v>50932.43</v>
      </c>
      <c r="AA222" s="770">
        <v>44050</v>
      </c>
      <c r="AB222" s="770">
        <v>46606</v>
      </c>
      <c r="AC222" s="769">
        <v>50932.43</v>
      </c>
      <c r="AD222" s="3">
        <v>5.85</v>
      </c>
      <c r="AE222" s="3">
        <v>7.1</v>
      </c>
      <c r="AF222" s="378">
        <v>7.5481999999999994E-2</v>
      </c>
      <c r="AG222" s="3">
        <v>297954.71549999999</v>
      </c>
      <c r="AH222" s="3">
        <v>361620.25299999997</v>
      </c>
      <c r="AI222" s="3">
        <v>3844.4816812599997</v>
      </c>
      <c r="AJ222" s="3">
        <v>5.85</v>
      </c>
      <c r="AK222" s="3">
        <v>7.1</v>
      </c>
      <c r="AL222" s="3">
        <v>7.5481999999999994E-2</v>
      </c>
    </row>
    <row r="223" spans="1:38">
      <c r="A223" t="s">
        <v>730</v>
      </c>
      <c r="B223" t="s">
        <v>2050</v>
      </c>
      <c r="C223" t="s">
        <v>516</v>
      </c>
      <c r="D223" t="s">
        <v>517</v>
      </c>
      <c r="E223" t="s">
        <v>1396</v>
      </c>
      <c r="F223" t="s">
        <v>537</v>
      </c>
      <c r="G223" t="s">
        <v>1372</v>
      </c>
      <c r="H223" t="s">
        <v>536</v>
      </c>
      <c r="I223" t="s">
        <v>0</v>
      </c>
      <c r="J223" t="s">
        <v>538</v>
      </c>
      <c r="K223" t="s">
        <v>520</v>
      </c>
      <c r="L223" t="s">
        <v>532</v>
      </c>
      <c r="M223">
        <v>1</v>
      </c>
      <c r="N223">
        <v>1</v>
      </c>
      <c r="O223">
        <v>1</v>
      </c>
      <c r="P223">
        <v>1</v>
      </c>
      <c r="Q223">
        <v>1</v>
      </c>
      <c r="R223">
        <v>1</v>
      </c>
      <c r="S223" s="377">
        <v>44174.87</v>
      </c>
      <c r="T223" s="377">
        <v>0</v>
      </c>
      <c r="U223" s="377">
        <v>0</v>
      </c>
      <c r="V223" s="377">
        <v>0</v>
      </c>
      <c r="W223" s="377">
        <v>0</v>
      </c>
      <c r="X223" s="377">
        <v>0</v>
      </c>
      <c r="Y223" s="377">
        <v>0</v>
      </c>
      <c r="Z223" s="377">
        <v>44174.87</v>
      </c>
      <c r="AA223" s="770">
        <v>44050</v>
      </c>
      <c r="AB223" s="770">
        <v>45145</v>
      </c>
      <c r="AC223" s="769">
        <v>44174.87</v>
      </c>
      <c r="AD223" s="3">
        <v>1.7916666666666667</v>
      </c>
      <c r="AE223" s="3">
        <v>3.0416666666666665</v>
      </c>
      <c r="AF223" s="378">
        <v>6.1652999999999999E-2</v>
      </c>
      <c r="AG223" s="3">
        <v>79146.64208333334</v>
      </c>
      <c r="AH223" s="3">
        <v>134365.22958333333</v>
      </c>
      <c r="AI223" s="3">
        <v>2723.5132601099999</v>
      </c>
      <c r="AJ223" s="3">
        <v>1.7916666666666667</v>
      </c>
      <c r="AK223" s="3">
        <v>3.0416666666666665</v>
      </c>
      <c r="AL223" s="3">
        <v>6.1652999999999993E-2</v>
      </c>
    </row>
    <row r="224" spans="1:38">
      <c r="A224" t="s">
        <v>731</v>
      </c>
      <c r="B224" t="s">
        <v>2051</v>
      </c>
      <c r="C224" t="s">
        <v>516</v>
      </c>
      <c r="D224" t="s">
        <v>517</v>
      </c>
      <c r="E224" t="s">
        <v>1396</v>
      </c>
      <c r="F224" t="s">
        <v>537</v>
      </c>
      <c r="G224" t="s">
        <v>1372</v>
      </c>
      <c r="H224" t="s">
        <v>536</v>
      </c>
      <c r="I224" t="s">
        <v>0</v>
      </c>
      <c r="J224" t="s">
        <v>538</v>
      </c>
      <c r="K224" t="s">
        <v>520</v>
      </c>
      <c r="L224" t="s">
        <v>532</v>
      </c>
      <c r="M224">
        <v>1</v>
      </c>
      <c r="N224">
        <v>1</v>
      </c>
      <c r="O224">
        <v>1</v>
      </c>
      <c r="P224">
        <v>1</v>
      </c>
      <c r="Q224">
        <v>1</v>
      </c>
      <c r="R224">
        <v>1</v>
      </c>
      <c r="S224" s="377">
        <v>58854.13</v>
      </c>
      <c r="T224" s="377">
        <v>0</v>
      </c>
      <c r="U224" s="377">
        <v>0</v>
      </c>
      <c r="V224" s="377">
        <v>0</v>
      </c>
      <c r="W224" s="377">
        <v>0</v>
      </c>
      <c r="X224" s="377">
        <v>0</v>
      </c>
      <c r="Y224" s="377">
        <v>0</v>
      </c>
      <c r="Z224" s="377">
        <v>58854.13</v>
      </c>
      <c r="AA224" s="770">
        <v>44050</v>
      </c>
      <c r="AB224" s="770">
        <v>45876</v>
      </c>
      <c r="AC224" s="769">
        <v>58854.13</v>
      </c>
      <c r="AD224" s="3">
        <v>3.8222222222222224</v>
      </c>
      <c r="AE224" s="3">
        <v>5.072222222222222</v>
      </c>
      <c r="AF224" s="378">
        <v>7.1294999999999997E-2</v>
      </c>
      <c r="AG224" s="3">
        <v>224953.56355555556</v>
      </c>
      <c r="AH224" s="3">
        <v>298521.22605555551</v>
      </c>
      <c r="AI224" s="3">
        <v>4196.0051983499998</v>
      </c>
      <c r="AJ224" s="3">
        <v>3.8222222222222224</v>
      </c>
      <c r="AK224" s="3">
        <v>5.072222222222222</v>
      </c>
      <c r="AL224" s="3">
        <v>7.1294999999999997E-2</v>
      </c>
    </row>
    <row r="225" spans="1:38">
      <c r="A225" t="s">
        <v>732</v>
      </c>
      <c r="B225" t="s">
        <v>2052</v>
      </c>
      <c r="C225" t="s">
        <v>516</v>
      </c>
      <c r="D225" t="s">
        <v>517</v>
      </c>
      <c r="E225" t="s">
        <v>1396</v>
      </c>
      <c r="F225" t="s">
        <v>537</v>
      </c>
      <c r="G225" t="s">
        <v>1372</v>
      </c>
      <c r="H225" t="s">
        <v>536</v>
      </c>
      <c r="I225" t="s">
        <v>0</v>
      </c>
      <c r="J225" t="s">
        <v>538</v>
      </c>
      <c r="K225" t="s">
        <v>520</v>
      </c>
      <c r="L225" t="s">
        <v>532</v>
      </c>
      <c r="M225">
        <v>1</v>
      </c>
      <c r="N225">
        <v>1</v>
      </c>
      <c r="O225">
        <v>1</v>
      </c>
      <c r="P225">
        <v>1</v>
      </c>
      <c r="Q225">
        <v>1</v>
      </c>
      <c r="R225">
        <v>1</v>
      </c>
      <c r="S225" s="377">
        <v>29417.18</v>
      </c>
      <c r="T225" s="377">
        <v>0</v>
      </c>
      <c r="U225" s="377">
        <v>0</v>
      </c>
      <c r="V225" s="377">
        <v>0</v>
      </c>
      <c r="W225" s="377">
        <v>0</v>
      </c>
      <c r="X225" s="377">
        <v>0</v>
      </c>
      <c r="Y225" s="377">
        <v>0</v>
      </c>
      <c r="Z225" s="377">
        <v>29417.18</v>
      </c>
      <c r="AA225" s="770">
        <v>44050</v>
      </c>
      <c r="AB225" s="770">
        <v>46606</v>
      </c>
      <c r="AC225" s="769">
        <v>29417.18</v>
      </c>
      <c r="AD225" s="3">
        <v>5.85</v>
      </c>
      <c r="AE225" s="3">
        <v>7.1</v>
      </c>
      <c r="AF225" s="378">
        <v>7.5481999999999994E-2</v>
      </c>
      <c r="AG225" s="3">
        <v>172090.503</v>
      </c>
      <c r="AH225" s="3">
        <v>208861.978</v>
      </c>
      <c r="AI225" s="3">
        <v>2220.4675807599997</v>
      </c>
      <c r="AJ225" s="3">
        <v>5.85</v>
      </c>
      <c r="AK225" s="3">
        <v>7.1</v>
      </c>
      <c r="AL225" s="3">
        <v>7.5481999999999994E-2</v>
      </c>
    </row>
    <row r="226" spans="1:38">
      <c r="A226" t="s">
        <v>733</v>
      </c>
      <c r="B226" t="s">
        <v>2053</v>
      </c>
      <c r="C226" t="s">
        <v>516</v>
      </c>
      <c r="D226" t="s">
        <v>517</v>
      </c>
      <c r="E226" t="s">
        <v>1396</v>
      </c>
      <c r="F226" t="s">
        <v>537</v>
      </c>
      <c r="G226" t="s">
        <v>1372</v>
      </c>
      <c r="H226" t="s">
        <v>536</v>
      </c>
      <c r="I226" t="s">
        <v>0</v>
      </c>
      <c r="J226" t="s">
        <v>538</v>
      </c>
      <c r="K226" t="s">
        <v>520</v>
      </c>
      <c r="L226" t="s">
        <v>532</v>
      </c>
      <c r="M226">
        <v>1</v>
      </c>
      <c r="N226">
        <v>1</v>
      </c>
      <c r="O226">
        <v>1</v>
      </c>
      <c r="P226">
        <v>1</v>
      </c>
      <c r="Q226">
        <v>1</v>
      </c>
      <c r="R226">
        <v>1</v>
      </c>
      <c r="S226" s="377">
        <v>53173.03</v>
      </c>
      <c r="T226" s="377">
        <v>0</v>
      </c>
      <c r="U226" s="377">
        <v>0</v>
      </c>
      <c r="V226" s="377">
        <v>0</v>
      </c>
      <c r="W226" s="377">
        <v>0</v>
      </c>
      <c r="X226" s="377">
        <v>0</v>
      </c>
      <c r="Y226" s="377">
        <v>0</v>
      </c>
      <c r="Z226" s="377">
        <v>53173.03</v>
      </c>
      <c r="AA226" s="770">
        <v>44050</v>
      </c>
      <c r="AB226" s="770">
        <v>45145</v>
      </c>
      <c r="AC226" s="769">
        <v>53173.03</v>
      </c>
      <c r="AD226" s="3">
        <v>1.7916666666666667</v>
      </c>
      <c r="AE226" s="3">
        <v>3.0416666666666665</v>
      </c>
      <c r="AF226" s="378">
        <v>6.1652999999999999E-2</v>
      </c>
      <c r="AG226" s="3">
        <v>95268.345416666663</v>
      </c>
      <c r="AH226" s="3">
        <v>161734.63291666665</v>
      </c>
      <c r="AI226" s="3">
        <v>3278.2768185899999</v>
      </c>
      <c r="AJ226" s="3">
        <v>1.7916666666666667</v>
      </c>
      <c r="AK226" s="3">
        <v>3.0416666666666665</v>
      </c>
      <c r="AL226" s="3">
        <v>6.1652999999999999E-2</v>
      </c>
    </row>
    <row r="227" spans="1:38">
      <c r="A227" t="s">
        <v>734</v>
      </c>
      <c r="B227" t="s">
        <v>2054</v>
      </c>
      <c r="C227" t="s">
        <v>516</v>
      </c>
      <c r="D227" t="s">
        <v>517</v>
      </c>
      <c r="E227" t="s">
        <v>1396</v>
      </c>
      <c r="F227" t="s">
        <v>537</v>
      </c>
      <c r="G227" t="s">
        <v>1372</v>
      </c>
      <c r="H227" t="s">
        <v>536</v>
      </c>
      <c r="I227" t="s">
        <v>0</v>
      </c>
      <c r="J227" t="s">
        <v>538</v>
      </c>
      <c r="K227" t="s">
        <v>520</v>
      </c>
      <c r="L227" t="s">
        <v>532</v>
      </c>
      <c r="M227">
        <v>1</v>
      </c>
      <c r="N227">
        <v>1</v>
      </c>
      <c r="O227">
        <v>1</v>
      </c>
      <c r="P227">
        <v>1</v>
      </c>
      <c r="Q227">
        <v>1</v>
      </c>
      <c r="R227">
        <v>1</v>
      </c>
      <c r="S227" s="377">
        <v>70840.479999999996</v>
      </c>
      <c r="T227" s="377">
        <v>0</v>
      </c>
      <c r="U227" s="377">
        <v>0</v>
      </c>
      <c r="V227" s="377">
        <v>0</v>
      </c>
      <c r="W227" s="377">
        <v>0</v>
      </c>
      <c r="X227" s="377">
        <v>0</v>
      </c>
      <c r="Y227" s="377">
        <v>0</v>
      </c>
      <c r="Z227" s="377">
        <v>70840.479999999996</v>
      </c>
      <c r="AA227" s="770">
        <v>44050</v>
      </c>
      <c r="AB227" s="770">
        <v>45876</v>
      </c>
      <c r="AC227" s="769">
        <v>70840.479999999996</v>
      </c>
      <c r="AD227" s="3">
        <v>3.8222222222222224</v>
      </c>
      <c r="AE227" s="3">
        <v>5.072222222222222</v>
      </c>
      <c r="AF227" s="378">
        <v>7.1294999999999997E-2</v>
      </c>
      <c r="AG227" s="3">
        <v>270768.05688888888</v>
      </c>
      <c r="AH227" s="3">
        <v>359318.65688888886</v>
      </c>
      <c r="AI227" s="3">
        <v>5050.5720215999991</v>
      </c>
      <c r="AJ227" s="3">
        <v>3.8222222222222224</v>
      </c>
      <c r="AK227" s="3">
        <v>5.072222222222222</v>
      </c>
      <c r="AL227" s="3">
        <v>7.1294999999999997E-2</v>
      </c>
    </row>
    <row r="228" spans="1:38">
      <c r="A228" t="s">
        <v>735</v>
      </c>
      <c r="B228" t="s">
        <v>2055</v>
      </c>
      <c r="C228" t="s">
        <v>516</v>
      </c>
      <c r="D228" t="s">
        <v>517</v>
      </c>
      <c r="E228" t="s">
        <v>1396</v>
      </c>
      <c r="F228" t="s">
        <v>537</v>
      </c>
      <c r="G228" t="s">
        <v>1372</v>
      </c>
      <c r="H228" t="s">
        <v>536</v>
      </c>
      <c r="I228" t="s">
        <v>0</v>
      </c>
      <c r="J228" t="s">
        <v>538</v>
      </c>
      <c r="K228" t="s">
        <v>520</v>
      </c>
      <c r="L228" t="s">
        <v>532</v>
      </c>
      <c r="M228">
        <v>1</v>
      </c>
      <c r="N228">
        <v>1</v>
      </c>
      <c r="O228">
        <v>1</v>
      </c>
      <c r="P228">
        <v>1</v>
      </c>
      <c r="Q228">
        <v>1</v>
      </c>
      <c r="R228">
        <v>1</v>
      </c>
      <c r="S228" s="377">
        <v>35407.93</v>
      </c>
      <c r="T228" s="377">
        <v>0</v>
      </c>
      <c r="U228" s="377">
        <v>0</v>
      </c>
      <c r="V228" s="377">
        <v>0</v>
      </c>
      <c r="W228" s="377">
        <v>0</v>
      </c>
      <c r="X228" s="377">
        <v>0</v>
      </c>
      <c r="Y228" s="377">
        <v>0</v>
      </c>
      <c r="Z228" s="377">
        <v>35407.93</v>
      </c>
      <c r="AA228" s="770">
        <v>44050</v>
      </c>
      <c r="AB228" s="770">
        <v>46606</v>
      </c>
      <c r="AC228" s="769">
        <v>35407.93</v>
      </c>
      <c r="AD228" s="3">
        <v>5.85</v>
      </c>
      <c r="AE228" s="3">
        <v>7.1</v>
      </c>
      <c r="AF228" s="378">
        <v>7.5481999999999994E-2</v>
      </c>
      <c r="AG228" s="3">
        <v>207136.39049999998</v>
      </c>
      <c r="AH228" s="3">
        <v>251396.30299999999</v>
      </c>
      <c r="AI228" s="3">
        <v>2672.66137226</v>
      </c>
      <c r="AJ228" s="3">
        <v>5.85</v>
      </c>
      <c r="AK228" s="3">
        <v>7.1</v>
      </c>
      <c r="AL228" s="3">
        <v>7.5481999999999994E-2</v>
      </c>
    </row>
    <row r="229" spans="1:38">
      <c r="A229" t="s">
        <v>736</v>
      </c>
      <c r="B229" t="s">
        <v>2056</v>
      </c>
      <c r="C229" t="s">
        <v>516</v>
      </c>
      <c r="D229" t="s">
        <v>517</v>
      </c>
      <c r="E229" t="s">
        <v>1396</v>
      </c>
      <c r="F229" t="s">
        <v>537</v>
      </c>
      <c r="G229" t="s">
        <v>1372</v>
      </c>
      <c r="H229" t="s">
        <v>536</v>
      </c>
      <c r="I229" t="s">
        <v>0</v>
      </c>
      <c r="J229" t="s">
        <v>538</v>
      </c>
      <c r="K229" t="s">
        <v>520</v>
      </c>
      <c r="L229" t="s">
        <v>532</v>
      </c>
      <c r="M229">
        <v>1</v>
      </c>
      <c r="N229">
        <v>1</v>
      </c>
      <c r="O229">
        <v>1</v>
      </c>
      <c r="P229">
        <v>1</v>
      </c>
      <c r="Q229">
        <v>1</v>
      </c>
      <c r="R229">
        <v>1</v>
      </c>
      <c r="S229" s="377">
        <v>330423.93</v>
      </c>
      <c r="T229" s="377">
        <v>0</v>
      </c>
      <c r="U229" s="377">
        <v>0</v>
      </c>
      <c r="V229" s="377">
        <v>0</v>
      </c>
      <c r="W229" s="377">
        <v>0</v>
      </c>
      <c r="X229" s="377">
        <v>0</v>
      </c>
      <c r="Y229" s="377">
        <v>0</v>
      </c>
      <c r="Z229" s="377">
        <v>330423.93</v>
      </c>
      <c r="AA229" s="770">
        <v>44050</v>
      </c>
      <c r="AB229" s="770">
        <v>45145</v>
      </c>
      <c r="AC229" s="769">
        <v>330423.93</v>
      </c>
      <c r="AD229" s="3">
        <v>1.7916666666666667</v>
      </c>
      <c r="AE229" s="3">
        <v>3.0416666666666665</v>
      </c>
      <c r="AF229" s="378">
        <v>6.1652999999999999E-2</v>
      </c>
      <c r="AG229" s="3">
        <v>592009.54125000001</v>
      </c>
      <c r="AH229" s="3">
        <v>1005039.45375</v>
      </c>
      <c r="AI229" s="3">
        <v>20371.626556290001</v>
      </c>
      <c r="AJ229" s="3">
        <v>1.7916666666666667</v>
      </c>
      <c r="AK229" s="3">
        <v>3.0416666666666665</v>
      </c>
      <c r="AL229" s="3">
        <v>6.1653000000000006E-2</v>
      </c>
    </row>
    <row r="230" spans="1:38">
      <c r="A230" t="s">
        <v>737</v>
      </c>
      <c r="B230" t="s">
        <v>2057</v>
      </c>
      <c r="C230" t="s">
        <v>516</v>
      </c>
      <c r="D230" t="s">
        <v>517</v>
      </c>
      <c r="E230" t="s">
        <v>1396</v>
      </c>
      <c r="F230" t="s">
        <v>537</v>
      </c>
      <c r="G230" t="s">
        <v>1372</v>
      </c>
      <c r="H230" t="s">
        <v>536</v>
      </c>
      <c r="I230" t="s">
        <v>0</v>
      </c>
      <c r="J230" t="s">
        <v>538</v>
      </c>
      <c r="K230" t="s">
        <v>520</v>
      </c>
      <c r="L230" t="s">
        <v>532</v>
      </c>
      <c r="M230">
        <v>1</v>
      </c>
      <c r="N230">
        <v>1</v>
      </c>
      <c r="O230">
        <v>1</v>
      </c>
      <c r="P230">
        <v>1</v>
      </c>
      <c r="Q230">
        <v>1</v>
      </c>
      <c r="R230">
        <v>1</v>
      </c>
      <c r="S230" s="377">
        <v>440565.24</v>
      </c>
      <c r="T230" s="377">
        <v>0</v>
      </c>
      <c r="U230" s="377">
        <v>0</v>
      </c>
      <c r="V230" s="377">
        <v>0</v>
      </c>
      <c r="W230" s="377">
        <v>0</v>
      </c>
      <c r="X230" s="377">
        <v>0</v>
      </c>
      <c r="Y230" s="377">
        <v>0</v>
      </c>
      <c r="Z230" s="377">
        <v>440565.24</v>
      </c>
      <c r="AA230" s="770">
        <v>44050</v>
      </c>
      <c r="AB230" s="770">
        <v>45876</v>
      </c>
      <c r="AC230" s="769">
        <v>440565.24</v>
      </c>
      <c r="AD230" s="3">
        <v>3.8222222222222224</v>
      </c>
      <c r="AE230" s="3">
        <v>5.072222222222222</v>
      </c>
      <c r="AF230" s="378">
        <v>7.1294999999999997E-2</v>
      </c>
      <c r="AG230" s="3">
        <v>1683938.2506666668</v>
      </c>
      <c r="AH230" s="3">
        <v>2234644.8006666666</v>
      </c>
      <c r="AI230" s="3">
        <v>31410.098785799997</v>
      </c>
      <c r="AJ230" s="3">
        <v>3.8222222222222224</v>
      </c>
      <c r="AK230" s="3">
        <v>5.072222222222222</v>
      </c>
      <c r="AL230" s="3">
        <v>7.1294999999999997E-2</v>
      </c>
    </row>
    <row r="231" spans="1:38">
      <c r="A231" t="s">
        <v>738</v>
      </c>
      <c r="B231" t="s">
        <v>2058</v>
      </c>
      <c r="C231" t="s">
        <v>516</v>
      </c>
      <c r="D231" t="s">
        <v>517</v>
      </c>
      <c r="E231" t="s">
        <v>1396</v>
      </c>
      <c r="F231" t="s">
        <v>537</v>
      </c>
      <c r="G231" t="s">
        <v>1372</v>
      </c>
      <c r="H231" t="s">
        <v>536</v>
      </c>
      <c r="I231" t="s">
        <v>0</v>
      </c>
      <c r="J231" t="s">
        <v>538</v>
      </c>
      <c r="K231" t="s">
        <v>520</v>
      </c>
      <c r="L231" t="s">
        <v>532</v>
      </c>
      <c r="M231">
        <v>1</v>
      </c>
      <c r="N231">
        <v>1</v>
      </c>
      <c r="O231">
        <v>1</v>
      </c>
      <c r="P231">
        <v>1</v>
      </c>
      <c r="Q231">
        <v>1</v>
      </c>
      <c r="R231">
        <v>1</v>
      </c>
      <c r="S231" s="377">
        <v>216148.06</v>
      </c>
      <c r="T231" s="377">
        <v>0</v>
      </c>
      <c r="U231" s="377">
        <v>0</v>
      </c>
      <c r="V231" s="377">
        <v>0</v>
      </c>
      <c r="W231" s="377">
        <v>0</v>
      </c>
      <c r="X231" s="377">
        <v>0</v>
      </c>
      <c r="Y231" s="377">
        <v>0</v>
      </c>
      <c r="Z231" s="377">
        <v>216148.06</v>
      </c>
      <c r="AA231" s="770">
        <v>44050</v>
      </c>
      <c r="AB231" s="770">
        <v>46606</v>
      </c>
      <c r="AC231" s="769">
        <v>216148.06</v>
      </c>
      <c r="AD231" s="3">
        <v>5.85</v>
      </c>
      <c r="AE231" s="3">
        <v>7.1</v>
      </c>
      <c r="AF231" s="378">
        <v>7.5481999999999994E-2</v>
      </c>
      <c r="AG231" s="3">
        <v>1264466.1509999998</v>
      </c>
      <c r="AH231" s="3">
        <v>1534651.2259999998</v>
      </c>
      <c r="AI231" s="3">
        <v>16315.287864919999</v>
      </c>
      <c r="AJ231" s="3">
        <v>5.85</v>
      </c>
      <c r="AK231" s="3">
        <v>7.0999999999999988</v>
      </c>
      <c r="AL231" s="3">
        <v>7.5481999999999994E-2</v>
      </c>
    </row>
    <row r="232" spans="1:38">
      <c r="A232" t="s">
        <v>739</v>
      </c>
      <c r="B232" t="s">
        <v>2059</v>
      </c>
      <c r="C232" t="s">
        <v>516</v>
      </c>
      <c r="D232" t="s">
        <v>517</v>
      </c>
      <c r="E232" t="s">
        <v>1396</v>
      </c>
      <c r="F232" t="s">
        <v>537</v>
      </c>
      <c r="G232" t="s">
        <v>1372</v>
      </c>
      <c r="H232" t="s">
        <v>536</v>
      </c>
      <c r="I232" t="s">
        <v>0</v>
      </c>
      <c r="J232" t="s">
        <v>538</v>
      </c>
      <c r="K232" t="s">
        <v>520</v>
      </c>
      <c r="L232" t="s">
        <v>532</v>
      </c>
      <c r="M232">
        <v>1</v>
      </c>
      <c r="N232">
        <v>1</v>
      </c>
      <c r="O232">
        <v>1</v>
      </c>
      <c r="P232">
        <v>1</v>
      </c>
      <c r="Q232">
        <v>1</v>
      </c>
      <c r="R232">
        <v>1</v>
      </c>
      <c r="S232" s="377">
        <v>449740.75</v>
      </c>
      <c r="T232" s="377">
        <v>0</v>
      </c>
      <c r="U232" s="377">
        <v>0</v>
      </c>
      <c r="V232" s="377">
        <v>0</v>
      </c>
      <c r="W232" s="377">
        <v>0</v>
      </c>
      <c r="X232" s="377">
        <v>0</v>
      </c>
      <c r="Y232" s="377">
        <v>0</v>
      </c>
      <c r="Z232" s="377">
        <v>449740.75</v>
      </c>
      <c r="AA232" s="770">
        <v>44050</v>
      </c>
      <c r="AB232" s="770">
        <v>45145</v>
      </c>
      <c r="AC232" s="769">
        <v>449740.75</v>
      </c>
      <c r="AD232" s="3">
        <v>1.7916666666666667</v>
      </c>
      <c r="AE232" s="3">
        <v>3.0416666666666665</v>
      </c>
      <c r="AF232" s="378">
        <v>6.1652999999999999E-2</v>
      </c>
      <c r="AG232" s="3">
        <v>805785.51041666674</v>
      </c>
      <c r="AH232" s="3">
        <v>1367961.4479166665</v>
      </c>
      <c r="AI232" s="3">
        <v>27727.866459749999</v>
      </c>
      <c r="AJ232" s="3">
        <v>1.7916666666666667</v>
      </c>
      <c r="AK232" s="3">
        <v>3.0416666666666665</v>
      </c>
      <c r="AL232" s="3">
        <v>6.1652999999999999E-2</v>
      </c>
    </row>
    <row r="233" spans="1:38">
      <c r="A233" t="s">
        <v>740</v>
      </c>
      <c r="B233" t="s">
        <v>2060</v>
      </c>
      <c r="C233" t="s">
        <v>516</v>
      </c>
      <c r="D233" t="s">
        <v>517</v>
      </c>
      <c r="E233" t="s">
        <v>1396</v>
      </c>
      <c r="F233" t="s">
        <v>537</v>
      </c>
      <c r="G233" t="s">
        <v>1372</v>
      </c>
      <c r="H233" t="s">
        <v>536</v>
      </c>
      <c r="I233" t="s">
        <v>0</v>
      </c>
      <c r="J233" t="s">
        <v>538</v>
      </c>
      <c r="K233" t="s">
        <v>520</v>
      </c>
      <c r="L233" t="s">
        <v>532</v>
      </c>
      <c r="M233">
        <v>1</v>
      </c>
      <c r="N233">
        <v>1</v>
      </c>
      <c r="O233">
        <v>1</v>
      </c>
      <c r="P233">
        <v>1</v>
      </c>
      <c r="Q233">
        <v>1</v>
      </c>
      <c r="R233">
        <v>1</v>
      </c>
      <c r="S233" s="377">
        <v>599654.34</v>
      </c>
      <c r="T233" s="377">
        <v>0</v>
      </c>
      <c r="U233" s="377">
        <v>0</v>
      </c>
      <c r="V233" s="377">
        <v>0</v>
      </c>
      <c r="W233" s="377">
        <v>0</v>
      </c>
      <c r="X233" s="377">
        <v>0</v>
      </c>
      <c r="Y233" s="377">
        <v>0</v>
      </c>
      <c r="Z233" s="377">
        <v>599654.34</v>
      </c>
      <c r="AA233" s="770">
        <v>44050</v>
      </c>
      <c r="AB233" s="770">
        <v>45876</v>
      </c>
      <c r="AC233" s="769">
        <v>599654.34</v>
      </c>
      <c r="AD233" s="3">
        <v>3.8222222222222224</v>
      </c>
      <c r="AE233" s="3">
        <v>5.072222222222222</v>
      </c>
      <c r="AF233" s="378">
        <v>7.1294999999999997E-2</v>
      </c>
      <c r="AG233" s="3">
        <v>2292012.1439999999</v>
      </c>
      <c r="AH233" s="3">
        <v>3041580.0689999997</v>
      </c>
      <c r="AI233" s="3">
        <v>42752.356170299994</v>
      </c>
      <c r="AJ233" s="3">
        <v>3.822222222222222</v>
      </c>
      <c r="AK233" s="3">
        <v>5.072222222222222</v>
      </c>
      <c r="AL233" s="3">
        <v>7.1294999999999997E-2</v>
      </c>
    </row>
    <row r="234" spans="1:38">
      <c r="A234" t="s">
        <v>741</v>
      </c>
      <c r="B234" t="s">
        <v>2061</v>
      </c>
      <c r="C234" t="s">
        <v>516</v>
      </c>
      <c r="D234" t="s">
        <v>517</v>
      </c>
      <c r="E234" t="s">
        <v>1396</v>
      </c>
      <c r="F234" t="s">
        <v>537</v>
      </c>
      <c r="G234" t="s">
        <v>1372</v>
      </c>
      <c r="H234" t="s">
        <v>536</v>
      </c>
      <c r="I234" t="s">
        <v>0</v>
      </c>
      <c r="J234" t="s">
        <v>538</v>
      </c>
      <c r="K234" t="s">
        <v>520</v>
      </c>
      <c r="L234" t="s">
        <v>532</v>
      </c>
      <c r="M234">
        <v>1</v>
      </c>
      <c r="N234">
        <v>1</v>
      </c>
      <c r="O234">
        <v>1</v>
      </c>
      <c r="P234">
        <v>1</v>
      </c>
      <c r="Q234">
        <v>1</v>
      </c>
      <c r="R234">
        <v>1</v>
      </c>
      <c r="S234" s="377">
        <v>299827.17</v>
      </c>
      <c r="T234" s="377">
        <v>0</v>
      </c>
      <c r="U234" s="377">
        <v>0</v>
      </c>
      <c r="V234" s="377">
        <v>0</v>
      </c>
      <c r="W234" s="377">
        <v>0</v>
      </c>
      <c r="X234" s="377">
        <v>0</v>
      </c>
      <c r="Y234" s="377">
        <v>0</v>
      </c>
      <c r="Z234" s="377">
        <v>299827.17</v>
      </c>
      <c r="AA234" s="770">
        <v>44050</v>
      </c>
      <c r="AB234" s="770">
        <v>46606</v>
      </c>
      <c r="AC234" s="769">
        <v>299827.17</v>
      </c>
      <c r="AD234" s="3">
        <v>5.85</v>
      </c>
      <c r="AE234" s="3">
        <v>7.1</v>
      </c>
      <c r="AF234" s="378">
        <v>7.5481999999999994E-2</v>
      </c>
      <c r="AG234" s="3">
        <v>1753988.9444999998</v>
      </c>
      <c r="AH234" s="3">
        <v>2128772.9069999997</v>
      </c>
      <c r="AI234" s="3">
        <v>22631.554445939997</v>
      </c>
      <c r="AJ234" s="3">
        <v>5.85</v>
      </c>
      <c r="AK234" s="3">
        <v>7.1</v>
      </c>
      <c r="AL234" s="3">
        <v>7.5481999999999994E-2</v>
      </c>
    </row>
    <row r="235" spans="1:38">
      <c r="A235" t="s">
        <v>742</v>
      </c>
      <c r="B235" t="s">
        <v>2062</v>
      </c>
      <c r="C235" t="s">
        <v>516</v>
      </c>
      <c r="D235" t="s">
        <v>517</v>
      </c>
      <c r="E235" t="s">
        <v>1396</v>
      </c>
      <c r="F235" t="s">
        <v>537</v>
      </c>
      <c r="G235" t="s">
        <v>1372</v>
      </c>
      <c r="H235" t="s">
        <v>536</v>
      </c>
      <c r="I235" t="s">
        <v>0</v>
      </c>
      <c r="J235" t="s">
        <v>538</v>
      </c>
      <c r="K235" t="s">
        <v>520</v>
      </c>
      <c r="L235" t="s">
        <v>532</v>
      </c>
      <c r="M235">
        <v>1</v>
      </c>
      <c r="N235">
        <v>1</v>
      </c>
      <c r="O235">
        <v>1</v>
      </c>
      <c r="P235">
        <v>1</v>
      </c>
      <c r="Q235">
        <v>1</v>
      </c>
      <c r="R235">
        <v>1</v>
      </c>
      <c r="S235" s="377">
        <v>1955108.07</v>
      </c>
      <c r="T235" s="377">
        <v>0</v>
      </c>
      <c r="U235" s="377">
        <v>0</v>
      </c>
      <c r="V235" s="377">
        <v>0</v>
      </c>
      <c r="W235" s="377">
        <v>0</v>
      </c>
      <c r="X235" s="377">
        <v>0</v>
      </c>
      <c r="Y235" s="377">
        <v>0</v>
      </c>
      <c r="Z235" s="377">
        <v>1955108.07</v>
      </c>
      <c r="AA235" s="770">
        <v>44050</v>
      </c>
      <c r="AB235" s="770">
        <v>45145</v>
      </c>
      <c r="AC235" s="769">
        <v>1955108.07</v>
      </c>
      <c r="AD235" s="3">
        <v>1.7916666666666667</v>
      </c>
      <c r="AE235" s="3">
        <v>3.0416666666666665</v>
      </c>
      <c r="AF235" s="378">
        <v>6.1652999999999999E-2</v>
      </c>
      <c r="AG235" s="3">
        <v>3502901.9587500002</v>
      </c>
      <c r="AH235" s="3">
        <v>5946787.0462499997</v>
      </c>
      <c r="AI235" s="3">
        <v>120538.27783971</v>
      </c>
      <c r="AJ235" s="3">
        <v>1.7916666666666667</v>
      </c>
      <c r="AK235" s="3">
        <v>3.0416666666666665</v>
      </c>
      <c r="AL235" s="3">
        <v>6.1652999999999999E-2</v>
      </c>
    </row>
    <row r="236" spans="1:38">
      <c r="A236" t="s">
        <v>743</v>
      </c>
      <c r="B236" t="s">
        <v>2063</v>
      </c>
      <c r="C236" t="s">
        <v>516</v>
      </c>
      <c r="D236" t="s">
        <v>517</v>
      </c>
      <c r="E236" t="s">
        <v>1396</v>
      </c>
      <c r="F236" t="s">
        <v>537</v>
      </c>
      <c r="G236" t="s">
        <v>1372</v>
      </c>
      <c r="H236" t="s">
        <v>536</v>
      </c>
      <c r="I236" t="s">
        <v>0</v>
      </c>
      <c r="J236" t="s">
        <v>538</v>
      </c>
      <c r="K236" t="s">
        <v>520</v>
      </c>
      <c r="L236" t="s">
        <v>532</v>
      </c>
      <c r="M236">
        <v>1</v>
      </c>
      <c r="N236">
        <v>1</v>
      </c>
      <c r="O236">
        <v>1</v>
      </c>
      <c r="P236">
        <v>1</v>
      </c>
      <c r="Q236">
        <v>1</v>
      </c>
      <c r="R236">
        <v>1</v>
      </c>
      <c r="S236" s="377">
        <v>1499522.96</v>
      </c>
      <c r="T236" s="377">
        <v>0</v>
      </c>
      <c r="U236" s="377">
        <v>0</v>
      </c>
      <c r="V236" s="377">
        <v>0</v>
      </c>
      <c r="W236" s="377">
        <v>0</v>
      </c>
      <c r="X236" s="377">
        <v>0</v>
      </c>
      <c r="Y236" s="377">
        <v>0</v>
      </c>
      <c r="Z236" s="377">
        <v>1499522.96</v>
      </c>
      <c r="AA236" s="770">
        <v>44050</v>
      </c>
      <c r="AB236" s="770">
        <v>45145</v>
      </c>
      <c r="AC236" s="769">
        <v>1499522.96</v>
      </c>
      <c r="AD236" s="3">
        <v>1.7916666666666667</v>
      </c>
      <c r="AE236" s="3">
        <v>3.0416666666666665</v>
      </c>
      <c r="AF236" s="378">
        <v>6.1652999999999999E-2</v>
      </c>
      <c r="AG236" s="3">
        <v>2686645.3033333332</v>
      </c>
      <c r="AH236" s="3">
        <v>4561049.0033333329</v>
      </c>
      <c r="AI236" s="3">
        <v>92450.089052879994</v>
      </c>
      <c r="AJ236" s="3">
        <v>1.7916666666666667</v>
      </c>
      <c r="AK236" s="3">
        <v>3.0416666666666665</v>
      </c>
      <c r="AL236" s="3">
        <v>6.1652999999999999E-2</v>
      </c>
    </row>
    <row r="237" spans="1:38">
      <c r="A237" t="s">
        <v>744</v>
      </c>
      <c r="B237" t="s">
        <v>2064</v>
      </c>
      <c r="C237" t="s">
        <v>516</v>
      </c>
      <c r="D237" t="s">
        <v>517</v>
      </c>
      <c r="E237" t="s">
        <v>1396</v>
      </c>
      <c r="F237" t="s">
        <v>537</v>
      </c>
      <c r="G237" t="s">
        <v>1372</v>
      </c>
      <c r="H237" t="s">
        <v>536</v>
      </c>
      <c r="I237" t="s">
        <v>0</v>
      </c>
      <c r="J237" t="s">
        <v>538</v>
      </c>
      <c r="K237" t="s">
        <v>520</v>
      </c>
      <c r="L237" t="s">
        <v>532</v>
      </c>
      <c r="M237">
        <v>1</v>
      </c>
      <c r="N237">
        <v>1</v>
      </c>
      <c r="O237">
        <v>1</v>
      </c>
      <c r="P237">
        <v>1</v>
      </c>
      <c r="Q237">
        <v>1</v>
      </c>
      <c r="R237">
        <v>1</v>
      </c>
      <c r="S237" s="377">
        <v>1996624.38</v>
      </c>
      <c r="T237" s="377">
        <v>0</v>
      </c>
      <c r="U237" s="377">
        <v>0</v>
      </c>
      <c r="V237" s="377">
        <v>0</v>
      </c>
      <c r="W237" s="377">
        <v>0</v>
      </c>
      <c r="X237" s="377">
        <v>0</v>
      </c>
      <c r="Y237" s="377">
        <v>0</v>
      </c>
      <c r="Z237" s="377">
        <v>1996624.38</v>
      </c>
      <c r="AA237" s="770">
        <v>44050</v>
      </c>
      <c r="AB237" s="770">
        <v>45876</v>
      </c>
      <c r="AC237" s="769">
        <v>1996624.38</v>
      </c>
      <c r="AD237" s="3">
        <v>3.8222222222222224</v>
      </c>
      <c r="AE237" s="3">
        <v>5.072222222222222</v>
      </c>
      <c r="AF237" s="378">
        <v>7.1294999999999997E-2</v>
      </c>
      <c r="AG237" s="3">
        <v>7631542.0746666668</v>
      </c>
      <c r="AH237" s="3">
        <v>10127322.549666665</v>
      </c>
      <c r="AI237" s="3">
        <v>142349.33517209999</v>
      </c>
      <c r="AJ237" s="3">
        <v>3.8222222222222224</v>
      </c>
      <c r="AK237" s="3">
        <v>5.072222222222222</v>
      </c>
      <c r="AL237" s="3">
        <v>7.1294999999999997E-2</v>
      </c>
    </row>
    <row r="238" spans="1:38">
      <c r="A238" t="s">
        <v>745</v>
      </c>
      <c r="B238" t="s">
        <v>2065</v>
      </c>
      <c r="C238" t="s">
        <v>516</v>
      </c>
      <c r="D238" t="s">
        <v>517</v>
      </c>
      <c r="E238" t="s">
        <v>1396</v>
      </c>
      <c r="F238" t="s">
        <v>537</v>
      </c>
      <c r="G238" t="s">
        <v>1372</v>
      </c>
      <c r="H238" t="s">
        <v>536</v>
      </c>
      <c r="I238" t="s">
        <v>0</v>
      </c>
      <c r="J238" t="s">
        <v>538</v>
      </c>
      <c r="K238" t="s">
        <v>520</v>
      </c>
      <c r="L238" t="s">
        <v>532</v>
      </c>
      <c r="M238">
        <v>1</v>
      </c>
      <c r="N238">
        <v>1</v>
      </c>
      <c r="O238">
        <v>1</v>
      </c>
      <c r="P238">
        <v>1</v>
      </c>
      <c r="Q238">
        <v>1</v>
      </c>
      <c r="R238">
        <v>1</v>
      </c>
      <c r="S238" s="377">
        <v>997719.94</v>
      </c>
      <c r="T238" s="377">
        <v>0</v>
      </c>
      <c r="U238" s="377">
        <v>0</v>
      </c>
      <c r="V238" s="377">
        <v>0</v>
      </c>
      <c r="W238" s="377">
        <v>0</v>
      </c>
      <c r="X238" s="377">
        <v>0</v>
      </c>
      <c r="Y238" s="377">
        <v>0</v>
      </c>
      <c r="Z238" s="377">
        <v>997719.94</v>
      </c>
      <c r="AA238" s="770">
        <v>44050</v>
      </c>
      <c r="AB238" s="770">
        <v>46606</v>
      </c>
      <c r="AC238" s="769">
        <v>997719.94</v>
      </c>
      <c r="AD238" s="3">
        <v>5.85</v>
      </c>
      <c r="AE238" s="3">
        <v>7.1</v>
      </c>
      <c r="AF238" s="378">
        <v>7.5481999999999994E-2</v>
      </c>
      <c r="AG238" s="3">
        <v>5836661.6489999993</v>
      </c>
      <c r="AH238" s="3">
        <v>7083811.5739999991</v>
      </c>
      <c r="AI238" s="3">
        <v>75309.896511079991</v>
      </c>
      <c r="AJ238" s="3">
        <v>5.85</v>
      </c>
      <c r="AK238" s="3">
        <v>7.1</v>
      </c>
      <c r="AL238" s="3">
        <v>7.5481999999999994E-2</v>
      </c>
    </row>
    <row r="239" spans="1:38">
      <c r="A239" t="s">
        <v>746</v>
      </c>
      <c r="B239" t="s">
        <v>2066</v>
      </c>
      <c r="C239" t="s">
        <v>516</v>
      </c>
      <c r="D239" t="s">
        <v>517</v>
      </c>
      <c r="E239" t="s">
        <v>1396</v>
      </c>
      <c r="F239" t="s">
        <v>537</v>
      </c>
      <c r="G239" t="s">
        <v>1372</v>
      </c>
      <c r="H239" t="s">
        <v>536</v>
      </c>
      <c r="I239" t="s">
        <v>0</v>
      </c>
      <c r="J239" t="s">
        <v>538</v>
      </c>
      <c r="K239" t="s">
        <v>520</v>
      </c>
      <c r="L239" t="s">
        <v>532</v>
      </c>
      <c r="M239">
        <v>1</v>
      </c>
      <c r="N239">
        <v>1</v>
      </c>
      <c r="O239">
        <v>1</v>
      </c>
      <c r="P239">
        <v>1</v>
      </c>
      <c r="Q239">
        <v>1</v>
      </c>
      <c r="R239">
        <v>1</v>
      </c>
      <c r="S239" s="377">
        <v>327970.65000000002</v>
      </c>
      <c r="T239" s="377">
        <v>0</v>
      </c>
      <c r="U239" s="377">
        <v>0</v>
      </c>
      <c r="V239" s="377">
        <v>0</v>
      </c>
      <c r="W239" s="377">
        <v>0</v>
      </c>
      <c r="X239" s="377">
        <v>0</v>
      </c>
      <c r="Y239" s="377">
        <v>0</v>
      </c>
      <c r="Z239" s="377">
        <v>327970.65000000002</v>
      </c>
      <c r="AA239" s="770">
        <v>44050</v>
      </c>
      <c r="AB239" s="770">
        <v>45145</v>
      </c>
      <c r="AC239" s="769">
        <v>327970.65000000002</v>
      </c>
      <c r="AD239" s="3">
        <v>1.7916666666666667</v>
      </c>
      <c r="AE239" s="3">
        <v>3.0416666666666665</v>
      </c>
      <c r="AF239" s="378">
        <v>6.1652999999999999E-2</v>
      </c>
      <c r="AG239" s="3">
        <v>587614.08125000005</v>
      </c>
      <c r="AH239" s="3">
        <v>997577.39375000005</v>
      </c>
      <c r="AI239" s="3">
        <v>20220.37448445</v>
      </c>
      <c r="AJ239" s="3">
        <v>1.7916666666666667</v>
      </c>
      <c r="AK239" s="3">
        <v>3.0416666666666665</v>
      </c>
      <c r="AL239" s="3">
        <v>6.1652999999999993E-2</v>
      </c>
    </row>
    <row r="240" spans="1:38">
      <c r="A240" t="s">
        <v>747</v>
      </c>
      <c r="B240" t="s">
        <v>2067</v>
      </c>
      <c r="C240" t="s">
        <v>516</v>
      </c>
      <c r="D240" t="s">
        <v>517</v>
      </c>
      <c r="E240" t="s">
        <v>1396</v>
      </c>
      <c r="F240" t="s">
        <v>537</v>
      </c>
      <c r="G240" t="s">
        <v>1372</v>
      </c>
      <c r="H240" t="s">
        <v>536</v>
      </c>
      <c r="I240" t="s">
        <v>0</v>
      </c>
      <c r="J240" t="s">
        <v>538</v>
      </c>
      <c r="K240" t="s">
        <v>520</v>
      </c>
      <c r="L240" t="s">
        <v>532</v>
      </c>
      <c r="M240">
        <v>1</v>
      </c>
      <c r="N240">
        <v>1</v>
      </c>
      <c r="O240">
        <v>1</v>
      </c>
      <c r="P240">
        <v>1</v>
      </c>
      <c r="Q240">
        <v>1</v>
      </c>
      <c r="R240">
        <v>1</v>
      </c>
      <c r="S240" s="377">
        <v>291274.75</v>
      </c>
      <c r="T240" s="377">
        <v>0</v>
      </c>
      <c r="U240" s="377">
        <v>0</v>
      </c>
      <c r="V240" s="377">
        <v>0</v>
      </c>
      <c r="W240" s="377">
        <v>0</v>
      </c>
      <c r="X240" s="377">
        <v>0</v>
      </c>
      <c r="Y240" s="377">
        <v>0</v>
      </c>
      <c r="Z240" s="377">
        <v>291274.75</v>
      </c>
      <c r="AA240" s="770">
        <v>44050</v>
      </c>
      <c r="AB240" s="770">
        <v>45145</v>
      </c>
      <c r="AC240" s="769">
        <v>291274.75</v>
      </c>
      <c r="AD240" s="3">
        <v>1.7916666666666667</v>
      </c>
      <c r="AE240" s="3">
        <v>3.0416666666666665</v>
      </c>
      <c r="AF240" s="378">
        <v>6.1652999999999999E-2</v>
      </c>
      <c r="AG240" s="3">
        <v>521867.26041666669</v>
      </c>
      <c r="AH240" s="3">
        <v>885960.69791666663</v>
      </c>
      <c r="AI240" s="3">
        <v>17957.962161750002</v>
      </c>
      <c r="AJ240" s="3">
        <v>1.7916666666666667</v>
      </c>
      <c r="AK240" s="3">
        <v>3.0416666666666665</v>
      </c>
      <c r="AL240" s="3">
        <v>6.1653000000000006E-2</v>
      </c>
    </row>
    <row r="241" spans="1:38">
      <c r="A241" t="s">
        <v>748</v>
      </c>
      <c r="B241" t="s">
        <v>2068</v>
      </c>
      <c r="C241" t="s">
        <v>516</v>
      </c>
      <c r="D241" t="s">
        <v>517</v>
      </c>
      <c r="E241" t="s">
        <v>1396</v>
      </c>
      <c r="F241" t="s">
        <v>537</v>
      </c>
      <c r="G241" t="s">
        <v>1372</v>
      </c>
      <c r="H241" t="s">
        <v>536</v>
      </c>
      <c r="I241" t="s">
        <v>0</v>
      </c>
      <c r="J241" t="s">
        <v>538</v>
      </c>
      <c r="K241" t="s">
        <v>520</v>
      </c>
      <c r="L241" t="s">
        <v>532</v>
      </c>
      <c r="M241">
        <v>1</v>
      </c>
      <c r="N241">
        <v>1</v>
      </c>
      <c r="O241">
        <v>1</v>
      </c>
      <c r="P241">
        <v>1</v>
      </c>
      <c r="Q241">
        <v>1</v>
      </c>
      <c r="R241">
        <v>1</v>
      </c>
      <c r="S241" s="377">
        <v>436679.9</v>
      </c>
      <c r="T241" s="377">
        <v>0</v>
      </c>
      <c r="U241" s="377">
        <v>0</v>
      </c>
      <c r="V241" s="377">
        <v>0</v>
      </c>
      <c r="W241" s="377">
        <v>0</v>
      </c>
      <c r="X241" s="377">
        <v>0</v>
      </c>
      <c r="Y241" s="377">
        <v>0</v>
      </c>
      <c r="Z241" s="377">
        <v>436679.9</v>
      </c>
      <c r="AA241" s="770">
        <v>44050</v>
      </c>
      <c r="AB241" s="770">
        <v>45876</v>
      </c>
      <c r="AC241" s="769">
        <v>436679.9</v>
      </c>
      <c r="AD241" s="3">
        <v>3.8222222222222224</v>
      </c>
      <c r="AE241" s="3">
        <v>5.072222222222222</v>
      </c>
      <c r="AF241" s="378">
        <v>7.1294999999999997E-2</v>
      </c>
      <c r="AG241" s="3">
        <v>1669087.6177777778</v>
      </c>
      <c r="AH241" s="3">
        <v>2214937.4927777778</v>
      </c>
      <c r="AI241" s="3">
        <v>31133.0934705</v>
      </c>
      <c r="AJ241" s="3">
        <v>3.822222222222222</v>
      </c>
      <c r="AK241" s="3">
        <v>5.072222222222222</v>
      </c>
      <c r="AL241" s="3">
        <v>7.1294999999999997E-2</v>
      </c>
    </row>
    <row r="242" spans="1:38">
      <c r="A242" t="s">
        <v>749</v>
      </c>
      <c r="B242" t="s">
        <v>2069</v>
      </c>
      <c r="C242" t="s">
        <v>516</v>
      </c>
      <c r="D242" t="s">
        <v>517</v>
      </c>
      <c r="E242" t="s">
        <v>1396</v>
      </c>
      <c r="F242" t="s">
        <v>537</v>
      </c>
      <c r="G242" t="s">
        <v>1372</v>
      </c>
      <c r="H242" t="s">
        <v>536</v>
      </c>
      <c r="I242" t="s">
        <v>0</v>
      </c>
      <c r="J242" t="s">
        <v>538</v>
      </c>
      <c r="K242" t="s">
        <v>520</v>
      </c>
      <c r="L242" t="s">
        <v>532</v>
      </c>
      <c r="M242">
        <v>1</v>
      </c>
      <c r="N242">
        <v>1</v>
      </c>
      <c r="O242">
        <v>1</v>
      </c>
      <c r="P242">
        <v>1</v>
      </c>
      <c r="Q242">
        <v>1</v>
      </c>
      <c r="R242">
        <v>1</v>
      </c>
      <c r="S242" s="377">
        <v>387820.77</v>
      </c>
      <c r="T242" s="377">
        <v>0</v>
      </c>
      <c r="U242" s="377">
        <v>0</v>
      </c>
      <c r="V242" s="377">
        <v>0</v>
      </c>
      <c r="W242" s="377">
        <v>0</v>
      </c>
      <c r="X242" s="377">
        <v>0</v>
      </c>
      <c r="Y242" s="377">
        <v>0</v>
      </c>
      <c r="Z242" s="377">
        <v>387820.77</v>
      </c>
      <c r="AA242" s="770">
        <v>44050</v>
      </c>
      <c r="AB242" s="770">
        <v>45876</v>
      </c>
      <c r="AC242" s="769">
        <v>387820.77</v>
      </c>
      <c r="AD242" s="3">
        <v>3.8222222222222224</v>
      </c>
      <c r="AE242" s="3">
        <v>5.072222222222222</v>
      </c>
      <c r="AF242" s="378">
        <v>7.1294999999999997E-2</v>
      </c>
      <c r="AG242" s="3">
        <v>1482337.1653333334</v>
      </c>
      <c r="AH242" s="3">
        <v>1967113.1278333333</v>
      </c>
      <c r="AI242" s="3">
        <v>27649.681797149999</v>
      </c>
      <c r="AJ242" s="3">
        <v>3.8222222222222224</v>
      </c>
      <c r="AK242" s="3">
        <v>5.072222222222222</v>
      </c>
      <c r="AL242" s="3">
        <v>7.1294999999999997E-2</v>
      </c>
    </row>
    <row r="243" spans="1:38">
      <c r="A243" t="s">
        <v>750</v>
      </c>
      <c r="B243" t="s">
        <v>2070</v>
      </c>
      <c r="C243" t="s">
        <v>516</v>
      </c>
      <c r="D243" t="s">
        <v>517</v>
      </c>
      <c r="E243" t="s">
        <v>1396</v>
      </c>
      <c r="F243" t="s">
        <v>537</v>
      </c>
      <c r="G243" t="s">
        <v>1372</v>
      </c>
      <c r="H243" t="s">
        <v>536</v>
      </c>
      <c r="I243" t="s">
        <v>0</v>
      </c>
      <c r="J243" t="s">
        <v>538</v>
      </c>
      <c r="K243" t="s">
        <v>520</v>
      </c>
      <c r="L243" t="s">
        <v>532</v>
      </c>
      <c r="M243">
        <v>1</v>
      </c>
      <c r="N243">
        <v>1</v>
      </c>
      <c r="O243">
        <v>1</v>
      </c>
      <c r="P243">
        <v>1</v>
      </c>
      <c r="Q243">
        <v>1</v>
      </c>
      <c r="R243">
        <v>1</v>
      </c>
      <c r="S243" s="377">
        <v>212824.23</v>
      </c>
      <c r="T243" s="377">
        <v>0</v>
      </c>
      <c r="U243" s="377">
        <v>0</v>
      </c>
      <c r="V243" s="377">
        <v>0</v>
      </c>
      <c r="W243" s="377">
        <v>0</v>
      </c>
      <c r="X243" s="377">
        <v>0</v>
      </c>
      <c r="Y243" s="377">
        <v>0</v>
      </c>
      <c r="Z243" s="377">
        <v>212824.23</v>
      </c>
      <c r="AA243" s="770">
        <v>44050</v>
      </c>
      <c r="AB243" s="770">
        <v>45145</v>
      </c>
      <c r="AC243" s="769">
        <v>212824.23</v>
      </c>
      <c r="AD243" s="3">
        <v>1.7916666666666667</v>
      </c>
      <c r="AE243" s="3">
        <v>3.0416666666666665</v>
      </c>
      <c r="AF243" s="378">
        <v>6.1652999999999999E-2</v>
      </c>
      <c r="AG243" s="3">
        <v>381310.07875000004</v>
      </c>
      <c r="AH243" s="3">
        <v>647340.36624999996</v>
      </c>
      <c r="AI243" s="3">
        <v>13121.252252190001</v>
      </c>
      <c r="AJ243" s="3">
        <v>1.7916666666666667</v>
      </c>
      <c r="AK243" s="3">
        <v>3.0416666666666665</v>
      </c>
      <c r="AL243" s="3">
        <v>6.1652999999999999E-2</v>
      </c>
    </row>
    <row r="244" spans="1:38">
      <c r="A244" t="s">
        <v>751</v>
      </c>
      <c r="B244" t="s">
        <v>2071</v>
      </c>
      <c r="C244" t="s">
        <v>516</v>
      </c>
      <c r="D244" t="s">
        <v>517</v>
      </c>
      <c r="E244" t="s">
        <v>1396</v>
      </c>
      <c r="F244" t="s">
        <v>537</v>
      </c>
      <c r="G244" t="s">
        <v>1372</v>
      </c>
      <c r="H244" t="s">
        <v>536</v>
      </c>
      <c r="I244" t="s">
        <v>0</v>
      </c>
      <c r="J244" t="s">
        <v>538</v>
      </c>
      <c r="K244" t="s">
        <v>520</v>
      </c>
      <c r="L244" t="s">
        <v>532</v>
      </c>
      <c r="M244">
        <v>1</v>
      </c>
      <c r="N244">
        <v>1</v>
      </c>
      <c r="O244">
        <v>1</v>
      </c>
      <c r="P244">
        <v>1</v>
      </c>
      <c r="Q244">
        <v>1</v>
      </c>
      <c r="R244">
        <v>1</v>
      </c>
      <c r="S244" s="377">
        <v>67707.28</v>
      </c>
      <c r="T244" s="377">
        <v>0</v>
      </c>
      <c r="U244" s="377">
        <v>0</v>
      </c>
      <c r="V244" s="377">
        <v>0</v>
      </c>
      <c r="W244" s="377">
        <v>0</v>
      </c>
      <c r="X244" s="377">
        <v>0</v>
      </c>
      <c r="Y244" s="377">
        <v>0</v>
      </c>
      <c r="Z244" s="377">
        <v>67707.28</v>
      </c>
      <c r="AA244" s="770">
        <v>44050</v>
      </c>
      <c r="AB244" s="770">
        <v>45145</v>
      </c>
      <c r="AC244" s="769">
        <v>67707.28</v>
      </c>
      <c r="AD244" s="3">
        <v>1.7916666666666667</v>
      </c>
      <c r="AE244" s="3">
        <v>3.0416666666666665</v>
      </c>
      <c r="AF244" s="378">
        <v>6.1652999999999999E-2</v>
      </c>
      <c r="AG244" s="3">
        <v>121308.87666666666</v>
      </c>
      <c r="AH244" s="3">
        <v>205942.97666666665</v>
      </c>
      <c r="AI244" s="3">
        <v>4174.3569338400002</v>
      </c>
      <c r="AJ244" s="3">
        <v>1.7916666666666667</v>
      </c>
      <c r="AK244" s="3">
        <v>3.0416666666666665</v>
      </c>
      <c r="AL244" s="3">
        <v>6.1653000000000006E-2</v>
      </c>
    </row>
    <row r="245" spans="1:38">
      <c r="A245" t="s">
        <v>752</v>
      </c>
      <c r="B245" t="s">
        <v>2072</v>
      </c>
      <c r="C245" t="s">
        <v>516</v>
      </c>
      <c r="D245" t="s">
        <v>517</v>
      </c>
      <c r="E245" t="s">
        <v>1396</v>
      </c>
      <c r="F245" t="s">
        <v>537</v>
      </c>
      <c r="G245" t="s">
        <v>1372</v>
      </c>
      <c r="H245" t="s">
        <v>536</v>
      </c>
      <c r="I245" t="s">
        <v>0</v>
      </c>
      <c r="J245" t="s">
        <v>538</v>
      </c>
      <c r="K245" t="s">
        <v>520</v>
      </c>
      <c r="L245" t="s">
        <v>532</v>
      </c>
      <c r="M245">
        <v>1</v>
      </c>
      <c r="N245">
        <v>1</v>
      </c>
      <c r="O245">
        <v>1</v>
      </c>
      <c r="P245">
        <v>1</v>
      </c>
      <c r="Q245">
        <v>1</v>
      </c>
      <c r="R245">
        <v>1</v>
      </c>
      <c r="S245" s="377">
        <v>283367.01</v>
      </c>
      <c r="T245" s="377">
        <v>0</v>
      </c>
      <c r="U245" s="377">
        <v>0</v>
      </c>
      <c r="V245" s="377">
        <v>0</v>
      </c>
      <c r="W245" s="377">
        <v>0</v>
      </c>
      <c r="X245" s="377">
        <v>0</v>
      </c>
      <c r="Y245" s="377">
        <v>0</v>
      </c>
      <c r="Z245" s="377">
        <v>283367.01</v>
      </c>
      <c r="AA245" s="770">
        <v>44050</v>
      </c>
      <c r="AB245" s="770">
        <v>45876</v>
      </c>
      <c r="AC245" s="769">
        <v>283367.01</v>
      </c>
      <c r="AD245" s="3">
        <v>3.8222222222222224</v>
      </c>
      <c r="AE245" s="3">
        <v>5.072222222222222</v>
      </c>
      <c r="AF245" s="378">
        <v>7.1294999999999997E-2</v>
      </c>
      <c r="AG245" s="3">
        <v>1083091.6826666668</v>
      </c>
      <c r="AH245" s="3">
        <v>1437300.4451666665</v>
      </c>
      <c r="AI245" s="3">
        <v>20202.650977950001</v>
      </c>
      <c r="AJ245" s="3">
        <v>3.8222222222222224</v>
      </c>
      <c r="AK245" s="3">
        <v>5.072222222222222</v>
      </c>
      <c r="AL245" s="3">
        <v>7.1294999999999997E-2</v>
      </c>
    </row>
    <row r="246" spans="1:38">
      <c r="A246" t="s">
        <v>753</v>
      </c>
      <c r="B246" t="s">
        <v>2073</v>
      </c>
      <c r="C246" t="s">
        <v>516</v>
      </c>
      <c r="D246" t="s">
        <v>517</v>
      </c>
      <c r="E246" t="s">
        <v>1396</v>
      </c>
      <c r="F246" t="s">
        <v>537</v>
      </c>
      <c r="G246" t="s">
        <v>1372</v>
      </c>
      <c r="H246" t="s">
        <v>536</v>
      </c>
      <c r="I246" t="s">
        <v>0</v>
      </c>
      <c r="J246" t="s">
        <v>538</v>
      </c>
      <c r="K246" t="s">
        <v>520</v>
      </c>
      <c r="L246" t="s">
        <v>532</v>
      </c>
      <c r="M246">
        <v>1</v>
      </c>
      <c r="N246">
        <v>1</v>
      </c>
      <c r="O246">
        <v>1</v>
      </c>
      <c r="P246">
        <v>1</v>
      </c>
      <c r="Q246">
        <v>1</v>
      </c>
      <c r="R246">
        <v>1</v>
      </c>
      <c r="S246" s="377">
        <v>90149.56</v>
      </c>
      <c r="T246" s="377">
        <v>0</v>
      </c>
      <c r="U246" s="377">
        <v>0</v>
      </c>
      <c r="V246" s="377">
        <v>0</v>
      </c>
      <c r="W246" s="377">
        <v>0</v>
      </c>
      <c r="X246" s="377">
        <v>0</v>
      </c>
      <c r="Y246" s="377">
        <v>0</v>
      </c>
      <c r="Z246" s="377">
        <v>90149.56</v>
      </c>
      <c r="AA246" s="770">
        <v>44050</v>
      </c>
      <c r="AB246" s="770">
        <v>45876</v>
      </c>
      <c r="AC246" s="769">
        <v>90149.56</v>
      </c>
      <c r="AD246" s="3">
        <v>3.8222222222222224</v>
      </c>
      <c r="AE246" s="3">
        <v>5.072222222222222</v>
      </c>
      <c r="AF246" s="378">
        <v>7.1294999999999997E-2</v>
      </c>
      <c r="AG246" s="3">
        <v>344571.65155555558</v>
      </c>
      <c r="AH246" s="3">
        <v>457258.60155555554</v>
      </c>
      <c r="AI246" s="3">
        <v>6427.2128801999997</v>
      </c>
      <c r="AJ246" s="3">
        <v>3.8222222222222224</v>
      </c>
      <c r="AK246" s="3">
        <v>5.072222222222222</v>
      </c>
      <c r="AL246" s="3">
        <v>7.1294999999999997E-2</v>
      </c>
    </row>
    <row r="247" spans="1:38">
      <c r="A247" t="s">
        <v>754</v>
      </c>
      <c r="B247" t="s">
        <v>2074</v>
      </c>
      <c r="C247" t="s">
        <v>516</v>
      </c>
      <c r="D247" t="s">
        <v>517</v>
      </c>
      <c r="E247" t="s">
        <v>1396</v>
      </c>
      <c r="F247" t="s">
        <v>537</v>
      </c>
      <c r="G247" t="s">
        <v>1372</v>
      </c>
      <c r="H247" t="s">
        <v>536</v>
      </c>
      <c r="I247" t="s">
        <v>0</v>
      </c>
      <c r="J247" t="s">
        <v>538</v>
      </c>
      <c r="K247" t="s">
        <v>520</v>
      </c>
      <c r="L247" t="s">
        <v>532</v>
      </c>
      <c r="M247">
        <v>1</v>
      </c>
      <c r="N247">
        <v>1</v>
      </c>
      <c r="O247">
        <v>1</v>
      </c>
      <c r="P247">
        <v>1</v>
      </c>
      <c r="Q247">
        <v>1</v>
      </c>
      <c r="R247">
        <v>1</v>
      </c>
      <c r="S247" s="377">
        <v>1060600</v>
      </c>
      <c r="T247" s="377">
        <v>0</v>
      </c>
      <c r="U247" s="377">
        <v>0</v>
      </c>
      <c r="V247" s="377">
        <v>0</v>
      </c>
      <c r="W247" s="377">
        <v>0</v>
      </c>
      <c r="X247" s="377">
        <v>0</v>
      </c>
      <c r="Y247" s="377">
        <v>0</v>
      </c>
      <c r="Z247" s="377">
        <v>1060600</v>
      </c>
      <c r="AA247" s="770">
        <v>44050</v>
      </c>
      <c r="AB247" s="770">
        <v>45145</v>
      </c>
      <c r="AC247" s="769">
        <v>1060600</v>
      </c>
      <c r="AD247" s="3">
        <v>1.7916666666666667</v>
      </c>
      <c r="AE247" s="3">
        <v>3.0416666666666665</v>
      </c>
      <c r="AF247" s="378">
        <v>6.1652999999999999E-2</v>
      </c>
      <c r="AG247" s="3">
        <v>1900241.6666666667</v>
      </c>
      <c r="AH247" s="3">
        <v>3225991.6666666665</v>
      </c>
      <c r="AI247" s="3">
        <v>65389.171799999996</v>
      </c>
      <c r="AJ247" s="3">
        <v>1.7916666666666667</v>
      </c>
      <c r="AK247" s="3">
        <v>3.0416666666666665</v>
      </c>
      <c r="AL247" s="3">
        <v>6.1652999999999999E-2</v>
      </c>
    </row>
    <row r="248" spans="1:38">
      <c r="A248" t="s">
        <v>755</v>
      </c>
      <c r="B248" t="s">
        <v>2075</v>
      </c>
      <c r="C248" t="s">
        <v>516</v>
      </c>
      <c r="D248" t="s">
        <v>517</v>
      </c>
      <c r="E248" t="s">
        <v>1396</v>
      </c>
      <c r="F248" t="s">
        <v>537</v>
      </c>
      <c r="G248" t="s">
        <v>1372</v>
      </c>
      <c r="H248" t="s">
        <v>536</v>
      </c>
      <c r="I248" t="s">
        <v>0</v>
      </c>
      <c r="J248" t="s">
        <v>538</v>
      </c>
      <c r="K248" t="s">
        <v>520</v>
      </c>
      <c r="L248" t="s">
        <v>532</v>
      </c>
      <c r="M248">
        <v>1</v>
      </c>
      <c r="N248">
        <v>1</v>
      </c>
      <c r="O248">
        <v>1</v>
      </c>
      <c r="P248">
        <v>1</v>
      </c>
      <c r="Q248">
        <v>1</v>
      </c>
      <c r="R248">
        <v>1</v>
      </c>
      <c r="S248" s="377">
        <v>341674.78</v>
      </c>
      <c r="T248" s="377">
        <v>0</v>
      </c>
      <c r="U248" s="377">
        <v>0</v>
      </c>
      <c r="V248" s="377">
        <v>0</v>
      </c>
      <c r="W248" s="377">
        <v>0</v>
      </c>
      <c r="X248" s="377">
        <v>0</v>
      </c>
      <c r="Y248" s="377">
        <v>0</v>
      </c>
      <c r="Z248" s="377">
        <v>341674.78</v>
      </c>
      <c r="AA248" s="770">
        <v>44050</v>
      </c>
      <c r="AB248" s="770">
        <v>45145</v>
      </c>
      <c r="AC248" s="769">
        <v>341674.78</v>
      </c>
      <c r="AD248" s="3">
        <v>1.7916666666666667</v>
      </c>
      <c r="AE248" s="3">
        <v>3.0416666666666665</v>
      </c>
      <c r="AF248" s="378">
        <v>6.1652999999999999E-2</v>
      </c>
      <c r="AG248" s="3">
        <v>612167.31416666671</v>
      </c>
      <c r="AH248" s="3">
        <v>1039260.7891666667</v>
      </c>
      <c r="AI248" s="3">
        <v>21065.275211340002</v>
      </c>
      <c r="AJ248" s="3">
        <v>1.7916666666666667</v>
      </c>
      <c r="AK248" s="3">
        <v>3.0416666666666665</v>
      </c>
      <c r="AL248" s="3">
        <v>6.1652999999999999E-2</v>
      </c>
    </row>
    <row r="249" spans="1:38">
      <c r="A249" t="s">
        <v>756</v>
      </c>
      <c r="B249" t="s">
        <v>2076</v>
      </c>
      <c r="C249" t="s">
        <v>516</v>
      </c>
      <c r="D249" t="s">
        <v>517</v>
      </c>
      <c r="E249" t="s">
        <v>1396</v>
      </c>
      <c r="F249" t="s">
        <v>537</v>
      </c>
      <c r="G249" t="s">
        <v>1372</v>
      </c>
      <c r="H249" t="s">
        <v>536</v>
      </c>
      <c r="I249" t="s">
        <v>0</v>
      </c>
      <c r="J249" t="s">
        <v>538</v>
      </c>
      <c r="K249" t="s">
        <v>520</v>
      </c>
      <c r="L249" t="s">
        <v>532</v>
      </c>
      <c r="M249">
        <v>1</v>
      </c>
      <c r="N249">
        <v>1</v>
      </c>
      <c r="O249">
        <v>1</v>
      </c>
      <c r="P249">
        <v>1</v>
      </c>
      <c r="Q249">
        <v>1</v>
      </c>
      <c r="R249">
        <v>1</v>
      </c>
      <c r="S249" s="377">
        <v>769914.37</v>
      </c>
      <c r="T249" s="377">
        <v>0</v>
      </c>
      <c r="U249" s="377">
        <v>0</v>
      </c>
      <c r="V249" s="377">
        <v>0</v>
      </c>
      <c r="W249" s="377">
        <v>0</v>
      </c>
      <c r="X249" s="377">
        <v>0</v>
      </c>
      <c r="Y249" s="377">
        <v>0</v>
      </c>
      <c r="Z249" s="377">
        <v>769914.37</v>
      </c>
      <c r="AA249" s="770">
        <v>44050</v>
      </c>
      <c r="AB249" s="770">
        <v>45145</v>
      </c>
      <c r="AC249" s="769">
        <v>769914.37</v>
      </c>
      <c r="AD249" s="3">
        <v>1.7916666666666667</v>
      </c>
      <c r="AE249" s="3">
        <v>3.0416666666666665</v>
      </c>
      <c r="AF249" s="378">
        <v>6.1652999999999999E-2</v>
      </c>
      <c r="AG249" s="3">
        <v>1379429.9129166668</v>
      </c>
      <c r="AH249" s="3">
        <v>2341822.8754166667</v>
      </c>
      <c r="AI249" s="3">
        <v>47467.530653609996</v>
      </c>
      <c r="AJ249" s="3">
        <v>1.791666666666667</v>
      </c>
      <c r="AK249" s="3">
        <v>3.041666666666667</v>
      </c>
      <c r="AL249" s="3">
        <v>6.1652999999999993E-2</v>
      </c>
    </row>
    <row r="250" spans="1:38">
      <c r="A250" t="s">
        <v>757</v>
      </c>
      <c r="B250" t="s">
        <v>2077</v>
      </c>
      <c r="C250" t="s">
        <v>516</v>
      </c>
      <c r="D250" t="s">
        <v>517</v>
      </c>
      <c r="E250" t="s">
        <v>1396</v>
      </c>
      <c r="F250" t="s">
        <v>537</v>
      </c>
      <c r="G250" t="s">
        <v>1372</v>
      </c>
      <c r="H250" t="s">
        <v>536</v>
      </c>
      <c r="I250" t="s">
        <v>0</v>
      </c>
      <c r="J250" t="s">
        <v>538</v>
      </c>
      <c r="K250" t="s">
        <v>520</v>
      </c>
      <c r="L250" t="s">
        <v>532</v>
      </c>
      <c r="M250">
        <v>1</v>
      </c>
      <c r="N250">
        <v>1</v>
      </c>
      <c r="O250">
        <v>1</v>
      </c>
      <c r="P250">
        <v>1</v>
      </c>
      <c r="Q250">
        <v>1</v>
      </c>
      <c r="R250">
        <v>1</v>
      </c>
      <c r="S250" s="377">
        <v>1024629.57</v>
      </c>
      <c r="T250" s="377">
        <v>0</v>
      </c>
      <c r="U250" s="377">
        <v>0</v>
      </c>
      <c r="V250" s="377">
        <v>0</v>
      </c>
      <c r="W250" s="377">
        <v>0</v>
      </c>
      <c r="X250" s="377">
        <v>0</v>
      </c>
      <c r="Y250" s="377">
        <v>0</v>
      </c>
      <c r="Z250" s="377">
        <v>1024629.57</v>
      </c>
      <c r="AA250" s="770">
        <v>44050</v>
      </c>
      <c r="AB250" s="770">
        <v>45876</v>
      </c>
      <c r="AC250" s="769">
        <v>1024629.57</v>
      </c>
      <c r="AD250" s="3">
        <v>3.8222222222222224</v>
      </c>
      <c r="AE250" s="3">
        <v>5.072222222222222</v>
      </c>
      <c r="AF250" s="378">
        <v>7.1294999999999997E-2</v>
      </c>
      <c r="AG250" s="3">
        <v>3916361.912</v>
      </c>
      <c r="AH250" s="3">
        <v>5197148.8744999999</v>
      </c>
      <c r="AI250" s="3">
        <v>73050.965193149998</v>
      </c>
      <c r="AJ250" s="3">
        <v>3.8222222222222224</v>
      </c>
      <c r="AK250" s="3">
        <v>5.072222222222222</v>
      </c>
      <c r="AL250" s="3">
        <v>7.1294999999999997E-2</v>
      </c>
    </row>
    <row r="251" spans="1:38">
      <c r="A251" t="s">
        <v>758</v>
      </c>
      <c r="B251" t="s">
        <v>2078</v>
      </c>
      <c r="C251" t="s">
        <v>516</v>
      </c>
      <c r="D251" t="s">
        <v>517</v>
      </c>
      <c r="E251" t="s">
        <v>1396</v>
      </c>
      <c r="F251" t="s">
        <v>537</v>
      </c>
      <c r="G251" t="s">
        <v>1372</v>
      </c>
      <c r="H251" t="s">
        <v>536</v>
      </c>
      <c r="I251" t="s">
        <v>0</v>
      </c>
      <c r="J251" t="s">
        <v>538</v>
      </c>
      <c r="K251" t="s">
        <v>520</v>
      </c>
      <c r="L251" t="s">
        <v>532</v>
      </c>
      <c r="M251">
        <v>1</v>
      </c>
      <c r="N251">
        <v>1</v>
      </c>
      <c r="O251">
        <v>1</v>
      </c>
      <c r="P251">
        <v>1</v>
      </c>
      <c r="Q251">
        <v>1</v>
      </c>
      <c r="R251">
        <v>1</v>
      </c>
      <c r="S251" s="377">
        <v>511899.23</v>
      </c>
      <c r="T251" s="377">
        <v>0</v>
      </c>
      <c r="U251" s="377">
        <v>0</v>
      </c>
      <c r="V251" s="377">
        <v>0</v>
      </c>
      <c r="W251" s="377">
        <v>0</v>
      </c>
      <c r="X251" s="377">
        <v>0</v>
      </c>
      <c r="Y251" s="377">
        <v>0</v>
      </c>
      <c r="Z251" s="377">
        <v>511899.23</v>
      </c>
      <c r="AA251" s="770">
        <v>44050</v>
      </c>
      <c r="AB251" s="770">
        <v>46606</v>
      </c>
      <c r="AC251" s="769">
        <v>511899.23</v>
      </c>
      <c r="AD251" s="3">
        <v>5.85</v>
      </c>
      <c r="AE251" s="3">
        <v>7.1</v>
      </c>
      <c r="AF251" s="378">
        <v>7.5481999999999994E-2</v>
      </c>
      <c r="AG251" s="3">
        <v>2994610.4954999997</v>
      </c>
      <c r="AH251" s="3">
        <v>3634484.5329999998</v>
      </c>
      <c r="AI251" s="3">
        <v>38639.177678859996</v>
      </c>
      <c r="AJ251" s="3">
        <v>5.85</v>
      </c>
      <c r="AK251" s="3">
        <v>7.1</v>
      </c>
      <c r="AL251" s="3">
        <v>7.5481999999999994E-2</v>
      </c>
    </row>
    <row r="252" spans="1:38">
      <c r="A252" t="s">
        <v>759</v>
      </c>
      <c r="B252" t="s">
        <v>2079</v>
      </c>
      <c r="C252" t="s">
        <v>516</v>
      </c>
      <c r="D252" t="s">
        <v>517</v>
      </c>
      <c r="E252" t="s">
        <v>1396</v>
      </c>
      <c r="F252" t="s">
        <v>537</v>
      </c>
      <c r="G252" t="s">
        <v>1372</v>
      </c>
      <c r="H252" t="s">
        <v>536</v>
      </c>
      <c r="I252" t="s">
        <v>0</v>
      </c>
      <c r="J252" t="s">
        <v>538</v>
      </c>
      <c r="K252" t="s">
        <v>520</v>
      </c>
      <c r="L252" t="s">
        <v>532</v>
      </c>
      <c r="M252">
        <v>1</v>
      </c>
      <c r="N252">
        <v>1</v>
      </c>
      <c r="O252">
        <v>1</v>
      </c>
      <c r="P252">
        <v>1</v>
      </c>
      <c r="Q252">
        <v>1</v>
      </c>
      <c r="R252">
        <v>1</v>
      </c>
      <c r="S252" s="377">
        <v>2536531</v>
      </c>
      <c r="T252" s="377">
        <v>0</v>
      </c>
      <c r="U252" s="377">
        <v>0</v>
      </c>
      <c r="V252" s="377">
        <v>0</v>
      </c>
      <c r="W252" s="377">
        <v>0</v>
      </c>
      <c r="X252" s="377">
        <v>0</v>
      </c>
      <c r="Y252" s="377">
        <v>0</v>
      </c>
      <c r="Z252" s="377">
        <v>2536531</v>
      </c>
      <c r="AA252" s="770">
        <v>44050</v>
      </c>
      <c r="AB252" s="770">
        <v>45145</v>
      </c>
      <c r="AC252" s="769">
        <v>2536531</v>
      </c>
      <c r="AD252" s="3">
        <v>1.7916666666666667</v>
      </c>
      <c r="AE252" s="3">
        <v>3.0416666666666665</v>
      </c>
      <c r="AF252" s="378">
        <v>6.1652999999999999E-2</v>
      </c>
      <c r="AG252" s="3">
        <v>4544618.041666667</v>
      </c>
      <c r="AH252" s="3">
        <v>7715281.791666666</v>
      </c>
      <c r="AI252" s="3">
        <v>156384.74574300001</v>
      </c>
      <c r="AJ252" s="3">
        <v>1.7916666666666667</v>
      </c>
      <c r="AK252" s="3">
        <v>3.0416666666666665</v>
      </c>
      <c r="AL252" s="3">
        <v>6.1652999999999999E-2</v>
      </c>
    </row>
    <row r="253" spans="1:38">
      <c r="A253" t="s">
        <v>760</v>
      </c>
      <c r="B253" t="s">
        <v>2080</v>
      </c>
      <c r="C253" t="s">
        <v>516</v>
      </c>
      <c r="D253" t="s">
        <v>517</v>
      </c>
      <c r="E253" t="s">
        <v>1396</v>
      </c>
      <c r="F253" t="s">
        <v>537</v>
      </c>
      <c r="G253" t="s">
        <v>1372</v>
      </c>
      <c r="H253" t="s">
        <v>536</v>
      </c>
      <c r="I253" t="s">
        <v>0</v>
      </c>
      <c r="J253" t="s">
        <v>538</v>
      </c>
      <c r="K253" t="s">
        <v>520</v>
      </c>
      <c r="L253" t="s">
        <v>532</v>
      </c>
      <c r="M253">
        <v>1</v>
      </c>
      <c r="N253">
        <v>1</v>
      </c>
      <c r="O253">
        <v>1</v>
      </c>
      <c r="P253">
        <v>1</v>
      </c>
      <c r="Q253">
        <v>1</v>
      </c>
      <c r="R253">
        <v>1</v>
      </c>
      <c r="S253" s="377">
        <v>3375478.67</v>
      </c>
      <c r="T253" s="377">
        <v>0</v>
      </c>
      <c r="U253" s="377">
        <v>0</v>
      </c>
      <c r="V253" s="377">
        <v>0</v>
      </c>
      <c r="W253" s="377">
        <v>0</v>
      </c>
      <c r="X253" s="377">
        <v>0</v>
      </c>
      <c r="Y253" s="377">
        <v>0</v>
      </c>
      <c r="Z253" s="377">
        <v>3375478.67</v>
      </c>
      <c r="AA253" s="770">
        <v>44050</v>
      </c>
      <c r="AB253" s="770">
        <v>45876</v>
      </c>
      <c r="AC253" s="769">
        <v>3375478.67</v>
      </c>
      <c r="AD253" s="3">
        <v>3.8222222222222224</v>
      </c>
      <c r="AE253" s="3">
        <v>5.072222222222222</v>
      </c>
      <c r="AF253" s="378">
        <v>7.1294999999999997E-2</v>
      </c>
      <c r="AG253" s="3">
        <v>12901829.583111111</v>
      </c>
      <c r="AH253" s="3">
        <v>17121177.92061111</v>
      </c>
      <c r="AI253" s="3">
        <v>240654.75177764997</v>
      </c>
      <c r="AJ253" s="3">
        <v>3.8222222222222224</v>
      </c>
      <c r="AK253" s="3">
        <v>5.072222222222222</v>
      </c>
      <c r="AL253" s="3">
        <v>7.1294999999999997E-2</v>
      </c>
    </row>
    <row r="254" spans="1:38">
      <c r="A254" t="s">
        <v>761</v>
      </c>
      <c r="B254" t="s">
        <v>2081</v>
      </c>
      <c r="C254" t="s">
        <v>516</v>
      </c>
      <c r="D254" t="s">
        <v>517</v>
      </c>
      <c r="E254" t="s">
        <v>1396</v>
      </c>
      <c r="F254" t="s">
        <v>537</v>
      </c>
      <c r="G254" t="s">
        <v>1372</v>
      </c>
      <c r="H254" t="s">
        <v>536</v>
      </c>
      <c r="I254" t="s">
        <v>0</v>
      </c>
      <c r="J254" t="s">
        <v>538</v>
      </c>
      <c r="K254" t="s">
        <v>520</v>
      </c>
      <c r="L254" t="s">
        <v>532</v>
      </c>
      <c r="M254">
        <v>1</v>
      </c>
      <c r="N254">
        <v>1</v>
      </c>
      <c r="O254">
        <v>1</v>
      </c>
      <c r="P254">
        <v>1</v>
      </c>
      <c r="Q254">
        <v>1</v>
      </c>
      <c r="R254">
        <v>1</v>
      </c>
      <c r="S254" s="377">
        <v>1686321.15</v>
      </c>
      <c r="T254" s="377">
        <v>0</v>
      </c>
      <c r="U254" s="377">
        <v>0</v>
      </c>
      <c r="V254" s="377">
        <v>0</v>
      </c>
      <c r="W254" s="377">
        <v>0</v>
      </c>
      <c r="X254" s="377">
        <v>0</v>
      </c>
      <c r="Y254" s="377">
        <v>0</v>
      </c>
      <c r="Z254" s="377">
        <v>1686321.15</v>
      </c>
      <c r="AA254" s="770">
        <v>44050</v>
      </c>
      <c r="AB254" s="770">
        <v>46606</v>
      </c>
      <c r="AC254" s="769">
        <v>1686321.15</v>
      </c>
      <c r="AD254" s="3">
        <v>5.85</v>
      </c>
      <c r="AE254" s="3">
        <v>7.1</v>
      </c>
      <c r="AF254" s="378">
        <v>7.5481999999999994E-2</v>
      </c>
      <c r="AG254" s="3">
        <v>9864978.7274999991</v>
      </c>
      <c r="AH254" s="3">
        <v>11972880.164999999</v>
      </c>
      <c r="AI254" s="3">
        <v>127286.89304429998</v>
      </c>
      <c r="AJ254" s="3">
        <v>5.85</v>
      </c>
      <c r="AK254" s="3">
        <v>7.1</v>
      </c>
      <c r="AL254" s="3">
        <v>7.5481999999999994E-2</v>
      </c>
    </row>
    <row r="255" spans="1:38">
      <c r="A255" t="s">
        <v>762</v>
      </c>
      <c r="B255" t="s">
        <v>2082</v>
      </c>
      <c r="C255" t="s">
        <v>516</v>
      </c>
      <c r="D255" t="s">
        <v>517</v>
      </c>
      <c r="E255" t="s">
        <v>1396</v>
      </c>
      <c r="F255" t="s">
        <v>537</v>
      </c>
      <c r="G255" t="s">
        <v>1372</v>
      </c>
      <c r="H255" t="s">
        <v>536</v>
      </c>
      <c r="I255" t="s">
        <v>0</v>
      </c>
      <c r="J255" t="s">
        <v>538</v>
      </c>
      <c r="K255" t="s">
        <v>520</v>
      </c>
      <c r="L255" t="s">
        <v>532</v>
      </c>
      <c r="M255">
        <v>1</v>
      </c>
      <c r="N255">
        <v>1</v>
      </c>
      <c r="O255">
        <v>1</v>
      </c>
      <c r="P255">
        <v>1</v>
      </c>
      <c r="Q255">
        <v>1</v>
      </c>
      <c r="R255">
        <v>1</v>
      </c>
      <c r="S255" s="377">
        <v>755248.91</v>
      </c>
      <c r="T255" s="377">
        <v>0</v>
      </c>
      <c r="U255" s="377">
        <v>0</v>
      </c>
      <c r="V255" s="377">
        <v>0</v>
      </c>
      <c r="W255" s="377">
        <v>0</v>
      </c>
      <c r="X255" s="377">
        <v>0</v>
      </c>
      <c r="Y255" s="377">
        <v>0</v>
      </c>
      <c r="Z255" s="377">
        <v>755248.91</v>
      </c>
      <c r="AA255" s="770">
        <v>44050</v>
      </c>
      <c r="AB255" s="770">
        <v>45145</v>
      </c>
      <c r="AC255" s="769">
        <v>755248.91</v>
      </c>
      <c r="AD255" s="3">
        <v>1.7916666666666667</v>
      </c>
      <c r="AE255" s="3">
        <v>3.0416666666666665</v>
      </c>
      <c r="AF255" s="378">
        <v>6.1652999999999999E-2</v>
      </c>
      <c r="AG255" s="3">
        <v>1353154.2970833334</v>
      </c>
      <c r="AH255" s="3">
        <v>2297215.4345833333</v>
      </c>
      <c r="AI255" s="3">
        <v>46563.361048229999</v>
      </c>
      <c r="AJ255" s="3">
        <v>1.7916666666666667</v>
      </c>
      <c r="AK255" s="3">
        <v>3.0416666666666665</v>
      </c>
      <c r="AL255" s="3">
        <v>6.1652999999999999E-2</v>
      </c>
    </row>
    <row r="256" spans="1:38">
      <c r="A256" t="s">
        <v>763</v>
      </c>
      <c r="B256" t="s">
        <v>2083</v>
      </c>
      <c r="C256" t="s">
        <v>516</v>
      </c>
      <c r="D256" t="s">
        <v>517</v>
      </c>
      <c r="E256" t="s">
        <v>1396</v>
      </c>
      <c r="F256" t="s">
        <v>537</v>
      </c>
      <c r="G256" t="s">
        <v>1372</v>
      </c>
      <c r="H256" t="s">
        <v>536</v>
      </c>
      <c r="I256" t="s">
        <v>0</v>
      </c>
      <c r="J256" t="s">
        <v>538</v>
      </c>
      <c r="K256" t="s">
        <v>520</v>
      </c>
      <c r="L256" t="s">
        <v>532</v>
      </c>
      <c r="M256">
        <v>1</v>
      </c>
      <c r="N256">
        <v>1</v>
      </c>
      <c r="O256">
        <v>1</v>
      </c>
      <c r="P256">
        <v>1</v>
      </c>
      <c r="Q256">
        <v>1</v>
      </c>
      <c r="R256">
        <v>1</v>
      </c>
      <c r="S256" s="377">
        <v>1005606.17</v>
      </c>
      <c r="T256" s="377">
        <v>0</v>
      </c>
      <c r="U256" s="377">
        <v>0</v>
      </c>
      <c r="V256" s="377">
        <v>0</v>
      </c>
      <c r="W256" s="377">
        <v>0</v>
      </c>
      <c r="X256" s="377">
        <v>0</v>
      </c>
      <c r="Y256" s="377">
        <v>0</v>
      </c>
      <c r="Z256" s="377">
        <v>1005606.17</v>
      </c>
      <c r="AA256" s="770">
        <v>44050</v>
      </c>
      <c r="AB256" s="770">
        <v>45145</v>
      </c>
      <c r="AC256" s="769">
        <v>1005606.17</v>
      </c>
      <c r="AD256" s="3">
        <v>1.7916666666666667</v>
      </c>
      <c r="AE256" s="3">
        <v>3.0416666666666665</v>
      </c>
      <c r="AF256" s="378">
        <v>6.1652999999999999E-2</v>
      </c>
      <c r="AG256" s="3">
        <v>1801711.0545833334</v>
      </c>
      <c r="AH256" s="3">
        <v>3058718.7670833333</v>
      </c>
      <c r="AI256" s="3">
        <v>61998.637199010001</v>
      </c>
      <c r="AJ256" s="3">
        <v>1.7916666666666667</v>
      </c>
      <c r="AK256" s="3">
        <v>3.0416666666666665</v>
      </c>
      <c r="AL256" s="3">
        <v>6.1652999999999999E-2</v>
      </c>
    </row>
    <row r="257" spans="1:38">
      <c r="A257" t="s">
        <v>764</v>
      </c>
      <c r="B257" t="s">
        <v>2084</v>
      </c>
      <c r="C257" t="s">
        <v>516</v>
      </c>
      <c r="D257" t="s">
        <v>517</v>
      </c>
      <c r="E257" t="s">
        <v>1396</v>
      </c>
      <c r="F257" t="s">
        <v>537</v>
      </c>
      <c r="G257" t="s">
        <v>1372</v>
      </c>
      <c r="H257" t="s">
        <v>536</v>
      </c>
      <c r="I257" t="s">
        <v>0</v>
      </c>
      <c r="J257" t="s">
        <v>538</v>
      </c>
      <c r="K257" t="s">
        <v>520</v>
      </c>
      <c r="L257" t="s">
        <v>532</v>
      </c>
      <c r="M257">
        <v>1</v>
      </c>
      <c r="N257">
        <v>1</v>
      </c>
      <c r="O257">
        <v>1</v>
      </c>
      <c r="P257">
        <v>1</v>
      </c>
      <c r="Q257">
        <v>1</v>
      </c>
      <c r="R257">
        <v>1</v>
      </c>
      <c r="S257" s="377">
        <v>257000</v>
      </c>
      <c r="T257" s="377">
        <v>0</v>
      </c>
      <c r="U257" s="377">
        <v>0</v>
      </c>
      <c r="V257" s="377">
        <v>0</v>
      </c>
      <c r="W257" s="377">
        <v>0</v>
      </c>
      <c r="X257" s="377">
        <v>0</v>
      </c>
      <c r="Y257" s="377">
        <v>0</v>
      </c>
      <c r="Z257" s="377">
        <v>257000</v>
      </c>
      <c r="AA257" s="770">
        <v>44050</v>
      </c>
      <c r="AB257" s="770">
        <v>45145</v>
      </c>
      <c r="AC257" s="769">
        <v>257000</v>
      </c>
      <c r="AD257" s="3">
        <v>1.7916666666666667</v>
      </c>
      <c r="AE257" s="3">
        <v>3.0416666666666665</v>
      </c>
      <c r="AF257" s="378">
        <v>6.1652999999999999E-2</v>
      </c>
      <c r="AG257" s="3">
        <v>460458.33333333337</v>
      </c>
      <c r="AH257" s="3">
        <v>781708.33333333326</v>
      </c>
      <c r="AI257" s="3">
        <v>15844.821</v>
      </c>
      <c r="AJ257" s="3">
        <v>1.7916666666666667</v>
      </c>
      <c r="AK257" s="3">
        <v>3.0416666666666665</v>
      </c>
      <c r="AL257" s="3">
        <v>6.1652999999999999E-2</v>
      </c>
    </row>
    <row r="258" spans="1:38">
      <c r="A258" t="s">
        <v>765</v>
      </c>
      <c r="B258" t="s">
        <v>2085</v>
      </c>
      <c r="C258" t="s">
        <v>516</v>
      </c>
      <c r="D258" t="s">
        <v>517</v>
      </c>
      <c r="E258" t="s">
        <v>1396</v>
      </c>
      <c r="F258" t="s">
        <v>537</v>
      </c>
      <c r="G258" t="s">
        <v>1372</v>
      </c>
      <c r="H258" t="s">
        <v>536</v>
      </c>
      <c r="I258" t="s">
        <v>0</v>
      </c>
      <c r="J258" t="s">
        <v>538</v>
      </c>
      <c r="K258" t="s">
        <v>520</v>
      </c>
      <c r="L258" t="s">
        <v>532</v>
      </c>
      <c r="M258">
        <v>1</v>
      </c>
      <c r="N258">
        <v>1</v>
      </c>
      <c r="O258">
        <v>1</v>
      </c>
      <c r="P258">
        <v>1</v>
      </c>
      <c r="Q258">
        <v>1</v>
      </c>
      <c r="R258">
        <v>1</v>
      </c>
      <c r="S258" s="377">
        <v>1330400.1000000001</v>
      </c>
      <c r="T258" s="377">
        <v>0</v>
      </c>
      <c r="U258" s="377">
        <v>0</v>
      </c>
      <c r="V258" s="377">
        <v>0</v>
      </c>
      <c r="W258" s="377">
        <v>0</v>
      </c>
      <c r="X258" s="377">
        <v>0</v>
      </c>
      <c r="Y258" s="377">
        <v>0</v>
      </c>
      <c r="Z258" s="377">
        <v>1330400.1000000001</v>
      </c>
      <c r="AA258" s="770">
        <v>44050</v>
      </c>
      <c r="AB258" s="770">
        <v>45145</v>
      </c>
      <c r="AC258" s="769">
        <v>1330400.1000000001</v>
      </c>
      <c r="AD258" s="3">
        <v>1.7916666666666667</v>
      </c>
      <c r="AE258" s="3">
        <v>3.0416666666666665</v>
      </c>
      <c r="AF258" s="378">
        <v>6.1652999999999999E-2</v>
      </c>
      <c r="AG258" s="3">
        <v>2383633.5125000002</v>
      </c>
      <c r="AH258" s="3">
        <v>4046633.6375000002</v>
      </c>
      <c r="AI258" s="3">
        <v>82023.157365300009</v>
      </c>
      <c r="AJ258" s="3">
        <v>1.7916666666666667</v>
      </c>
      <c r="AK258" s="3">
        <v>3.0416666666666665</v>
      </c>
      <c r="AL258" s="3">
        <v>6.1652999999999999E-2</v>
      </c>
    </row>
    <row r="259" spans="1:38">
      <c r="A259" t="s">
        <v>766</v>
      </c>
      <c r="B259" t="s">
        <v>2086</v>
      </c>
      <c r="C259" t="s">
        <v>516</v>
      </c>
      <c r="D259" t="s">
        <v>517</v>
      </c>
      <c r="E259" t="s">
        <v>1396</v>
      </c>
      <c r="F259" t="s">
        <v>537</v>
      </c>
      <c r="G259" t="s">
        <v>1372</v>
      </c>
      <c r="H259" t="s">
        <v>536</v>
      </c>
      <c r="I259" t="s">
        <v>0</v>
      </c>
      <c r="J259" t="s">
        <v>538</v>
      </c>
      <c r="K259" t="s">
        <v>520</v>
      </c>
      <c r="L259" t="s">
        <v>532</v>
      </c>
      <c r="M259">
        <v>1</v>
      </c>
      <c r="N259">
        <v>1</v>
      </c>
      <c r="O259">
        <v>1</v>
      </c>
      <c r="P259">
        <v>1</v>
      </c>
      <c r="Q259">
        <v>1</v>
      </c>
      <c r="R259">
        <v>1</v>
      </c>
      <c r="S259" s="377">
        <v>526443.12</v>
      </c>
      <c r="T259" s="377">
        <v>0</v>
      </c>
      <c r="U259" s="377">
        <v>0</v>
      </c>
      <c r="V259" s="377">
        <v>0</v>
      </c>
      <c r="W259" s="377">
        <v>0</v>
      </c>
      <c r="X259" s="377">
        <v>0</v>
      </c>
      <c r="Y259" s="377">
        <v>0</v>
      </c>
      <c r="Z259" s="377">
        <v>526443.12</v>
      </c>
      <c r="AA259" s="770">
        <v>44050</v>
      </c>
      <c r="AB259" s="770">
        <v>45145</v>
      </c>
      <c r="AC259" s="769">
        <v>526443.12</v>
      </c>
      <c r="AD259" s="3">
        <v>1.7916666666666667</v>
      </c>
      <c r="AE259" s="3">
        <v>3.0416666666666665</v>
      </c>
      <c r="AF259" s="378">
        <v>6.1652999999999999E-2</v>
      </c>
      <c r="AG259" s="3">
        <v>943210.59000000008</v>
      </c>
      <c r="AH259" s="3">
        <v>1601264.49</v>
      </c>
      <c r="AI259" s="3">
        <v>32456.797677359998</v>
      </c>
      <c r="AJ259" s="3">
        <v>1.7916666666666667</v>
      </c>
      <c r="AK259" s="3">
        <v>3.0416666666666665</v>
      </c>
      <c r="AL259" s="3">
        <v>6.1652999999999999E-2</v>
      </c>
    </row>
    <row r="260" spans="1:38">
      <c r="A260" t="s">
        <v>767</v>
      </c>
      <c r="B260" t="s">
        <v>2087</v>
      </c>
      <c r="C260" t="s">
        <v>516</v>
      </c>
      <c r="D260" t="s">
        <v>517</v>
      </c>
      <c r="E260" t="s">
        <v>1396</v>
      </c>
      <c r="F260" t="s">
        <v>537</v>
      </c>
      <c r="G260" t="s">
        <v>1372</v>
      </c>
      <c r="H260" t="s">
        <v>536</v>
      </c>
      <c r="I260" t="s">
        <v>0</v>
      </c>
      <c r="J260" t="s">
        <v>538</v>
      </c>
      <c r="K260" t="s">
        <v>520</v>
      </c>
      <c r="L260" t="s">
        <v>532</v>
      </c>
      <c r="M260">
        <v>1</v>
      </c>
      <c r="N260">
        <v>1</v>
      </c>
      <c r="O260">
        <v>1</v>
      </c>
      <c r="P260">
        <v>1</v>
      </c>
      <c r="Q260">
        <v>1</v>
      </c>
      <c r="R260">
        <v>1</v>
      </c>
      <c r="S260" s="377">
        <v>704317.79</v>
      </c>
      <c r="T260" s="377">
        <v>0</v>
      </c>
      <c r="U260" s="377">
        <v>0</v>
      </c>
      <c r="V260" s="377">
        <v>0</v>
      </c>
      <c r="W260" s="377">
        <v>0</v>
      </c>
      <c r="X260" s="377">
        <v>0</v>
      </c>
      <c r="Y260" s="377">
        <v>0</v>
      </c>
      <c r="Z260" s="377">
        <v>704317.79</v>
      </c>
      <c r="AA260" s="770">
        <v>44050</v>
      </c>
      <c r="AB260" s="770">
        <v>45876</v>
      </c>
      <c r="AC260" s="769">
        <v>704317.79</v>
      </c>
      <c r="AD260" s="3">
        <v>3.8222222222222224</v>
      </c>
      <c r="AE260" s="3">
        <v>5.072222222222222</v>
      </c>
      <c r="AF260" s="378">
        <v>7.1294999999999997E-2</v>
      </c>
      <c r="AG260" s="3">
        <v>2692059.1084444448</v>
      </c>
      <c r="AH260" s="3">
        <v>3572456.3459444446</v>
      </c>
      <c r="AI260" s="3">
        <v>50214.336838050003</v>
      </c>
      <c r="AJ260" s="3">
        <v>3.8222222222222224</v>
      </c>
      <c r="AK260" s="3">
        <v>5.072222222222222</v>
      </c>
      <c r="AL260" s="3">
        <v>7.1294999999999997E-2</v>
      </c>
    </row>
    <row r="261" spans="1:38">
      <c r="A261" t="s">
        <v>768</v>
      </c>
      <c r="B261" t="s">
        <v>2088</v>
      </c>
      <c r="C261" t="s">
        <v>516</v>
      </c>
      <c r="D261" t="s">
        <v>517</v>
      </c>
      <c r="E261" t="s">
        <v>1396</v>
      </c>
      <c r="F261" t="s">
        <v>537</v>
      </c>
      <c r="G261" t="s">
        <v>1372</v>
      </c>
      <c r="H261" t="s">
        <v>536</v>
      </c>
      <c r="I261" t="s">
        <v>0</v>
      </c>
      <c r="J261" t="s">
        <v>538</v>
      </c>
      <c r="K261" t="s">
        <v>520</v>
      </c>
      <c r="L261" t="s">
        <v>532</v>
      </c>
      <c r="M261">
        <v>1</v>
      </c>
      <c r="N261">
        <v>1</v>
      </c>
      <c r="O261">
        <v>1</v>
      </c>
      <c r="P261">
        <v>1</v>
      </c>
      <c r="Q261">
        <v>1</v>
      </c>
      <c r="R261">
        <v>1</v>
      </c>
      <c r="S261" s="377">
        <v>348012.24</v>
      </c>
      <c r="T261" s="377">
        <v>0</v>
      </c>
      <c r="U261" s="377">
        <v>0</v>
      </c>
      <c r="V261" s="377">
        <v>0</v>
      </c>
      <c r="W261" s="377">
        <v>0</v>
      </c>
      <c r="X261" s="377">
        <v>0</v>
      </c>
      <c r="Y261" s="377">
        <v>0</v>
      </c>
      <c r="Z261" s="377">
        <v>348012.24</v>
      </c>
      <c r="AA261" s="770">
        <v>44050</v>
      </c>
      <c r="AB261" s="770">
        <v>46606</v>
      </c>
      <c r="AC261" s="769">
        <v>348012.24</v>
      </c>
      <c r="AD261" s="3">
        <v>5.85</v>
      </c>
      <c r="AE261" s="3">
        <v>7.1</v>
      </c>
      <c r="AF261" s="378">
        <v>7.5481999999999994E-2</v>
      </c>
      <c r="AG261" s="3">
        <v>2035871.6039999998</v>
      </c>
      <c r="AH261" s="3">
        <v>2470886.9039999996</v>
      </c>
      <c r="AI261" s="3">
        <v>26268.659899679998</v>
      </c>
      <c r="AJ261" s="3">
        <v>5.85</v>
      </c>
      <c r="AK261" s="3">
        <v>7.0999999999999988</v>
      </c>
      <c r="AL261" s="3">
        <v>7.5481999999999994E-2</v>
      </c>
    </row>
    <row r="262" spans="1:38">
      <c r="A262" t="s">
        <v>769</v>
      </c>
      <c r="B262" t="s">
        <v>2089</v>
      </c>
      <c r="C262" t="s">
        <v>516</v>
      </c>
      <c r="D262" t="s">
        <v>517</v>
      </c>
      <c r="E262" t="s">
        <v>1396</v>
      </c>
      <c r="F262" t="s">
        <v>537</v>
      </c>
      <c r="G262" t="s">
        <v>1372</v>
      </c>
      <c r="H262" t="s">
        <v>536</v>
      </c>
      <c r="I262" t="s">
        <v>0</v>
      </c>
      <c r="J262" t="s">
        <v>538</v>
      </c>
      <c r="K262" t="s">
        <v>520</v>
      </c>
      <c r="L262" t="s">
        <v>532</v>
      </c>
      <c r="M262">
        <v>1</v>
      </c>
      <c r="N262">
        <v>1</v>
      </c>
      <c r="O262">
        <v>1</v>
      </c>
      <c r="P262">
        <v>1</v>
      </c>
      <c r="Q262">
        <v>1</v>
      </c>
      <c r="R262">
        <v>1</v>
      </c>
      <c r="S262" s="377">
        <v>6312865.96</v>
      </c>
      <c r="T262" s="377">
        <v>0</v>
      </c>
      <c r="U262" s="377">
        <v>0</v>
      </c>
      <c r="V262" s="377">
        <v>0</v>
      </c>
      <c r="W262" s="377">
        <v>0</v>
      </c>
      <c r="X262" s="377">
        <v>0</v>
      </c>
      <c r="Y262" s="377">
        <v>0</v>
      </c>
      <c r="Z262" s="377">
        <v>6312865.96</v>
      </c>
      <c r="AA262" s="770">
        <v>44050</v>
      </c>
      <c r="AB262" s="770">
        <v>45145</v>
      </c>
      <c r="AC262" s="769">
        <v>6312865.96</v>
      </c>
      <c r="AD262" s="3">
        <v>1.7916666666666667</v>
      </c>
      <c r="AE262" s="3">
        <v>3.0416666666666665</v>
      </c>
      <c r="AF262" s="378">
        <v>6.1652999999999999E-2</v>
      </c>
      <c r="AG262" s="3">
        <v>11310551.511666667</v>
      </c>
      <c r="AH262" s="3">
        <v>19201633.961666666</v>
      </c>
      <c r="AI262" s="3">
        <v>389207.12503187999</v>
      </c>
      <c r="AJ262" s="3">
        <v>1.7916666666666667</v>
      </c>
      <c r="AK262" s="3">
        <v>3.0416666666666665</v>
      </c>
      <c r="AL262" s="3">
        <v>6.1652999999999999E-2</v>
      </c>
    </row>
    <row r="263" spans="1:38">
      <c r="A263" t="s">
        <v>770</v>
      </c>
      <c r="B263" t="s">
        <v>2090</v>
      </c>
      <c r="C263" t="s">
        <v>516</v>
      </c>
      <c r="D263" t="s">
        <v>517</v>
      </c>
      <c r="E263" t="s">
        <v>1396</v>
      </c>
      <c r="F263" t="s">
        <v>537</v>
      </c>
      <c r="G263" t="s">
        <v>1372</v>
      </c>
      <c r="H263" t="s">
        <v>536</v>
      </c>
      <c r="I263" t="s">
        <v>0</v>
      </c>
      <c r="J263" t="s">
        <v>538</v>
      </c>
      <c r="K263" t="s">
        <v>520</v>
      </c>
      <c r="L263" t="s">
        <v>532</v>
      </c>
      <c r="M263">
        <v>1</v>
      </c>
      <c r="N263">
        <v>1</v>
      </c>
      <c r="O263">
        <v>1</v>
      </c>
      <c r="P263">
        <v>1</v>
      </c>
      <c r="Q263">
        <v>1</v>
      </c>
      <c r="R263">
        <v>1</v>
      </c>
      <c r="S263" s="377">
        <v>287600</v>
      </c>
      <c r="T263" s="377">
        <v>0</v>
      </c>
      <c r="U263" s="377">
        <v>0</v>
      </c>
      <c r="V263" s="377">
        <v>0</v>
      </c>
      <c r="W263" s="377">
        <v>0</v>
      </c>
      <c r="X263" s="377">
        <v>0</v>
      </c>
      <c r="Y263" s="377">
        <v>0</v>
      </c>
      <c r="Z263" s="377">
        <v>287600</v>
      </c>
      <c r="AA263" s="770">
        <v>44050</v>
      </c>
      <c r="AB263" s="770">
        <v>45145</v>
      </c>
      <c r="AC263" s="769">
        <v>287600</v>
      </c>
      <c r="AD263" s="3">
        <v>1.7916666666666667</v>
      </c>
      <c r="AE263" s="3">
        <v>3.0416666666666665</v>
      </c>
      <c r="AF263" s="378">
        <v>6.1652999999999999E-2</v>
      </c>
      <c r="AG263" s="3">
        <v>515283.33333333337</v>
      </c>
      <c r="AH263" s="3">
        <v>874783.33333333326</v>
      </c>
      <c r="AI263" s="3">
        <v>17731.4028</v>
      </c>
      <c r="AJ263" s="3">
        <v>1.7916666666666667</v>
      </c>
      <c r="AK263" s="3">
        <v>3.0416666666666665</v>
      </c>
      <c r="AL263" s="3">
        <v>6.1652999999999999E-2</v>
      </c>
    </row>
    <row r="264" spans="1:38">
      <c r="A264" t="s">
        <v>771</v>
      </c>
      <c r="B264" t="s">
        <v>2091</v>
      </c>
      <c r="C264" t="s">
        <v>516</v>
      </c>
      <c r="D264" t="s">
        <v>517</v>
      </c>
      <c r="E264" t="s">
        <v>1396</v>
      </c>
      <c r="F264" t="s">
        <v>537</v>
      </c>
      <c r="G264" t="s">
        <v>1372</v>
      </c>
      <c r="H264" t="s">
        <v>536</v>
      </c>
      <c r="I264" t="s">
        <v>0</v>
      </c>
      <c r="J264" t="s">
        <v>538</v>
      </c>
      <c r="K264" t="s">
        <v>520</v>
      </c>
      <c r="L264" t="s">
        <v>532</v>
      </c>
      <c r="M264">
        <v>1</v>
      </c>
      <c r="N264">
        <v>1</v>
      </c>
      <c r="O264">
        <v>1</v>
      </c>
      <c r="P264">
        <v>1</v>
      </c>
      <c r="Q264">
        <v>1</v>
      </c>
      <c r="R264">
        <v>1</v>
      </c>
      <c r="S264" s="377">
        <v>114715</v>
      </c>
      <c r="T264" s="377">
        <v>0</v>
      </c>
      <c r="U264" s="377">
        <v>0</v>
      </c>
      <c r="V264" s="377">
        <v>0</v>
      </c>
      <c r="W264" s="377">
        <v>0</v>
      </c>
      <c r="X264" s="377">
        <v>0</v>
      </c>
      <c r="Y264" s="377">
        <v>0</v>
      </c>
      <c r="Z264" s="377">
        <v>114715</v>
      </c>
      <c r="AA264" s="770">
        <v>44050</v>
      </c>
      <c r="AB264" s="770">
        <v>45876</v>
      </c>
      <c r="AC264" s="769">
        <v>114715</v>
      </c>
      <c r="AD264" s="3">
        <v>3.8222222222222224</v>
      </c>
      <c r="AE264" s="3">
        <v>5.072222222222222</v>
      </c>
      <c r="AF264" s="378">
        <v>7.1294999999999997E-2</v>
      </c>
      <c r="AG264" s="3">
        <v>438466.22222222225</v>
      </c>
      <c r="AH264" s="3">
        <v>581859.97222222225</v>
      </c>
      <c r="AI264" s="3">
        <v>8178.6059249999998</v>
      </c>
      <c r="AJ264" s="3">
        <v>3.8222222222222224</v>
      </c>
      <c r="AK264" s="3">
        <v>5.0722222222222229</v>
      </c>
      <c r="AL264" s="3">
        <v>7.1294999999999997E-2</v>
      </c>
    </row>
    <row r="265" spans="1:38">
      <c r="A265" t="s">
        <v>772</v>
      </c>
      <c r="B265" t="s">
        <v>2092</v>
      </c>
      <c r="C265" t="s">
        <v>516</v>
      </c>
      <c r="D265" t="s">
        <v>517</v>
      </c>
      <c r="E265" t="s">
        <v>1396</v>
      </c>
      <c r="F265" t="s">
        <v>537</v>
      </c>
      <c r="G265" t="s">
        <v>1372</v>
      </c>
      <c r="H265" t="s">
        <v>536</v>
      </c>
      <c r="I265" t="s">
        <v>0</v>
      </c>
      <c r="J265" t="s">
        <v>538</v>
      </c>
      <c r="K265" t="s">
        <v>520</v>
      </c>
      <c r="L265" t="s">
        <v>532</v>
      </c>
      <c r="M265">
        <v>1</v>
      </c>
      <c r="N265">
        <v>1</v>
      </c>
      <c r="O265">
        <v>1</v>
      </c>
      <c r="P265">
        <v>1</v>
      </c>
      <c r="Q265">
        <v>1</v>
      </c>
      <c r="R265">
        <v>1</v>
      </c>
      <c r="S265" s="377">
        <v>114575</v>
      </c>
      <c r="T265" s="377">
        <v>0</v>
      </c>
      <c r="U265" s="377">
        <v>0</v>
      </c>
      <c r="V265" s="377">
        <v>0</v>
      </c>
      <c r="W265" s="377">
        <v>0</v>
      </c>
      <c r="X265" s="377">
        <v>0</v>
      </c>
      <c r="Y265" s="377">
        <v>0</v>
      </c>
      <c r="Z265" s="377">
        <v>114575</v>
      </c>
      <c r="AA265" s="770">
        <v>44050</v>
      </c>
      <c r="AB265" s="770">
        <v>46606</v>
      </c>
      <c r="AC265" s="769">
        <v>114575</v>
      </c>
      <c r="AD265" s="3">
        <v>5.85</v>
      </c>
      <c r="AE265" s="3">
        <v>7.1</v>
      </c>
      <c r="AF265" s="378">
        <v>7.5481999999999994E-2</v>
      </c>
      <c r="AG265" s="3">
        <v>670263.75</v>
      </c>
      <c r="AH265" s="3">
        <v>813482.5</v>
      </c>
      <c r="AI265" s="3">
        <v>8648.3501499999984</v>
      </c>
      <c r="AJ265" s="3">
        <v>5.85</v>
      </c>
      <c r="AK265" s="3">
        <v>7.1</v>
      </c>
      <c r="AL265" s="3">
        <v>7.548199999999998E-2</v>
      </c>
    </row>
    <row r="266" spans="1:38">
      <c r="A266" t="s">
        <v>773</v>
      </c>
      <c r="B266" t="s">
        <v>2093</v>
      </c>
      <c r="C266" t="s">
        <v>516</v>
      </c>
      <c r="D266" t="s">
        <v>517</v>
      </c>
      <c r="E266" t="s">
        <v>1396</v>
      </c>
      <c r="F266" t="s">
        <v>537</v>
      </c>
      <c r="G266" t="s">
        <v>1372</v>
      </c>
      <c r="H266" t="s">
        <v>536</v>
      </c>
      <c r="I266" t="s">
        <v>0</v>
      </c>
      <c r="J266" t="s">
        <v>538</v>
      </c>
      <c r="K266" t="s">
        <v>520</v>
      </c>
      <c r="L266" t="s">
        <v>532</v>
      </c>
      <c r="M266">
        <v>1</v>
      </c>
      <c r="N266">
        <v>1</v>
      </c>
      <c r="O266">
        <v>1</v>
      </c>
      <c r="P266">
        <v>1</v>
      </c>
      <c r="Q266">
        <v>1</v>
      </c>
      <c r="R266">
        <v>1</v>
      </c>
      <c r="S266" s="377">
        <v>6290645.4400000004</v>
      </c>
      <c r="T266" s="377">
        <v>0</v>
      </c>
      <c r="U266" s="377">
        <v>0</v>
      </c>
      <c r="V266" s="377">
        <v>0</v>
      </c>
      <c r="W266" s="377">
        <v>0</v>
      </c>
      <c r="X266" s="377">
        <v>0</v>
      </c>
      <c r="Y266" s="377">
        <v>0</v>
      </c>
      <c r="Z266" s="377">
        <v>6290645.4400000004</v>
      </c>
      <c r="AA266" s="770">
        <v>44050</v>
      </c>
      <c r="AB266" s="770">
        <v>45876</v>
      </c>
      <c r="AC266" s="769">
        <v>6290645.4400000004</v>
      </c>
      <c r="AD266" s="3">
        <v>3.8222222222222224</v>
      </c>
      <c r="AE266" s="3">
        <v>5.072222222222222</v>
      </c>
      <c r="AF266" s="378">
        <v>7.1294999999999997E-2</v>
      </c>
      <c r="AG266" s="3">
        <v>24044244.792888891</v>
      </c>
      <c r="AH266" s="3">
        <v>31907551.592888888</v>
      </c>
      <c r="AI266" s="3">
        <v>448491.56664480001</v>
      </c>
      <c r="AJ266" s="3">
        <v>3.8222222222222224</v>
      </c>
      <c r="AK266" s="3">
        <v>5.072222222222222</v>
      </c>
      <c r="AL266" s="3">
        <v>7.1294999999999997E-2</v>
      </c>
    </row>
    <row r="267" spans="1:38">
      <c r="A267" t="s">
        <v>774</v>
      </c>
      <c r="B267" t="s">
        <v>2094</v>
      </c>
      <c r="C267" t="s">
        <v>516</v>
      </c>
      <c r="D267" t="s">
        <v>517</v>
      </c>
      <c r="E267" t="s">
        <v>1396</v>
      </c>
      <c r="F267" t="s">
        <v>537</v>
      </c>
      <c r="G267" t="s">
        <v>1372</v>
      </c>
      <c r="H267" t="s">
        <v>536</v>
      </c>
      <c r="I267" t="s">
        <v>0</v>
      </c>
      <c r="J267" t="s">
        <v>538</v>
      </c>
      <c r="K267" t="s">
        <v>520</v>
      </c>
      <c r="L267" t="s">
        <v>532</v>
      </c>
      <c r="M267">
        <v>1</v>
      </c>
      <c r="N267">
        <v>1</v>
      </c>
      <c r="O267">
        <v>1</v>
      </c>
      <c r="P267">
        <v>1</v>
      </c>
      <c r="Q267">
        <v>1</v>
      </c>
      <c r="R267">
        <v>1</v>
      </c>
      <c r="S267" s="377">
        <v>2968774.18</v>
      </c>
      <c r="T267" s="377">
        <v>0</v>
      </c>
      <c r="U267" s="377">
        <v>0</v>
      </c>
      <c r="V267" s="377">
        <v>0</v>
      </c>
      <c r="W267" s="377">
        <v>0</v>
      </c>
      <c r="X267" s="377">
        <v>0</v>
      </c>
      <c r="Y267" s="377">
        <v>0</v>
      </c>
      <c r="Z267" s="377">
        <v>2968774.18</v>
      </c>
      <c r="AA267" s="770">
        <v>44165</v>
      </c>
      <c r="AB267" s="770">
        <v>45260</v>
      </c>
      <c r="AC267" s="769">
        <v>2968774.18</v>
      </c>
      <c r="AD267" s="3">
        <v>2.1111111111111112</v>
      </c>
      <c r="AE267" s="3">
        <v>3.0416666666666665</v>
      </c>
      <c r="AF267" s="378">
        <v>6.1652999999999999E-2</v>
      </c>
      <c r="AG267" s="3">
        <v>6267412.1577777779</v>
      </c>
      <c r="AH267" s="3">
        <v>9030021.4641666673</v>
      </c>
      <c r="AI267" s="3">
        <v>183033.83451954002</v>
      </c>
      <c r="AJ267" s="3">
        <v>2.1111111111111112</v>
      </c>
      <c r="AK267" s="3">
        <v>3.0416666666666665</v>
      </c>
      <c r="AL267" s="3">
        <v>6.1652999999999999E-2</v>
      </c>
    </row>
    <row r="268" spans="1:38">
      <c r="A268" t="s">
        <v>775</v>
      </c>
      <c r="B268" t="s">
        <v>2095</v>
      </c>
      <c r="C268" t="s">
        <v>516</v>
      </c>
      <c r="D268" t="s">
        <v>517</v>
      </c>
      <c r="E268" t="s">
        <v>1396</v>
      </c>
      <c r="F268" t="s">
        <v>537</v>
      </c>
      <c r="G268" t="s">
        <v>1372</v>
      </c>
      <c r="H268" t="s">
        <v>536</v>
      </c>
      <c r="I268" t="s">
        <v>0</v>
      </c>
      <c r="J268" t="s">
        <v>538</v>
      </c>
      <c r="K268" t="s">
        <v>520</v>
      </c>
      <c r="L268" t="s">
        <v>532</v>
      </c>
      <c r="M268">
        <v>1</v>
      </c>
      <c r="N268">
        <v>1</v>
      </c>
      <c r="O268">
        <v>1</v>
      </c>
      <c r="P268">
        <v>1</v>
      </c>
      <c r="Q268">
        <v>1</v>
      </c>
      <c r="R268">
        <v>1</v>
      </c>
      <c r="S268" s="377">
        <v>2968774.18</v>
      </c>
      <c r="T268" s="377">
        <v>0</v>
      </c>
      <c r="U268" s="377">
        <v>0</v>
      </c>
      <c r="V268" s="377">
        <v>0</v>
      </c>
      <c r="W268" s="377">
        <v>0</v>
      </c>
      <c r="X268" s="377">
        <v>0</v>
      </c>
      <c r="Y268" s="377">
        <v>0</v>
      </c>
      <c r="Z268" s="377">
        <v>2968774.18</v>
      </c>
      <c r="AA268" s="770">
        <v>44168</v>
      </c>
      <c r="AB268" s="770">
        <v>45994</v>
      </c>
      <c r="AC268" s="769">
        <v>2968774.18</v>
      </c>
      <c r="AD268" s="3">
        <v>4.1500000000000004</v>
      </c>
      <c r="AE268" s="3">
        <v>5.072222222222222</v>
      </c>
      <c r="AF268" s="378">
        <v>7.1294999999999997E-2</v>
      </c>
      <c r="AG268" s="3">
        <v>12320412.847000001</v>
      </c>
      <c r="AH268" s="3">
        <v>15058282.368555555</v>
      </c>
      <c r="AI268" s="3">
        <v>211658.7551631</v>
      </c>
      <c r="AJ268" s="3">
        <v>4.1500000000000004</v>
      </c>
      <c r="AK268" s="3">
        <v>5.072222222222222</v>
      </c>
      <c r="AL268" s="3">
        <v>7.1294999999999997E-2</v>
      </c>
    </row>
    <row r="269" spans="1:38">
      <c r="A269" t="s">
        <v>776</v>
      </c>
      <c r="B269" t="s">
        <v>2096</v>
      </c>
      <c r="C269" t="s">
        <v>516</v>
      </c>
      <c r="D269" t="s">
        <v>517</v>
      </c>
      <c r="E269" t="s">
        <v>1396</v>
      </c>
      <c r="F269" t="s">
        <v>537</v>
      </c>
      <c r="G269" t="s">
        <v>1372</v>
      </c>
      <c r="H269" t="s">
        <v>536</v>
      </c>
      <c r="I269" t="s">
        <v>0</v>
      </c>
      <c r="J269" t="s">
        <v>538</v>
      </c>
      <c r="K269" t="s">
        <v>520</v>
      </c>
      <c r="L269" t="s">
        <v>532</v>
      </c>
      <c r="M269">
        <v>1</v>
      </c>
      <c r="N269">
        <v>1</v>
      </c>
      <c r="O269">
        <v>1</v>
      </c>
      <c r="P269">
        <v>1</v>
      </c>
      <c r="Q269">
        <v>1</v>
      </c>
      <c r="R269">
        <v>1</v>
      </c>
      <c r="S269" s="377">
        <v>239241.3</v>
      </c>
      <c r="T269" s="377">
        <v>0</v>
      </c>
      <c r="U269" s="377">
        <v>0</v>
      </c>
      <c r="V269" s="377">
        <v>0</v>
      </c>
      <c r="W269" s="377">
        <v>0</v>
      </c>
      <c r="X269" s="377">
        <v>0</v>
      </c>
      <c r="Y269" s="377">
        <v>0</v>
      </c>
      <c r="Z269" s="377">
        <v>239241.3</v>
      </c>
      <c r="AA269" s="770">
        <v>44050</v>
      </c>
      <c r="AB269" s="770">
        <v>45145</v>
      </c>
      <c r="AC269" s="769">
        <v>239241.3</v>
      </c>
      <c r="AD269" s="3">
        <v>1.7916666666666667</v>
      </c>
      <c r="AE269" s="3">
        <v>3.0416666666666665</v>
      </c>
      <c r="AF269" s="378">
        <v>6.1699999999999998E-2</v>
      </c>
      <c r="AG269" s="3">
        <v>428640.66249999998</v>
      </c>
      <c r="AH269" s="3">
        <v>727692.28749999998</v>
      </c>
      <c r="AI269" s="3">
        <v>14761.188209999998</v>
      </c>
      <c r="AJ269" s="3">
        <v>1.7916666666666667</v>
      </c>
      <c r="AK269" s="3">
        <v>3.0416666666666665</v>
      </c>
      <c r="AL269" s="3">
        <v>6.1699999999999998E-2</v>
      </c>
    </row>
    <row r="270" spans="1:38">
      <c r="A270" t="s">
        <v>777</v>
      </c>
      <c r="B270" t="s">
        <v>2097</v>
      </c>
      <c r="C270" t="s">
        <v>516</v>
      </c>
      <c r="D270" t="s">
        <v>517</v>
      </c>
      <c r="E270" t="s">
        <v>1396</v>
      </c>
      <c r="F270" t="s">
        <v>537</v>
      </c>
      <c r="G270" t="s">
        <v>1372</v>
      </c>
      <c r="H270" t="s">
        <v>536</v>
      </c>
      <c r="I270" t="s">
        <v>0</v>
      </c>
      <c r="J270" t="s">
        <v>538</v>
      </c>
      <c r="K270" t="s">
        <v>520</v>
      </c>
      <c r="L270" t="s">
        <v>532</v>
      </c>
      <c r="M270">
        <v>1</v>
      </c>
      <c r="N270">
        <v>1</v>
      </c>
      <c r="O270">
        <v>1</v>
      </c>
      <c r="P270">
        <v>1</v>
      </c>
      <c r="Q270">
        <v>1</v>
      </c>
      <c r="R270">
        <v>1</v>
      </c>
      <c r="S270" s="377">
        <v>102773.85</v>
      </c>
      <c r="T270" s="377">
        <v>0</v>
      </c>
      <c r="U270" s="377">
        <v>0</v>
      </c>
      <c r="V270" s="377">
        <v>0</v>
      </c>
      <c r="W270" s="377">
        <v>0</v>
      </c>
      <c r="X270" s="377">
        <v>0</v>
      </c>
      <c r="Y270" s="377">
        <v>0</v>
      </c>
      <c r="Z270" s="377">
        <v>102773.85</v>
      </c>
      <c r="AA270" s="770">
        <v>44050</v>
      </c>
      <c r="AB270" s="770">
        <v>45145</v>
      </c>
      <c r="AC270" s="769">
        <v>102773.85</v>
      </c>
      <c r="AD270" s="3">
        <v>1.7916666666666667</v>
      </c>
      <c r="AE270" s="3">
        <v>3.0416666666666665</v>
      </c>
      <c r="AF270" s="378">
        <v>6.1699999999999998E-2</v>
      </c>
      <c r="AG270" s="3">
        <v>184136.48125000001</v>
      </c>
      <c r="AH270" s="3">
        <v>312603.79375000001</v>
      </c>
      <c r="AI270" s="3">
        <v>6341.1465450000005</v>
      </c>
      <c r="AJ270" s="3">
        <v>1.7916666666666667</v>
      </c>
      <c r="AK270" s="3">
        <v>3.0416666666666665</v>
      </c>
      <c r="AL270" s="3">
        <v>6.1700000000000005E-2</v>
      </c>
    </row>
    <row r="271" spans="1:38">
      <c r="A271" t="s">
        <v>778</v>
      </c>
      <c r="B271" t="s">
        <v>2098</v>
      </c>
      <c r="C271" t="s">
        <v>516</v>
      </c>
      <c r="D271" t="s">
        <v>517</v>
      </c>
      <c r="E271" t="s">
        <v>1396</v>
      </c>
      <c r="F271" t="s">
        <v>537</v>
      </c>
      <c r="G271" t="s">
        <v>1372</v>
      </c>
      <c r="H271" t="s">
        <v>536</v>
      </c>
      <c r="I271" t="s">
        <v>0</v>
      </c>
      <c r="J271" t="s">
        <v>538</v>
      </c>
      <c r="K271" t="s">
        <v>520</v>
      </c>
      <c r="L271" t="s">
        <v>532</v>
      </c>
      <c r="M271">
        <v>1</v>
      </c>
      <c r="N271">
        <v>1</v>
      </c>
      <c r="O271">
        <v>1</v>
      </c>
      <c r="P271">
        <v>1</v>
      </c>
      <c r="Q271">
        <v>1</v>
      </c>
      <c r="R271">
        <v>1</v>
      </c>
      <c r="S271" s="377">
        <v>102465.04</v>
      </c>
      <c r="T271" s="377">
        <v>0</v>
      </c>
      <c r="U271" s="377">
        <v>0</v>
      </c>
      <c r="V271" s="377">
        <v>0</v>
      </c>
      <c r="W271" s="377">
        <v>0</v>
      </c>
      <c r="X271" s="377">
        <v>0</v>
      </c>
      <c r="Y271" s="377">
        <v>0</v>
      </c>
      <c r="Z271" s="377">
        <v>102465.04</v>
      </c>
      <c r="AA271" s="770">
        <v>44050</v>
      </c>
      <c r="AB271" s="770">
        <v>45876</v>
      </c>
      <c r="AC271" s="769">
        <v>102465.04</v>
      </c>
      <c r="AD271" s="3">
        <v>3.8222222222222224</v>
      </c>
      <c r="AE271" s="3">
        <v>5.072222222222222</v>
      </c>
      <c r="AF271" s="378">
        <v>7.1300000000000002E-2</v>
      </c>
      <c r="AG271" s="3">
        <v>391644.1528888889</v>
      </c>
      <c r="AH271" s="3">
        <v>519725.45288888883</v>
      </c>
      <c r="AI271" s="3">
        <v>7305.7573519999996</v>
      </c>
      <c r="AJ271" s="3">
        <v>3.8222222222222224</v>
      </c>
      <c r="AK271" s="3">
        <v>5.072222222222222</v>
      </c>
      <c r="AL271" s="3">
        <v>7.1300000000000002E-2</v>
      </c>
    </row>
    <row r="272" spans="1:38">
      <c r="A272" t="s">
        <v>779</v>
      </c>
      <c r="B272" t="s">
        <v>2099</v>
      </c>
      <c r="C272" t="s">
        <v>516</v>
      </c>
      <c r="D272" t="s">
        <v>517</v>
      </c>
      <c r="E272" t="s">
        <v>1396</v>
      </c>
      <c r="F272" t="s">
        <v>537</v>
      </c>
      <c r="G272" t="s">
        <v>1372</v>
      </c>
      <c r="H272" t="s">
        <v>536</v>
      </c>
      <c r="I272" t="s">
        <v>0</v>
      </c>
      <c r="J272" t="s">
        <v>538</v>
      </c>
      <c r="K272" t="s">
        <v>520</v>
      </c>
      <c r="L272" t="s">
        <v>532</v>
      </c>
      <c r="M272">
        <v>1</v>
      </c>
      <c r="N272">
        <v>1</v>
      </c>
      <c r="O272">
        <v>1</v>
      </c>
      <c r="P272">
        <v>1</v>
      </c>
      <c r="Q272">
        <v>1</v>
      </c>
      <c r="R272">
        <v>1</v>
      </c>
      <c r="S272" s="377">
        <v>214370</v>
      </c>
      <c r="T272" s="377">
        <v>0</v>
      </c>
      <c r="U272" s="377">
        <v>0</v>
      </c>
      <c r="V272" s="377">
        <v>0</v>
      </c>
      <c r="W272" s="377">
        <v>0</v>
      </c>
      <c r="X272" s="377">
        <v>0</v>
      </c>
      <c r="Y272" s="377">
        <v>0</v>
      </c>
      <c r="Z272" s="377">
        <v>214370</v>
      </c>
      <c r="AA272" s="770">
        <v>44050</v>
      </c>
      <c r="AB272" s="770">
        <v>45145</v>
      </c>
      <c r="AC272" s="769">
        <v>214370</v>
      </c>
      <c r="AD272" s="3">
        <v>1.7916666666666667</v>
      </c>
      <c r="AE272" s="3">
        <v>3.0416666666666665</v>
      </c>
      <c r="AF272" s="378">
        <v>6.1699999999999998E-2</v>
      </c>
      <c r="AG272" s="3">
        <v>384079.58333333337</v>
      </c>
      <c r="AH272" s="3">
        <v>652042.08333333326</v>
      </c>
      <c r="AI272" s="3">
        <v>13226.628999999999</v>
      </c>
      <c r="AJ272" s="3">
        <v>1.7916666666666667</v>
      </c>
      <c r="AK272" s="3">
        <v>3.0416666666666665</v>
      </c>
      <c r="AL272" s="3">
        <v>6.1699999999999998E-2</v>
      </c>
    </row>
    <row r="273" spans="1:38">
      <c r="A273" t="s">
        <v>780</v>
      </c>
      <c r="B273" t="s">
        <v>2100</v>
      </c>
      <c r="C273" t="s">
        <v>516</v>
      </c>
      <c r="D273" t="s">
        <v>517</v>
      </c>
      <c r="E273" t="s">
        <v>1396</v>
      </c>
      <c r="F273" t="s">
        <v>537</v>
      </c>
      <c r="G273" t="s">
        <v>1372</v>
      </c>
      <c r="H273" t="s">
        <v>536</v>
      </c>
      <c r="I273" t="s">
        <v>0</v>
      </c>
      <c r="J273" t="s">
        <v>538</v>
      </c>
      <c r="K273" t="s">
        <v>520</v>
      </c>
      <c r="L273" t="s">
        <v>532</v>
      </c>
      <c r="M273">
        <v>1</v>
      </c>
      <c r="N273">
        <v>1</v>
      </c>
      <c r="O273">
        <v>1</v>
      </c>
      <c r="P273">
        <v>1</v>
      </c>
      <c r="Q273">
        <v>1</v>
      </c>
      <c r="R273">
        <v>1</v>
      </c>
      <c r="S273" s="377">
        <v>213700</v>
      </c>
      <c r="T273" s="377">
        <v>0</v>
      </c>
      <c r="U273" s="377">
        <v>0</v>
      </c>
      <c r="V273" s="377">
        <v>0</v>
      </c>
      <c r="W273" s="377">
        <v>0</v>
      </c>
      <c r="X273" s="377">
        <v>0</v>
      </c>
      <c r="Y273" s="377">
        <v>0</v>
      </c>
      <c r="Z273" s="377">
        <v>213700</v>
      </c>
      <c r="AA273" s="770">
        <v>44050</v>
      </c>
      <c r="AB273" s="770">
        <v>45876</v>
      </c>
      <c r="AC273" s="769">
        <v>213700</v>
      </c>
      <c r="AD273" s="3">
        <v>3.8222222222222224</v>
      </c>
      <c r="AE273" s="3">
        <v>5.072222222222222</v>
      </c>
      <c r="AF273" s="378">
        <v>7.1300000000000002E-2</v>
      </c>
      <c r="AG273" s="3">
        <v>816808.88888888888</v>
      </c>
      <c r="AH273" s="3">
        <v>1083933.8888888888</v>
      </c>
      <c r="AI273" s="3">
        <v>15236.810000000001</v>
      </c>
      <c r="AJ273" s="3">
        <v>3.822222222222222</v>
      </c>
      <c r="AK273" s="3">
        <v>5.072222222222222</v>
      </c>
      <c r="AL273" s="3">
        <v>7.1300000000000002E-2</v>
      </c>
    </row>
    <row r="274" spans="1:38">
      <c r="A274" t="s">
        <v>781</v>
      </c>
      <c r="B274" t="s">
        <v>2101</v>
      </c>
      <c r="C274" t="s">
        <v>516</v>
      </c>
      <c r="D274" t="s">
        <v>517</v>
      </c>
      <c r="E274" t="s">
        <v>1396</v>
      </c>
      <c r="F274" t="s">
        <v>537</v>
      </c>
      <c r="G274" t="s">
        <v>1372</v>
      </c>
      <c r="H274" t="s">
        <v>536</v>
      </c>
      <c r="I274" t="s">
        <v>0</v>
      </c>
      <c r="J274" t="s">
        <v>538</v>
      </c>
      <c r="K274" t="s">
        <v>520</v>
      </c>
      <c r="L274" t="s">
        <v>532</v>
      </c>
      <c r="M274">
        <v>1</v>
      </c>
      <c r="N274">
        <v>1</v>
      </c>
      <c r="O274">
        <v>1</v>
      </c>
      <c r="P274">
        <v>1</v>
      </c>
      <c r="Q274">
        <v>1</v>
      </c>
      <c r="R274">
        <v>1</v>
      </c>
      <c r="S274" s="377">
        <v>238518.95</v>
      </c>
      <c r="T274" s="377">
        <v>0</v>
      </c>
      <c r="U274" s="377">
        <v>0</v>
      </c>
      <c r="V274" s="377">
        <v>0</v>
      </c>
      <c r="W274" s="377">
        <v>0</v>
      </c>
      <c r="X274" s="377">
        <v>0</v>
      </c>
      <c r="Y274" s="377">
        <v>0</v>
      </c>
      <c r="Z274" s="377">
        <v>238518.95</v>
      </c>
      <c r="AA274" s="770">
        <v>44050</v>
      </c>
      <c r="AB274" s="770">
        <v>45876</v>
      </c>
      <c r="AC274" s="769">
        <v>238518.95</v>
      </c>
      <c r="AD274" s="3">
        <v>3.8222222222222224</v>
      </c>
      <c r="AE274" s="3">
        <v>5.072222222222222</v>
      </c>
      <c r="AF274" s="378">
        <v>7.1300000000000002E-2</v>
      </c>
      <c r="AG274" s="3">
        <v>911672.43111111119</v>
      </c>
      <c r="AH274" s="3">
        <v>1209821.1186111111</v>
      </c>
      <c r="AI274" s="3">
        <v>17006.401135</v>
      </c>
      <c r="AJ274" s="3">
        <v>3.8222222222222224</v>
      </c>
      <c r="AK274" s="3">
        <v>5.072222222222222</v>
      </c>
      <c r="AL274" s="3">
        <v>7.1300000000000002E-2</v>
      </c>
    </row>
    <row r="275" spans="1:38">
      <c r="A275" t="s">
        <v>782</v>
      </c>
      <c r="B275" t="s">
        <v>2102</v>
      </c>
      <c r="C275" t="s">
        <v>516</v>
      </c>
      <c r="D275" t="s">
        <v>517</v>
      </c>
      <c r="E275" t="s">
        <v>1396</v>
      </c>
      <c r="F275" t="s">
        <v>537</v>
      </c>
      <c r="G275" t="s">
        <v>1372</v>
      </c>
      <c r="H275" t="s">
        <v>536</v>
      </c>
      <c r="I275" t="s">
        <v>0</v>
      </c>
      <c r="J275" t="s">
        <v>538</v>
      </c>
      <c r="K275" t="s">
        <v>520</v>
      </c>
      <c r="L275" t="s">
        <v>532</v>
      </c>
      <c r="M275">
        <v>1</v>
      </c>
      <c r="N275">
        <v>1</v>
      </c>
      <c r="O275">
        <v>1</v>
      </c>
      <c r="P275">
        <v>1</v>
      </c>
      <c r="Q275">
        <v>1</v>
      </c>
      <c r="R275">
        <v>1</v>
      </c>
      <c r="S275" s="377">
        <v>2965887.06</v>
      </c>
      <c r="T275" s="377">
        <v>0</v>
      </c>
      <c r="U275" s="377">
        <v>0</v>
      </c>
      <c r="V275" s="377">
        <v>0</v>
      </c>
      <c r="W275" s="377">
        <v>0</v>
      </c>
      <c r="X275" s="377">
        <v>0</v>
      </c>
      <c r="Y275" s="377">
        <v>0</v>
      </c>
      <c r="Z275" s="377">
        <v>2965887.06</v>
      </c>
      <c r="AA275" s="770">
        <v>44168</v>
      </c>
      <c r="AB275" s="770">
        <v>45994</v>
      </c>
      <c r="AC275" s="769">
        <v>2965887.06</v>
      </c>
      <c r="AD275" s="3">
        <v>4.1500000000000004</v>
      </c>
      <c r="AE275" s="3">
        <v>5.072222222222222</v>
      </c>
      <c r="AF275" s="378">
        <v>7.1294999999999997E-2</v>
      </c>
      <c r="AG275" s="3">
        <v>12308431.299000001</v>
      </c>
      <c r="AH275" s="3">
        <v>15043638.254333332</v>
      </c>
      <c r="AI275" s="3">
        <v>211452.91794270001</v>
      </c>
      <c r="AJ275" s="3">
        <v>4.1500000000000004</v>
      </c>
      <c r="AK275" s="3">
        <v>5.072222222222222</v>
      </c>
      <c r="AL275" s="3">
        <v>7.1294999999999997E-2</v>
      </c>
    </row>
    <row r="276" spans="1:38">
      <c r="A276" t="s">
        <v>783</v>
      </c>
      <c r="B276" t="s">
        <v>2103</v>
      </c>
      <c r="C276" t="s">
        <v>516</v>
      </c>
      <c r="D276" t="s">
        <v>517</v>
      </c>
      <c r="E276" t="s">
        <v>1396</v>
      </c>
      <c r="F276" t="s">
        <v>537</v>
      </c>
      <c r="G276" t="s">
        <v>1372</v>
      </c>
      <c r="H276" t="s">
        <v>536</v>
      </c>
      <c r="I276" t="s">
        <v>0</v>
      </c>
      <c r="J276" t="s">
        <v>538</v>
      </c>
      <c r="K276" t="s">
        <v>520</v>
      </c>
      <c r="L276" t="s">
        <v>532</v>
      </c>
      <c r="M276">
        <v>1</v>
      </c>
      <c r="N276">
        <v>1</v>
      </c>
      <c r="O276">
        <v>1</v>
      </c>
      <c r="P276">
        <v>1</v>
      </c>
      <c r="Q276">
        <v>1</v>
      </c>
      <c r="R276">
        <v>1</v>
      </c>
      <c r="S276" s="377">
        <v>1184862.3600000001</v>
      </c>
      <c r="T276" s="377">
        <v>0</v>
      </c>
      <c r="U276" s="377">
        <v>0</v>
      </c>
      <c r="V276" s="377">
        <v>0</v>
      </c>
      <c r="W276" s="377">
        <v>0</v>
      </c>
      <c r="X276" s="377">
        <v>0</v>
      </c>
      <c r="Y276" s="377">
        <v>0</v>
      </c>
      <c r="Z276" s="377">
        <v>1184862.3600000001</v>
      </c>
      <c r="AA276" s="770">
        <v>44050</v>
      </c>
      <c r="AB276" s="770">
        <v>45145</v>
      </c>
      <c r="AC276" s="769">
        <v>1184862.3600000001</v>
      </c>
      <c r="AD276" s="3">
        <v>1.7916666666666667</v>
      </c>
      <c r="AE276" s="3">
        <v>3.0416666666666665</v>
      </c>
      <c r="AF276" s="378">
        <v>6.1699999999999998E-2</v>
      </c>
      <c r="AG276" s="3">
        <v>2122878.3950000005</v>
      </c>
      <c r="AH276" s="3">
        <v>3603956.3450000002</v>
      </c>
      <c r="AI276" s="3">
        <v>73106.007612000001</v>
      </c>
      <c r="AJ276" s="3">
        <v>1.791666666666667</v>
      </c>
      <c r="AK276" s="3">
        <v>3.0416666666666665</v>
      </c>
      <c r="AL276" s="3">
        <v>6.1699999999999998E-2</v>
      </c>
    </row>
    <row r="277" spans="1:38">
      <c r="A277" t="s">
        <v>784</v>
      </c>
      <c r="B277" t="s">
        <v>2104</v>
      </c>
      <c r="C277" t="s">
        <v>516</v>
      </c>
      <c r="D277" t="s">
        <v>517</v>
      </c>
      <c r="E277" t="s">
        <v>1396</v>
      </c>
      <c r="F277" t="s">
        <v>537</v>
      </c>
      <c r="G277" t="s">
        <v>1372</v>
      </c>
      <c r="H277" t="s">
        <v>536</v>
      </c>
      <c r="I277" t="s">
        <v>0</v>
      </c>
      <c r="J277" t="s">
        <v>538</v>
      </c>
      <c r="K277" t="s">
        <v>520</v>
      </c>
      <c r="L277" t="s">
        <v>532</v>
      </c>
      <c r="M277">
        <v>1</v>
      </c>
      <c r="N277">
        <v>1</v>
      </c>
      <c r="O277">
        <v>1</v>
      </c>
      <c r="P277">
        <v>1</v>
      </c>
      <c r="Q277">
        <v>1</v>
      </c>
      <c r="R277">
        <v>1</v>
      </c>
      <c r="S277" s="377">
        <v>1181099.07</v>
      </c>
      <c r="T277" s="377">
        <v>0</v>
      </c>
      <c r="U277" s="377">
        <v>0</v>
      </c>
      <c r="V277" s="377">
        <v>0</v>
      </c>
      <c r="W277" s="377">
        <v>0</v>
      </c>
      <c r="X277" s="377">
        <v>0</v>
      </c>
      <c r="Y277" s="377">
        <v>0</v>
      </c>
      <c r="Z277" s="377">
        <v>1181099.07</v>
      </c>
      <c r="AA277" s="770">
        <v>44050</v>
      </c>
      <c r="AB277" s="770">
        <v>45876</v>
      </c>
      <c r="AC277" s="769">
        <v>1181099.07</v>
      </c>
      <c r="AD277" s="3">
        <v>3.8222222222222224</v>
      </c>
      <c r="AE277" s="3">
        <v>5.072222222222222</v>
      </c>
      <c r="AF277" s="378">
        <v>7.1300000000000002E-2</v>
      </c>
      <c r="AG277" s="3">
        <v>4514423.1120000007</v>
      </c>
      <c r="AH277" s="3">
        <v>5990796.9495000001</v>
      </c>
      <c r="AI277" s="3">
        <v>84212.363691000006</v>
      </c>
      <c r="AJ277" s="3">
        <v>3.8222222222222224</v>
      </c>
      <c r="AK277" s="3">
        <v>5.072222222222222</v>
      </c>
      <c r="AL277" s="3">
        <v>7.1300000000000002E-2</v>
      </c>
    </row>
    <row r="278" spans="1:38">
      <c r="A278" t="s">
        <v>785</v>
      </c>
      <c r="B278" t="s">
        <v>2105</v>
      </c>
      <c r="C278" t="s">
        <v>516</v>
      </c>
      <c r="D278" t="s">
        <v>517</v>
      </c>
      <c r="E278" t="s">
        <v>1396</v>
      </c>
      <c r="F278" t="s">
        <v>537</v>
      </c>
      <c r="G278" t="s">
        <v>1372</v>
      </c>
      <c r="H278" t="s">
        <v>536</v>
      </c>
      <c r="I278" t="s">
        <v>0</v>
      </c>
      <c r="J278" t="s">
        <v>538</v>
      </c>
      <c r="K278" t="s">
        <v>520</v>
      </c>
      <c r="L278" t="s">
        <v>532</v>
      </c>
      <c r="M278">
        <v>1</v>
      </c>
      <c r="N278">
        <v>1</v>
      </c>
      <c r="O278">
        <v>1</v>
      </c>
      <c r="P278">
        <v>1</v>
      </c>
      <c r="Q278">
        <v>1</v>
      </c>
      <c r="R278">
        <v>1</v>
      </c>
      <c r="S278" s="377">
        <v>884148.51</v>
      </c>
      <c r="T278" s="377">
        <v>0</v>
      </c>
      <c r="U278" s="377">
        <v>0</v>
      </c>
      <c r="V278" s="377">
        <v>0</v>
      </c>
      <c r="W278" s="377">
        <v>0</v>
      </c>
      <c r="X278" s="377">
        <v>0</v>
      </c>
      <c r="Y278" s="377">
        <v>0</v>
      </c>
      <c r="Z278" s="377">
        <v>884148.51</v>
      </c>
      <c r="AA278" s="770">
        <v>44050</v>
      </c>
      <c r="AB278" s="770">
        <v>45145</v>
      </c>
      <c r="AC278" s="769">
        <v>884148.51</v>
      </c>
      <c r="AD278" s="3">
        <v>1.7916666666666667</v>
      </c>
      <c r="AE278" s="3">
        <v>3.0416666666666665</v>
      </c>
      <c r="AF278" s="378">
        <v>6.1699999999999998E-2</v>
      </c>
      <c r="AG278" s="3">
        <v>1584099.4137500001</v>
      </c>
      <c r="AH278" s="3">
        <v>2689285.05125</v>
      </c>
      <c r="AI278" s="3">
        <v>54551.963066999997</v>
      </c>
      <c r="AJ278" s="3">
        <v>1.7916666666666667</v>
      </c>
      <c r="AK278" s="3">
        <v>3.0416666666666665</v>
      </c>
      <c r="AL278" s="3">
        <v>6.1699999999999998E-2</v>
      </c>
    </row>
    <row r="279" spans="1:38">
      <c r="A279" t="s">
        <v>786</v>
      </c>
      <c r="B279" t="s">
        <v>2106</v>
      </c>
      <c r="C279" t="s">
        <v>516</v>
      </c>
      <c r="D279" t="s">
        <v>517</v>
      </c>
      <c r="E279" t="s">
        <v>1396</v>
      </c>
      <c r="F279" t="s">
        <v>537</v>
      </c>
      <c r="G279" t="s">
        <v>1372</v>
      </c>
      <c r="H279" t="s">
        <v>536</v>
      </c>
      <c r="I279" t="s">
        <v>0</v>
      </c>
      <c r="J279" t="s">
        <v>538</v>
      </c>
      <c r="K279" t="s">
        <v>520</v>
      </c>
      <c r="L279" t="s">
        <v>532</v>
      </c>
      <c r="M279">
        <v>1</v>
      </c>
      <c r="N279">
        <v>1</v>
      </c>
      <c r="O279">
        <v>1</v>
      </c>
      <c r="P279">
        <v>1</v>
      </c>
      <c r="Q279">
        <v>1</v>
      </c>
      <c r="R279">
        <v>1</v>
      </c>
      <c r="S279" s="377">
        <v>881282.52</v>
      </c>
      <c r="T279" s="377">
        <v>0</v>
      </c>
      <c r="U279" s="377">
        <v>0</v>
      </c>
      <c r="V279" s="377">
        <v>0</v>
      </c>
      <c r="W279" s="377">
        <v>0</v>
      </c>
      <c r="X279" s="377">
        <v>0</v>
      </c>
      <c r="Y279" s="377">
        <v>0</v>
      </c>
      <c r="Z279" s="377">
        <v>881282.52</v>
      </c>
      <c r="AA279" s="770">
        <v>44050</v>
      </c>
      <c r="AB279" s="770">
        <v>45876</v>
      </c>
      <c r="AC279" s="769">
        <v>881282.52</v>
      </c>
      <c r="AD279" s="3">
        <v>3.8222222222222224</v>
      </c>
      <c r="AE279" s="3">
        <v>5.072222222222222</v>
      </c>
      <c r="AF279" s="378">
        <v>7.1300000000000002E-2</v>
      </c>
      <c r="AG279" s="3">
        <v>3368457.6320000002</v>
      </c>
      <c r="AH279" s="3">
        <v>4470060.7819999997</v>
      </c>
      <c r="AI279" s="3">
        <v>62835.443676000003</v>
      </c>
      <c r="AJ279" s="3">
        <v>3.8222222222222224</v>
      </c>
      <c r="AK279" s="3">
        <v>5.072222222222222</v>
      </c>
      <c r="AL279" s="3">
        <v>7.1300000000000002E-2</v>
      </c>
    </row>
    <row r="280" spans="1:38">
      <c r="A280" t="s">
        <v>787</v>
      </c>
      <c r="B280" t="s">
        <v>2107</v>
      </c>
      <c r="C280" t="s">
        <v>516</v>
      </c>
      <c r="D280" t="s">
        <v>517</v>
      </c>
      <c r="E280" t="s">
        <v>1396</v>
      </c>
      <c r="F280" t="s">
        <v>537</v>
      </c>
      <c r="G280" t="s">
        <v>1372</v>
      </c>
      <c r="H280" t="s">
        <v>536</v>
      </c>
      <c r="I280" t="s">
        <v>0</v>
      </c>
      <c r="J280" t="s">
        <v>538</v>
      </c>
      <c r="K280" t="s">
        <v>520</v>
      </c>
      <c r="L280" t="s">
        <v>532</v>
      </c>
      <c r="M280">
        <v>1</v>
      </c>
      <c r="N280">
        <v>1</v>
      </c>
      <c r="O280">
        <v>1</v>
      </c>
      <c r="P280">
        <v>1</v>
      </c>
      <c r="Q280">
        <v>1</v>
      </c>
      <c r="R280">
        <v>1</v>
      </c>
      <c r="S280" s="377">
        <v>19512.38</v>
      </c>
      <c r="T280" s="377">
        <v>0</v>
      </c>
      <c r="U280" s="377">
        <v>0</v>
      </c>
      <c r="V280" s="377">
        <v>0</v>
      </c>
      <c r="W280" s="377">
        <v>0</v>
      </c>
      <c r="X280" s="377">
        <v>0</v>
      </c>
      <c r="Y280" s="377">
        <v>0</v>
      </c>
      <c r="Z280" s="377">
        <v>19512.38</v>
      </c>
      <c r="AA280" s="770">
        <v>44050</v>
      </c>
      <c r="AB280" s="770">
        <v>45145</v>
      </c>
      <c r="AC280" s="769">
        <v>19512.38</v>
      </c>
      <c r="AD280" s="3">
        <v>1.7916666666666667</v>
      </c>
      <c r="AE280" s="3">
        <v>3.0416666666666665</v>
      </c>
      <c r="AF280" s="378">
        <v>6.1699999999999998E-2</v>
      </c>
      <c r="AG280" s="3">
        <v>34959.680833333339</v>
      </c>
      <c r="AH280" s="3">
        <v>59350.155833333331</v>
      </c>
      <c r="AI280" s="3">
        <v>1203.9138459999999</v>
      </c>
      <c r="AJ280" s="3">
        <v>1.791666666666667</v>
      </c>
      <c r="AK280" s="3">
        <v>3.0416666666666665</v>
      </c>
      <c r="AL280" s="3">
        <v>6.1699999999999991E-2</v>
      </c>
    </row>
    <row r="281" spans="1:38">
      <c r="A281" t="s">
        <v>788</v>
      </c>
      <c r="B281" t="s">
        <v>2108</v>
      </c>
      <c r="C281" t="s">
        <v>516</v>
      </c>
      <c r="D281" t="s">
        <v>517</v>
      </c>
      <c r="E281" t="s">
        <v>1396</v>
      </c>
      <c r="F281" t="s">
        <v>537</v>
      </c>
      <c r="G281" t="s">
        <v>1372</v>
      </c>
      <c r="H281" t="s">
        <v>536</v>
      </c>
      <c r="I281" t="s">
        <v>0</v>
      </c>
      <c r="J281" t="s">
        <v>538</v>
      </c>
      <c r="K281" t="s">
        <v>520</v>
      </c>
      <c r="L281" t="s">
        <v>532</v>
      </c>
      <c r="M281">
        <v>1</v>
      </c>
      <c r="N281">
        <v>1</v>
      </c>
      <c r="O281">
        <v>1</v>
      </c>
      <c r="P281">
        <v>1</v>
      </c>
      <c r="Q281">
        <v>1</v>
      </c>
      <c r="R281">
        <v>1</v>
      </c>
      <c r="S281" s="377">
        <v>25948.880000000001</v>
      </c>
      <c r="T281" s="377">
        <v>0</v>
      </c>
      <c r="U281" s="377">
        <v>0</v>
      </c>
      <c r="V281" s="377">
        <v>0</v>
      </c>
      <c r="W281" s="377">
        <v>0</v>
      </c>
      <c r="X281" s="377">
        <v>0</v>
      </c>
      <c r="Y281" s="377">
        <v>0</v>
      </c>
      <c r="Z281" s="377">
        <v>25948.880000000001</v>
      </c>
      <c r="AA281" s="770">
        <v>44050</v>
      </c>
      <c r="AB281" s="770">
        <v>45876</v>
      </c>
      <c r="AC281" s="769">
        <v>25948.880000000001</v>
      </c>
      <c r="AD281" s="3">
        <v>3.8222222222222224</v>
      </c>
      <c r="AE281" s="3">
        <v>5.072222222222222</v>
      </c>
      <c r="AF281" s="378">
        <v>7.1300000000000002E-2</v>
      </c>
      <c r="AG281" s="3">
        <v>99182.385777777788</v>
      </c>
      <c r="AH281" s="3">
        <v>131618.48577777777</v>
      </c>
      <c r="AI281" s="3">
        <v>1850.1551440000001</v>
      </c>
      <c r="AJ281" s="3">
        <v>3.8222222222222224</v>
      </c>
      <c r="AK281" s="3">
        <v>5.072222222222222</v>
      </c>
      <c r="AL281" s="3">
        <v>7.1300000000000002E-2</v>
      </c>
    </row>
    <row r="282" spans="1:38">
      <c r="A282" t="s">
        <v>789</v>
      </c>
      <c r="B282" t="s">
        <v>2109</v>
      </c>
      <c r="C282" t="s">
        <v>516</v>
      </c>
      <c r="D282" t="s">
        <v>517</v>
      </c>
      <c r="E282" t="s">
        <v>1396</v>
      </c>
      <c r="F282" t="s">
        <v>537</v>
      </c>
      <c r="G282" t="s">
        <v>1372</v>
      </c>
      <c r="H282" t="s">
        <v>536</v>
      </c>
      <c r="I282" t="s">
        <v>0</v>
      </c>
      <c r="J282" t="s">
        <v>538</v>
      </c>
      <c r="K282" t="s">
        <v>520</v>
      </c>
      <c r="L282" t="s">
        <v>532</v>
      </c>
      <c r="M282">
        <v>1</v>
      </c>
      <c r="N282">
        <v>1</v>
      </c>
      <c r="O282">
        <v>1</v>
      </c>
      <c r="P282">
        <v>1</v>
      </c>
      <c r="Q282">
        <v>1</v>
      </c>
      <c r="R282">
        <v>1</v>
      </c>
      <c r="S282" s="377">
        <v>12932.71</v>
      </c>
      <c r="T282" s="377">
        <v>0</v>
      </c>
      <c r="U282" s="377">
        <v>0</v>
      </c>
      <c r="V282" s="377">
        <v>0</v>
      </c>
      <c r="W282" s="377">
        <v>0</v>
      </c>
      <c r="X282" s="377">
        <v>0</v>
      </c>
      <c r="Y282" s="377">
        <v>0</v>
      </c>
      <c r="Z282" s="377">
        <v>12932.71</v>
      </c>
      <c r="AA282" s="770">
        <v>44050</v>
      </c>
      <c r="AB282" s="770">
        <v>46606</v>
      </c>
      <c r="AC282" s="769">
        <v>12932.71</v>
      </c>
      <c r="AD282" s="3">
        <v>5.85</v>
      </c>
      <c r="AE282" s="3">
        <v>7.1</v>
      </c>
      <c r="AF282" s="378">
        <v>7.5499999999999998E-2</v>
      </c>
      <c r="AG282" s="3">
        <v>75656.353499999997</v>
      </c>
      <c r="AH282" s="3">
        <v>91822.240999999995</v>
      </c>
      <c r="AI282" s="3">
        <v>976.41960499999993</v>
      </c>
      <c r="AJ282" s="3">
        <v>5.8500000000000005</v>
      </c>
      <c r="AK282" s="3">
        <v>7.1</v>
      </c>
      <c r="AL282" s="3">
        <v>7.5499999999999998E-2</v>
      </c>
    </row>
    <row r="283" spans="1:38">
      <c r="A283" t="s">
        <v>790</v>
      </c>
      <c r="B283" t="s">
        <v>2110</v>
      </c>
      <c r="C283" t="s">
        <v>516</v>
      </c>
      <c r="D283" t="s">
        <v>517</v>
      </c>
      <c r="E283" t="s">
        <v>1396</v>
      </c>
      <c r="F283" t="s">
        <v>537</v>
      </c>
      <c r="G283" t="s">
        <v>1372</v>
      </c>
      <c r="H283" t="s">
        <v>536</v>
      </c>
      <c r="I283" t="s">
        <v>0</v>
      </c>
      <c r="J283" t="s">
        <v>538</v>
      </c>
      <c r="K283" t="s">
        <v>520</v>
      </c>
      <c r="L283" t="s">
        <v>532</v>
      </c>
      <c r="M283">
        <v>1</v>
      </c>
      <c r="N283">
        <v>1</v>
      </c>
      <c r="O283">
        <v>1</v>
      </c>
      <c r="P283">
        <v>1</v>
      </c>
      <c r="Q283">
        <v>1</v>
      </c>
      <c r="R283">
        <v>1</v>
      </c>
      <c r="S283" s="377">
        <v>2961771.98</v>
      </c>
      <c r="T283" s="377">
        <v>0</v>
      </c>
      <c r="U283" s="377">
        <v>0</v>
      </c>
      <c r="V283" s="377">
        <v>0</v>
      </c>
      <c r="W283" s="377">
        <v>0</v>
      </c>
      <c r="X283" s="377">
        <v>0</v>
      </c>
      <c r="Y283" s="377">
        <v>0</v>
      </c>
      <c r="Z283" s="377">
        <v>2961771.98</v>
      </c>
      <c r="AA283" s="770">
        <v>44165</v>
      </c>
      <c r="AB283" s="770">
        <v>45260</v>
      </c>
      <c r="AC283" s="769">
        <v>2961771.98</v>
      </c>
      <c r="AD283" s="3">
        <v>2.1111111111111112</v>
      </c>
      <c r="AE283" s="3">
        <v>3.0416666666666665</v>
      </c>
      <c r="AF283" s="378">
        <v>6.1652999999999999E-2</v>
      </c>
      <c r="AG283" s="3">
        <v>6252629.7355555557</v>
      </c>
      <c r="AH283" s="3">
        <v>9008723.105833333</v>
      </c>
      <c r="AI283" s="3">
        <v>182602.12788294</v>
      </c>
      <c r="AJ283" s="3">
        <v>2.1111111111111112</v>
      </c>
      <c r="AK283" s="3">
        <v>3.0416666666666665</v>
      </c>
      <c r="AL283" s="3">
        <v>6.1652999999999999E-2</v>
      </c>
    </row>
    <row r="284" spans="1:38">
      <c r="A284" t="s">
        <v>791</v>
      </c>
      <c r="B284" t="s">
        <v>2111</v>
      </c>
      <c r="C284" t="s">
        <v>516</v>
      </c>
      <c r="D284" t="s">
        <v>517</v>
      </c>
      <c r="E284" t="s">
        <v>1396</v>
      </c>
      <c r="F284" t="s">
        <v>537</v>
      </c>
      <c r="G284" t="s">
        <v>1372</v>
      </c>
      <c r="H284" t="s">
        <v>536</v>
      </c>
      <c r="I284" t="s">
        <v>0</v>
      </c>
      <c r="J284" t="s">
        <v>538</v>
      </c>
      <c r="K284" t="s">
        <v>520</v>
      </c>
      <c r="L284" t="s">
        <v>532</v>
      </c>
      <c r="M284">
        <v>1</v>
      </c>
      <c r="N284">
        <v>1</v>
      </c>
      <c r="O284">
        <v>1</v>
      </c>
      <c r="P284">
        <v>1</v>
      </c>
      <c r="Q284">
        <v>1</v>
      </c>
      <c r="R284">
        <v>1</v>
      </c>
      <c r="S284" s="377">
        <v>68568.13</v>
      </c>
      <c r="T284" s="377">
        <v>0</v>
      </c>
      <c r="U284" s="377">
        <v>0</v>
      </c>
      <c r="V284" s="377">
        <v>0</v>
      </c>
      <c r="W284" s="377">
        <v>0</v>
      </c>
      <c r="X284" s="377">
        <v>0</v>
      </c>
      <c r="Y284" s="377">
        <v>0</v>
      </c>
      <c r="Z284" s="377">
        <v>68568.13</v>
      </c>
      <c r="AA284" s="770">
        <v>44050</v>
      </c>
      <c r="AB284" s="770">
        <v>45145</v>
      </c>
      <c r="AC284" s="769">
        <v>68568.13</v>
      </c>
      <c r="AD284" s="3">
        <v>1.7916666666666667</v>
      </c>
      <c r="AE284" s="3">
        <v>3.0416666666666665</v>
      </c>
      <c r="AF284" s="378">
        <v>6.1699999999999998E-2</v>
      </c>
      <c r="AG284" s="3">
        <v>122851.23291666668</v>
      </c>
      <c r="AH284" s="3">
        <v>208561.39541666667</v>
      </c>
      <c r="AI284" s="3">
        <v>4230.6536210000004</v>
      </c>
      <c r="AJ284" s="3">
        <v>1.7916666666666667</v>
      </c>
      <c r="AK284" s="3">
        <v>3.0416666666666665</v>
      </c>
      <c r="AL284" s="3">
        <v>6.1700000000000005E-2</v>
      </c>
    </row>
    <row r="285" spans="1:38">
      <c r="A285" t="s">
        <v>792</v>
      </c>
      <c r="B285" t="s">
        <v>2112</v>
      </c>
      <c r="C285" t="s">
        <v>516</v>
      </c>
      <c r="D285" t="s">
        <v>517</v>
      </c>
      <c r="E285" t="s">
        <v>1396</v>
      </c>
      <c r="F285" t="s">
        <v>537</v>
      </c>
      <c r="G285" t="s">
        <v>1372</v>
      </c>
      <c r="H285" t="s">
        <v>536</v>
      </c>
      <c r="I285" t="s">
        <v>0</v>
      </c>
      <c r="J285" t="s">
        <v>538</v>
      </c>
      <c r="K285" t="s">
        <v>520</v>
      </c>
      <c r="L285" t="s">
        <v>532</v>
      </c>
      <c r="M285">
        <v>1</v>
      </c>
      <c r="N285">
        <v>1</v>
      </c>
      <c r="O285">
        <v>1</v>
      </c>
      <c r="P285">
        <v>1</v>
      </c>
      <c r="Q285">
        <v>1</v>
      </c>
      <c r="R285">
        <v>1</v>
      </c>
      <c r="S285" s="377">
        <v>91120.83</v>
      </c>
      <c r="T285" s="377">
        <v>0</v>
      </c>
      <c r="U285" s="377">
        <v>0</v>
      </c>
      <c r="V285" s="377">
        <v>0</v>
      </c>
      <c r="W285" s="377">
        <v>0</v>
      </c>
      <c r="X285" s="377">
        <v>0</v>
      </c>
      <c r="Y285" s="377">
        <v>0</v>
      </c>
      <c r="Z285" s="377">
        <v>91120.83</v>
      </c>
      <c r="AA285" s="770">
        <v>44050</v>
      </c>
      <c r="AB285" s="770">
        <v>45876</v>
      </c>
      <c r="AC285" s="769">
        <v>91120.83</v>
      </c>
      <c r="AD285" s="3">
        <v>3.8222222222222224</v>
      </c>
      <c r="AE285" s="3">
        <v>5.072222222222222</v>
      </c>
      <c r="AF285" s="378">
        <v>7.1300000000000002E-2</v>
      </c>
      <c r="AG285" s="3">
        <v>348284.06133333337</v>
      </c>
      <c r="AH285" s="3">
        <v>462185.09883333329</v>
      </c>
      <c r="AI285" s="3">
        <v>6496.9151790000005</v>
      </c>
      <c r="AJ285" s="3">
        <v>3.8222222222222224</v>
      </c>
      <c r="AK285" s="3">
        <v>5.072222222222222</v>
      </c>
      <c r="AL285" s="3">
        <v>7.1300000000000002E-2</v>
      </c>
    </row>
    <row r="286" spans="1:38">
      <c r="A286" t="s">
        <v>793</v>
      </c>
      <c r="B286" t="s">
        <v>2113</v>
      </c>
      <c r="C286" t="s">
        <v>516</v>
      </c>
      <c r="D286" t="s">
        <v>517</v>
      </c>
      <c r="E286" t="s">
        <v>1396</v>
      </c>
      <c r="F286" t="s">
        <v>537</v>
      </c>
      <c r="G286" t="s">
        <v>1372</v>
      </c>
      <c r="H286" t="s">
        <v>536</v>
      </c>
      <c r="I286" t="s">
        <v>0</v>
      </c>
      <c r="J286" t="s">
        <v>538</v>
      </c>
      <c r="K286" t="s">
        <v>520</v>
      </c>
      <c r="L286" t="s">
        <v>532</v>
      </c>
      <c r="M286">
        <v>1</v>
      </c>
      <c r="N286">
        <v>1</v>
      </c>
      <c r="O286">
        <v>1</v>
      </c>
      <c r="P286">
        <v>1</v>
      </c>
      <c r="Q286">
        <v>1</v>
      </c>
      <c r="R286">
        <v>1</v>
      </c>
      <c r="S286" s="377">
        <v>1186226.8600000001</v>
      </c>
      <c r="T286" s="377">
        <v>0</v>
      </c>
      <c r="U286" s="377">
        <v>0</v>
      </c>
      <c r="V286" s="377">
        <v>0</v>
      </c>
      <c r="W286" s="377">
        <v>0</v>
      </c>
      <c r="X286" s="377">
        <v>0</v>
      </c>
      <c r="Y286" s="377">
        <v>0</v>
      </c>
      <c r="Z286" s="377">
        <v>1186226.8600000001</v>
      </c>
      <c r="AA286" s="770">
        <v>44050</v>
      </c>
      <c r="AB286" s="770">
        <v>45145</v>
      </c>
      <c r="AC286" s="769">
        <v>1186226.8600000001</v>
      </c>
      <c r="AD286" s="3">
        <v>1.7916666666666667</v>
      </c>
      <c r="AE286" s="3">
        <v>3.0416666666666665</v>
      </c>
      <c r="AF286" s="378">
        <v>6.1652999999999999E-2</v>
      </c>
      <c r="AG286" s="3">
        <v>2125323.124166667</v>
      </c>
      <c r="AH286" s="3">
        <v>3608106.6991666667</v>
      </c>
      <c r="AI286" s="3">
        <v>73134.444599580005</v>
      </c>
      <c r="AJ286" s="3">
        <v>1.7916666666666667</v>
      </c>
      <c r="AK286" s="3">
        <v>3.0416666666666665</v>
      </c>
      <c r="AL286" s="3">
        <v>6.1652999999999999E-2</v>
      </c>
    </row>
    <row r="287" spans="1:38">
      <c r="A287" t="s">
        <v>794</v>
      </c>
      <c r="B287" t="s">
        <v>2114</v>
      </c>
      <c r="C287" t="s">
        <v>516</v>
      </c>
      <c r="D287" t="s">
        <v>517</v>
      </c>
      <c r="E287" t="s">
        <v>1396</v>
      </c>
      <c r="F287" t="s">
        <v>537</v>
      </c>
      <c r="G287" t="s">
        <v>1372</v>
      </c>
      <c r="H287" t="s">
        <v>536</v>
      </c>
      <c r="I287" t="s">
        <v>0</v>
      </c>
      <c r="J287" t="s">
        <v>538</v>
      </c>
      <c r="K287" t="s">
        <v>520</v>
      </c>
      <c r="L287" t="s">
        <v>532</v>
      </c>
      <c r="M287">
        <v>1</v>
      </c>
      <c r="N287">
        <v>1</v>
      </c>
      <c r="O287">
        <v>1</v>
      </c>
      <c r="P287">
        <v>1</v>
      </c>
      <c r="Q287">
        <v>1</v>
      </c>
      <c r="R287">
        <v>1</v>
      </c>
      <c r="S287" s="377">
        <v>1576401.9199999999</v>
      </c>
      <c r="T287" s="377">
        <v>0</v>
      </c>
      <c r="U287" s="377">
        <v>0</v>
      </c>
      <c r="V287" s="377">
        <v>0</v>
      </c>
      <c r="W287" s="377">
        <v>0</v>
      </c>
      <c r="X287" s="377">
        <v>0</v>
      </c>
      <c r="Y287" s="377">
        <v>0</v>
      </c>
      <c r="Z287" s="377">
        <v>1576401.9199999999</v>
      </c>
      <c r="AA287" s="770">
        <v>44050</v>
      </c>
      <c r="AB287" s="770">
        <v>45876</v>
      </c>
      <c r="AC287" s="769">
        <v>1576401.9199999999</v>
      </c>
      <c r="AD287" s="3">
        <v>3.8222222222222224</v>
      </c>
      <c r="AE287" s="3">
        <v>5.072222222222222</v>
      </c>
      <c r="AF287" s="378">
        <v>7.1294999999999997E-2</v>
      </c>
      <c r="AG287" s="3">
        <v>6025358.4497777782</v>
      </c>
      <c r="AH287" s="3">
        <v>7995860.8497777767</v>
      </c>
      <c r="AI287" s="3">
        <v>112389.57488639999</v>
      </c>
      <c r="AJ287" s="3">
        <v>3.8222222222222229</v>
      </c>
      <c r="AK287" s="3">
        <v>5.072222222222222</v>
      </c>
      <c r="AL287" s="3">
        <v>7.1294999999999997E-2</v>
      </c>
    </row>
    <row r="288" spans="1:38">
      <c r="A288" t="s">
        <v>795</v>
      </c>
      <c r="B288" t="s">
        <v>2115</v>
      </c>
      <c r="C288" t="s">
        <v>516</v>
      </c>
      <c r="D288" t="s">
        <v>517</v>
      </c>
      <c r="E288" t="s">
        <v>1396</v>
      </c>
      <c r="F288" t="s">
        <v>537</v>
      </c>
      <c r="G288" t="s">
        <v>1372</v>
      </c>
      <c r="H288" t="s">
        <v>536</v>
      </c>
      <c r="I288" t="s">
        <v>0</v>
      </c>
      <c r="J288" t="s">
        <v>538</v>
      </c>
      <c r="K288" t="s">
        <v>520</v>
      </c>
      <c r="L288" t="s">
        <v>532</v>
      </c>
      <c r="M288">
        <v>1</v>
      </c>
      <c r="N288">
        <v>1</v>
      </c>
      <c r="O288">
        <v>1</v>
      </c>
      <c r="P288">
        <v>1</v>
      </c>
      <c r="Q288">
        <v>1</v>
      </c>
      <c r="R288">
        <v>1</v>
      </c>
      <c r="S288" s="377">
        <v>787071.04</v>
      </c>
      <c r="T288" s="377">
        <v>0</v>
      </c>
      <c r="U288" s="377">
        <v>0</v>
      </c>
      <c r="V288" s="377">
        <v>0</v>
      </c>
      <c r="W288" s="377">
        <v>0</v>
      </c>
      <c r="X288" s="377">
        <v>0</v>
      </c>
      <c r="Y288" s="377">
        <v>0</v>
      </c>
      <c r="Z288" s="377">
        <v>787071.04</v>
      </c>
      <c r="AA288" s="770">
        <v>44050</v>
      </c>
      <c r="AB288" s="770">
        <v>46606</v>
      </c>
      <c r="AC288" s="769">
        <v>787071.04</v>
      </c>
      <c r="AD288" s="3">
        <v>5.85</v>
      </c>
      <c r="AE288" s="3">
        <v>7.1</v>
      </c>
      <c r="AF288" s="378">
        <v>7.5481999999999994E-2</v>
      </c>
      <c r="AG288" s="3">
        <v>4604365.5839999998</v>
      </c>
      <c r="AH288" s="3">
        <v>5588204.3839999996</v>
      </c>
      <c r="AI288" s="3">
        <v>59409.696241279999</v>
      </c>
      <c r="AJ288" s="3">
        <v>5.85</v>
      </c>
      <c r="AK288" s="3">
        <v>7.0999999999999988</v>
      </c>
      <c r="AL288" s="3">
        <v>7.5481999999999994E-2</v>
      </c>
    </row>
    <row r="289" spans="1:38">
      <c r="A289" t="s">
        <v>796</v>
      </c>
      <c r="B289" t="s">
        <v>2116</v>
      </c>
      <c r="C289" t="s">
        <v>516</v>
      </c>
      <c r="D289" t="s">
        <v>517</v>
      </c>
      <c r="E289" t="s">
        <v>1396</v>
      </c>
      <c r="F289" t="s">
        <v>537</v>
      </c>
      <c r="G289" t="s">
        <v>1372</v>
      </c>
      <c r="H289" t="s">
        <v>536</v>
      </c>
      <c r="I289" t="s">
        <v>0</v>
      </c>
      <c r="J289" t="s">
        <v>538</v>
      </c>
      <c r="K289" t="s">
        <v>520</v>
      </c>
      <c r="L289" t="s">
        <v>532</v>
      </c>
      <c r="M289">
        <v>1</v>
      </c>
      <c r="N289">
        <v>1</v>
      </c>
      <c r="O289">
        <v>1</v>
      </c>
      <c r="P289">
        <v>1</v>
      </c>
      <c r="Q289">
        <v>1</v>
      </c>
      <c r="R289">
        <v>1</v>
      </c>
      <c r="S289" s="377">
        <v>223150</v>
      </c>
      <c r="T289" s="377">
        <v>0</v>
      </c>
      <c r="U289" s="377">
        <v>0</v>
      </c>
      <c r="V289" s="377">
        <v>0</v>
      </c>
      <c r="W289" s="377">
        <v>0</v>
      </c>
      <c r="X289" s="377">
        <v>0</v>
      </c>
      <c r="Y289" s="377">
        <v>0</v>
      </c>
      <c r="Z289" s="377">
        <v>223150</v>
      </c>
      <c r="AA289" s="770">
        <v>44050</v>
      </c>
      <c r="AB289" s="770">
        <v>45145</v>
      </c>
      <c r="AC289" s="769">
        <v>223150</v>
      </c>
      <c r="AD289" s="3">
        <v>1.7916666666666667</v>
      </c>
      <c r="AE289" s="3">
        <v>3.0416666666666665</v>
      </c>
      <c r="AF289" s="378">
        <v>6.1652999999999999E-2</v>
      </c>
      <c r="AG289" s="3">
        <v>399810.41666666669</v>
      </c>
      <c r="AH289" s="3">
        <v>678747.91666666663</v>
      </c>
      <c r="AI289" s="3">
        <v>13757.86695</v>
      </c>
      <c r="AJ289" s="3">
        <v>1.7916666666666667</v>
      </c>
      <c r="AK289" s="3">
        <v>3.0416666666666665</v>
      </c>
      <c r="AL289" s="3">
        <v>6.1652999999999999E-2</v>
      </c>
    </row>
    <row r="290" spans="1:38">
      <c r="A290" t="s">
        <v>797</v>
      </c>
      <c r="B290" t="s">
        <v>2117</v>
      </c>
      <c r="C290" t="s">
        <v>516</v>
      </c>
      <c r="D290" t="s">
        <v>517</v>
      </c>
      <c r="E290" t="s">
        <v>1396</v>
      </c>
      <c r="F290" t="s">
        <v>537</v>
      </c>
      <c r="G290" t="s">
        <v>1372</v>
      </c>
      <c r="H290" t="s">
        <v>536</v>
      </c>
      <c r="I290" t="s">
        <v>0</v>
      </c>
      <c r="J290" t="s">
        <v>538</v>
      </c>
      <c r="K290" t="s">
        <v>520</v>
      </c>
      <c r="L290" t="s">
        <v>532</v>
      </c>
      <c r="M290">
        <v>1</v>
      </c>
      <c r="N290">
        <v>1</v>
      </c>
      <c r="O290">
        <v>1</v>
      </c>
      <c r="P290">
        <v>1</v>
      </c>
      <c r="Q290">
        <v>1</v>
      </c>
      <c r="R290">
        <v>1</v>
      </c>
      <c r="S290" s="377">
        <v>222200</v>
      </c>
      <c r="T290" s="377">
        <v>0</v>
      </c>
      <c r="U290" s="377">
        <v>0</v>
      </c>
      <c r="V290" s="377">
        <v>0</v>
      </c>
      <c r="W290" s="377">
        <v>0</v>
      </c>
      <c r="X290" s="377">
        <v>0</v>
      </c>
      <c r="Y290" s="377">
        <v>0</v>
      </c>
      <c r="Z290" s="377">
        <v>222200</v>
      </c>
      <c r="AA290" s="770">
        <v>44050</v>
      </c>
      <c r="AB290" s="770">
        <v>45876</v>
      </c>
      <c r="AC290" s="769">
        <v>222200</v>
      </c>
      <c r="AD290" s="3">
        <v>3.8222222222222224</v>
      </c>
      <c r="AE290" s="3">
        <v>5.072222222222222</v>
      </c>
      <c r="AF290" s="378">
        <v>7.1294999999999997E-2</v>
      </c>
      <c r="AG290" s="3">
        <v>849297.77777777787</v>
      </c>
      <c r="AH290" s="3">
        <v>1127047.7777777778</v>
      </c>
      <c r="AI290" s="3">
        <v>15841.749</v>
      </c>
      <c r="AJ290" s="3">
        <v>3.8222222222222224</v>
      </c>
      <c r="AK290" s="3">
        <v>5.072222222222222</v>
      </c>
      <c r="AL290" s="3">
        <v>7.1294999999999997E-2</v>
      </c>
    </row>
    <row r="291" spans="1:38">
      <c r="A291" t="s">
        <v>798</v>
      </c>
      <c r="B291" t="s">
        <v>2118</v>
      </c>
      <c r="C291" t="s">
        <v>516</v>
      </c>
      <c r="D291" t="s">
        <v>517</v>
      </c>
      <c r="E291" t="s">
        <v>1396</v>
      </c>
      <c r="F291" t="s">
        <v>537</v>
      </c>
      <c r="G291" t="s">
        <v>1372</v>
      </c>
      <c r="H291" t="s">
        <v>536</v>
      </c>
      <c r="I291" t="s">
        <v>0</v>
      </c>
      <c r="J291" t="s">
        <v>538</v>
      </c>
      <c r="K291" t="s">
        <v>520</v>
      </c>
      <c r="L291" t="s">
        <v>532</v>
      </c>
      <c r="M291">
        <v>1</v>
      </c>
      <c r="N291">
        <v>1</v>
      </c>
      <c r="O291">
        <v>1</v>
      </c>
      <c r="P291">
        <v>1</v>
      </c>
      <c r="Q291">
        <v>1</v>
      </c>
      <c r="R291">
        <v>1</v>
      </c>
      <c r="S291" s="377">
        <v>992977.52</v>
      </c>
      <c r="T291" s="377">
        <v>0</v>
      </c>
      <c r="U291" s="377">
        <v>0</v>
      </c>
      <c r="V291" s="377">
        <v>0</v>
      </c>
      <c r="W291" s="377">
        <v>0</v>
      </c>
      <c r="X291" s="377">
        <v>0</v>
      </c>
      <c r="Y291" s="377">
        <v>0</v>
      </c>
      <c r="Z291" s="377">
        <v>992977.52</v>
      </c>
      <c r="AA291" s="770">
        <v>44050</v>
      </c>
      <c r="AB291" s="770">
        <v>45145</v>
      </c>
      <c r="AC291" s="769">
        <v>992977.52</v>
      </c>
      <c r="AD291" s="3">
        <v>1.7916666666666667</v>
      </c>
      <c r="AE291" s="3">
        <v>3.0416666666666665</v>
      </c>
      <c r="AF291" s="378">
        <v>6.1652999999999999E-2</v>
      </c>
      <c r="AG291" s="3">
        <v>1779084.7233333334</v>
      </c>
      <c r="AH291" s="3">
        <v>3020306.6233333331</v>
      </c>
      <c r="AI291" s="3">
        <v>61220.043040559998</v>
      </c>
      <c r="AJ291" s="3">
        <v>1.7916666666666667</v>
      </c>
      <c r="AK291" s="3">
        <v>3.0416666666666665</v>
      </c>
      <c r="AL291" s="3">
        <v>6.1652999999999999E-2</v>
      </c>
    </row>
    <row r="292" spans="1:38">
      <c r="A292" t="s">
        <v>799</v>
      </c>
      <c r="B292" t="s">
        <v>2119</v>
      </c>
      <c r="C292" t="s">
        <v>516</v>
      </c>
      <c r="D292" t="s">
        <v>517</v>
      </c>
      <c r="E292" t="s">
        <v>1396</v>
      </c>
      <c r="F292" t="s">
        <v>537</v>
      </c>
      <c r="G292" t="s">
        <v>1372</v>
      </c>
      <c r="H292" t="s">
        <v>536</v>
      </c>
      <c r="I292" t="s">
        <v>0</v>
      </c>
      <c r="J292" t="s">
        <v>538</v>
      </c>
      <c r="K292" t="s">
        <v>520</v>
      </c>
      <c r="L292" t="s">
        <v>532</v>
      </c>
      <c r="M292">
        <v>1</v>
      </c>
      <c r="N292">
        <v>1</v>
      </c>
      <c r="O292">
        <v>1</v>
      </c>
      <c r="P292">
        <v>1</v>
      </c>
      <c r="Q292">
        <v>1</v>
      </c>
      <c r="R292">
        <v>1</v>
      </c>
      <c r="S292" s="377">
        <v>1319509.58</v>
      </c>
      <c r="T292" s="377">
        <v>0</v>
      </c>
      <c r="U292" s="377">
        <v>0</v>
      </c>
      <c r="V292" s="377">
        <v>0</v>
      </c>
      <c r="W292" s="377">
        <v>0</v>
      </c>
      <c r="X292" s="377">
        <v>0</v>
      </c>
      <c r="Y292" s="377">
        <v>0</v>
      </c>
      <c r="Z292" s="377">
        <v>1319509.58</v>
      </c>
      <c r="AA292" s="770">
        <v>44050</v>
      </c>
      <c r="AB292" s="770">
        <v>45876</v>
      </c>
      <c r="AC292" s="769">
        <v>1319509.58</v>
      </c>
      <c r="AD292" s="3">
        <v>3.8222222222222224</v>
      </c>
      <c r="AE292" s="3">
        <v>5.072222222222222</v>
      </c>
      <c r="AF292" s="378">
        <v>7.1294999999999997E-2</v>
      </c>
      <c r="AG292" s="3">
        <v>5043458.8391111121</v>
      </c>
      <c r="AH292" s="3">
        <v>6692845.8141111108</v>
      </c>
      <c r="AI292" s="3">
        <v>94074.435506099995</v>
      </c>
      <c r="AJ292" s="3">
        <v>3.8222222222222229</v>
      </c>
      <c r="AK292" s="3">
        <v>5.072222222222222</v>
      </c>
      <c r="AL292" s="3">
        <v>7.1294999999999997E-2</v>
      </c>
    </row>
    <row r="293" spans="1:38">
      <c r="A293" t="s">
        <v>800</v>
      </c>
      <c r="B293" t="s">
        <v>2120</v>
      </c>
      <c r="C293" t="s">
        <v>516</v>
      </c>
      <c r="D293" t="s">
        <v>517</v>
      </c>
      <c r="E293" t="s">
        <v>1396</v>
      </c>
      <c r="F293" t="s">
        <v>537</v>
      </c>
      <c r="G293" t="s">
        <v>1372</v>
      </c>
      <c r="H293" t="s">
        <v>536</v>
      </c>
      <c r="I293" t="s">
        <v>0</v>
      </c>
      <c r="J293" t="s">
        <v>538</v>
      </c>
      <c r="K293" t="s">
        <v>520</v>
      </c>
      <c r="L293" t="s">
        <v>532</v>
      </c>
      <c r="M293">
        <v>1</v>
      </c>
      <c r="N293">
        <v>1</v>
      </c>
      <c r="O293">
        <v>1</v>
      </c>
      <c r="P293">
        <v>1</v>
      </c>
      <c r="Q293">
        <v>1</v>
      </c>
      <c r="R293">
        <v>1</v>
      </c>
      <c r="S293" s="377">
        <v>390839.44</v>
      </c>
      <c r="T293" s="377">
        <v>0</v>
      </c>
      <c r="U293" s="377">
        <v>0</v>
      </c>
      <c r="V293" s="377">
        <v>0</v>
      </c>
      <c r="W293" s="377">
        <v>0</v>
      </c>
      <c r="X293" s="377">
        <v>0</v>
      </c>
      <c r="Y293" s="377">
        <v>0</v>
      </c>
      <c r="Z293" s="377">
        <v>390839.44</v>
      </c>
      <c r="AA293" s="770">
        <v>44050</v>
      </c>
      <c r="AB293" s="770">
        <v>45145</v>
      </c>
      <c r="AC293" s="769">
        <v>390839.44</v>
      </c>
      <c r="AD293" s="3">
        <v>1.7916666666666667</v>
      </c>
      <c r="AE293" s="3">
        <v>3.0416666666666665</v>
      </c>
      <c r="AF293" s="378">
        <v>6.1652999999999999E-2</v>
      </c>
      <c r="AG293" s="3">
        <v>700253.9966666667</v>
      </c>
      <c r="AH293" s="3">
        <v>1188803.2966666666</v>
      </c>
      <c r="AI293" s="3">
        <v>24096.423994320001</v>
      </c>
      <c r="AJ293" s="3">
        <v>1.7916666666666667</v>
      </c>
      <c r="AK293" s="3">
        <v>3.0416666666666665</v>
      </c>
      <c r="AL293" s="3">
        <v>6.1652999999999999E-2</v>
      </c>
    </row>
    <row r="294" spans="1:38">
      <c r="A294" t="s">
        <v>801</v>
      </c>
      <c r="B294" t="s">
        <v>2121</v>
      </c>
      <c r="C294" t="s">
        <v>516</v>
      </c>
      <c r="D294" t="s">
        <v>517</v>
      </c>
      <c r="E294" t="s">
        <v>1396</v>
      </c>
      <c r="F294" t="s">
        <v>537</v>
      </c>
      <c r="G294" t="s">
        <v>1372</v>
      </c>
      <c r="H294" t="s">
        <v>536</v>
      </c>
      <c r="I294" t="s">
        <v>0</v>
      </c>
      <c r="J294" t="s">
        <v>538</v>
      </c>
      <c r="K294" t="s">
        <v>520</v>
      </c>
      <c r="L294" t="s">
        <v>532</v>
      </c>
      <c r="M294">
        <v>1</v>
      </c>
      <c r="N294">
        <v>1</v>
      </c>
      <c r="O294">
        <v>1</v>
      </c>
      <c r="P294">
        <v>1</v>
      </c>
      <c r="Q294">
        <v>1</v>
      </c>
      <c r="R294">
        <v>1</v>
      </c>
      <c r="S294" s="377">
        <v>95868.11</v>
      </c>
      <c r="T294" s="377">
        <v>0</v>
      </c>
      <c r="U294" s="377">
        <v>0</v>
      </c>
      <c r="V294" s="377">
        <v>0</v>
      </c>
      <c r="W294" s="377">
        <v>0</v>
      </c>
      <c r="X294" s="377">
        <v>0</v>
      </c>
      <c r="Y294" s="377">
        <v>0</v>
      </c>
      <c r="Z294" s="377">
        <v>95868.11</v>
      </c>
      <c r="AA294" s="770">
        <v>44050</v>
      </c>
      <c r="AB294" s="770">
        <v>45145</v>
      </c>
      <c r="AC294" s="769">
        <v>95868.11</v>
      </c>
      <c r="AD294" s="3">
        <v>1.7916666666666667</v>
      </c>
      <c r="AE294" s="3">
        <v>3.0416666666666665</v>
      </c>
      <c r="AF294" s="378">
        <v>6.1652999999999999E-2</v>
      </c>
      <c r="AG294" s="3">
        <v>171763.69708333333</v>
      </c>
      <c r="AH294" s="3">
        <v>291598.83458333334</v>
      </c>
      <c r="AI294" s="3">
        <v>5910.5565858299997</v>
      </c>
      <c r="AJ294" s="3">
        <v>1.7916666666666667</v>
      </c>
      <c r="AK294" s="3">
        <v>3.041666666666667</v>
      </c>
      <c r="AL294" s="3">
        <v>6.1652999999999999E-2</v>
      </c>
    </row>
    <row r="295" spans="1:38">
      <c r="A295" t="s">
        <v>802</v>
      </c>
      <c r="B295" t="s">
        <v>2122</v>
      </c>
      <c r="C295" t="s">
        <v>516</v>
      </c>
      <c r="D295" t="s">
        <v>517</v>
      </c>
      <c r="E295" t="s">
        <v>1396</v>
      </c>
      <c r="F295" t="s">
        <v>537</v>
      </c>
      <c r="G295" t="s">
        <v>1372</v>
      </c>
      <c r="H295" t="s">
        <v>536</v>
      </c>
      <c r="I295" t="s">
        <v>0</v>
      </c>
      <c r="J295" t="s">
        <v>538</v>
      </c>
      <c r="K295" t="s">
        <v>520</v>
      </c>
      <c r="L295" t="s">
        <v>532</v>
      </c>
      <c r="M295">
        <v>1</v>
      </c>
      <c r="N295">
        <v>1</v>
      </c>
      <c r="O295">
        <v>1</v>
      </c>
      <c r="P295">
        <v>1</v>
      </c>
      <c r="Q295">
        <v>1</v>
      </c>
      <c r="R295">
        <v>1</v>
      </c>
      <c r="S295" s="377">
        <v>52264.38</v>
      </c>
      <c r="T295" s="377">
        <v>0</v>
      </c>
      <c r="U295" s="377">
        <v>0</v>
      </c>
      <c r="V295" s="377">
        <v>0</v>
      </c>
      <c r="W295" s="377">
        <v>0</v>
      </c>
      <c r="X295" s="377">
        <v>0</v>
      </c>
      <c r="Y295" s="377">
        <v>0</v>
      </c>
      <c r="Z295" s="377">
        <v>52264.38</v>
      </c>
      <c r="AA295" s="770">
        <v>44050</v>
      </c>
      <c r="AB295" s="770">
        <v>45145</v>
      </c>
      <c r="AC295" s="769">
        <v>52264.38</v>
      </c>
      <c r="AD295" s="3">
        <v>1.7916666666666667</v>
      </c>
      <c r="AE295" s="3">
        <v>3.0416666666666665</v>
      </c>
      <c r="AF295" s="378">
        <v>6.1652999999999999E-2</v>
      </c>
      <c r="AG295" s="3">
        <v>93640.347500000003</v>
      </c>
      <c r="AH295" s="3">
        <v>158970.82249999998</v>
      </c>
      <c r="AI295" s="3">
        <v>3222.2558201399997</v>
      </c>
      <c r="AJ295" s="3">
        <v>1.7916666666666667</v>
      </c>
      <c r="AK295" s="3">
        <v>3.0416666666666665</v>
      </c>
      <c r="AL295" s="3">
        <v>6.1652999999999999E-2</v>
      </c>
    </row>
    <row r="296" spans="1:38">
      <c r="A296" t="s">
        <v>803</v>
      </c>
      <c r="B296" t="s">
        <v>2123</v>
      </c>
      <c r="C296" t="s">
        <v>516</v>
      </c>
      <c r="D296" t="s">
        <v>517</v>
      </c>
      <c r="E296" t="s">
        <v>1396</v>
      </c>
      <c r="F296" t="s">
        <v>537</v>
      </c>
      <c r="G296" t="s">
        <v>1372</v>
      </c>
      <c r="H296" t="s">
        <v>536</v>
      </c>
      <c r="I296" t="s">
        <v>0</v>
      </c>
      <c r="J296" t="s">
        <v>538</v>
      </c>
      <c r="K296" t="s">
        <v>520</v>
      </c>
      <c r="L296" t="s">
        <v>532</v>
      </c>
      <c r="M296">
        <v>1</v>
      </c>
      <c r="N296">
        <v>1</v>
      </c>
      <c r="O296">
        <v>1</v>
      </c>
      <c r="P296">
        <v>1</v>
      </c>
      <c r="Q296">
        <v>1</v>
      </c>
      <c r="R296">
        <v>1</v>
      </c>
      <c r="S296" s="377">
        <v>563999.77</v>
      </c>
      <c r="T296" s="377">
        <v>0</v>
      </c>
      <c r="U296" s="377">
        <v>0</v>
      </c>
      <c r="V296" s="377">
        <v>0</v>
      </c>
      <c r="W296" s="377">
        <v>0</v>
      </c>
      <c r="X296" s="377">
        <v>0</v>
      </c>
      <c r="Y296" s="377">
        <v>0</v>
      </c>
      <c r="Z296" s="377">
        <v>563999.77</v>
      </c>
      <c r="AA296" s="770">
        <v>44050</v>
      </c>
      <c r="AB296" s="770">
        <v>45145</v>
      </c>
      <c r="AC296" s="769">
        <v>563999.77</v>
      </c>
      <c r="AD296" s="3">
        <v>1.7916666666666667</v>
      </c>
      <c r="AE296" s="3">
        <v>3.0416666666666665</v>
      </c>
      <c r="AF296" s="378">
        <v>6.1652999999999999E-2</v>
      </c>
      <c r="AG296" s="3">
        <v>1010499.5879166668</v>
      </c>
      <c r="AH296" s="3">
        <v>1715499.3004166665</v>
      </c>
      <c r="AI296" s="3">
        <v>34772.277819809999</v>
      </c>
      <c r="AJ296" s="3">
        <v>1.7916666666666667</v>
      </c>
      <c r="AK296" s="3">
        <v>3.0416666666666665</v>
      </c>
      <c r="AL296" s="3">
        <v>6.1652999999999993E-2</v>
      </c>
    </row>
    <row r="297" spans="1:38">
      <c r="A297" t="s">
        <v>804</v>
      </c>
      <c r="B297" t="s">
        <v>2124</v>
      </c>
      <c r="C297" t="s">
        <v>516</v>
      </c>
      <c r="D297" t="s">
        <v>517</v>
      </c>
      <c r="E297" t="s">
        <v>1396</v>
      </c>
      <c r="F297" t="s">
        <v>537</v>
      </c>
      <c r="G297" t="s">
        <v>1372</v>
      </c>
      <c r="H297" t="s">
        <v>536</v>
      </c>
      <c r="I297" t="s">
        <v>0</v>
      </c>
      <c r="J297" t="s">
        <v>538</v>
      </c>
      <c r="K297" t="s">
        <v>520</v>
      </c>
      <c r="L297" t="s">
        <v>532</v>
      </c>
      <c r="M297">
        <v>1</v>
      </c>
      <c r="N297">
        <v>1</v>
      </c>
      <c r="O297">
        <v>1</v>
      </c>
      <c r="P297">
        <v>1</v>
      </c>
      <c r="Q297">
        <v>1</v>
      </c>
      <c r="R297">
        <v>1</v>
      </c>
      <c r="S297" s="377">
        <v>63893.27</v>
      </c>
      <c r="T297" s="377">
        <v>0</v>
      </c>
      <c r="U297" s="377">
        <v>0</v>
      </c>
      <c r="V297" s="377">
        <v>0</v>
      </c>
      <c r="W297" s="377">
        <v>0</v>
      </c>
      <c r="X297" s="377">
        <v>0</v>
      </c>
      <c r="Y297" s="377">
        <v>0</v>
      </c>
      <c r="Z297" s="377">
        <v>63893.27</v>
      </c>
      <c r="AA297" s="770">
        <v>44050</v>
      </c>
      <c r="AB297" s="770">
        <v>45145</v>
      </c>
      <c r="AC297" s="769">
        <v>63893.27</v>
      </c>
      <c r="AD297" s="3">
        <v>1.7916666666666667</v>
      </c>
      <c r="AE297" s="3">
        <v>3.0416666666666665</v>
      </c>
      <c r="AF297" s="378">
        <v>6.1652999999999999E-2</v>
      </c>
      <c r="AG297" s="3">
        <v>114475.44208333333</v>
      </c>
      <c r="AH297" s="3">
        <v>194342.02958333332</v>
      </c>
      <c r="AI297" s="3">
        <v>3939.2117753099997</v>
      </c>
      <c r="AJ297" s="3">
        <v>1.7916666666666667</v>
      </c>
      <c r="AK297" s="3">
        <v>3.0416666666666665</v>
      </c>
      <c r="AL297" s="3">
        <v>6.1652999999999999E-2</v>
      </c>
    </row>
    <row r="298" spans="1:38">
      <c r="A298" t="s">
        <v>805</v>
      </c>
      <c r="B298" t="s">
        <v>2125</v>
      </c>
      <c r="C298" t="s">
        <v>516</v>
      </c>
      <c r="D298" t="s">
        <v>517</v>
      </c>
      <c r="E298" t="s">
        <v>1396</v>
      </c>
      <c r="F298" t="s">
        <v>537</v>
      </c>
      <c r="G298" t="s">
        <v>1372</v>
      </c>
      <c r="H298" t="s">
        <v>536</v>
      </c>
      <c r="I298" t="s">
        <v>0</v>
      </c>
      <c r="J298" t="s">
        <v>538</v>
      </c>
      <c r="K298" t="s">
        <v>520</v>
      </c>
      <c r="L298" t="s">
        <v>532</v>
      </c>
      <c r="M298">
        <v>1</v>
      </c>
      <c r="N298">
        <v>1</v>
      </c>
      <c r="O298">
        <v>1</v>
      </c>
      <c r="P298">
        <v>1</v>
      </c>
      <c r="Q298">
        <v>1</v>
      </c>
      <c r="R298">
        <v>1</v>
      </c>
      <c r="S298" s="377">
        <v>756340.13</v>
      </c>
      <c r="T298" s="377">
        <v>0</v>
      </c>
      <c r="U298" s="377">
        <v>0</v>
      </c>
      <c r="V298" s="377">
        <v>0</v>
      </c>
      <c r="W298" s="377">
        <v>0</v>
      </c>
      <c r="X298" s="377">
        <v>0</v>
      </c>
      <c r="Y298" s="377">
        <v>0</v>
      </c>
      <c r="Z298" s="377">
        <v>756340.13</v>
      </c>
      <c r="AA298" s="770">
        <v>44050</v>
      </c>
      <c r="AB298" s="770">
        <v>45876</v>
      </c>
      <c r="AC298" s="769">
        <v>756340.13</v>
      </c>
      <c r="AD298" s="3">
        <v>3.8222222222222224</v>
      </c>
      <c r="AE298" s="3">
        <v>5.072222222222222</v>
      </c>
      <c r="AF298" s="378">
        <v>7.1294999999999997E-2</v>
      </c>
      <c r="AG298" s="3">
        <v>2890900.0524444445</v>
      </c>
      <c r="AH298" s="3">
        <v>3836325.2149444441</v>
      </c>
      <c r="AI298" s="3">
        <v>53923.269568349999</v>
      </c>
      <c r="AJ298" s="3">
        <v>3.8222222222222224</v>
      </c>
      <c r="AK298" s="3">
        <v>5.072222222222222</v>
      </c>
      <c r="AL298" s="3">
        <v>7.1294999999999997E-2</v>
      </c>
    </row>
    <row r="299" spans="1:38">
      <c r="A299" t="s">
        <v>806</v>
      </c>
      <c r="B299" t="s">
        <v>2126</v>
      </c>
      <c r="C299" t="s">
        <v>516</v>
      </c>
      <c r="D299" t="s">
        <v>517</v>
      </c>
      <c r="E299" t="s">
        <v>1396</v>
      </c>
      <c r="F299" t="s">
        <v>537</v>
      </c>
      <c r="G299" t="s">
        <v>1372</v>
      </c>
      <c r="H299" t="s">
        <v>536</v>
      </c>
      <c r="I299" t="s">
        <v>0</v>
      </c>
      <c r="J299" t="s">
        <v>538</v>
      </c>
      <c r="K299" t="s">
        <v>520</v>
      </c>
      <c r="L299" t="s">
        <v>532</v>
      </c>
      <c r="M299">
        <v>1</v>
      </c>
      <c r="N299">
        <v>1</v>
      </c>
      <c r="O299">
        <v>1</v>
      </c>
      <c r="P299">
        <v>1</v>
      </c>
      <c r="Q299">
        <v>1</v>
      </c>
      <c r="R299">
        <v>1</v>
      </c>
      <c r="S299" s="377">
        <v>372254.1</v>
      </c>
      <c r="T299" s="377">
        <v>0</v>
      </c>
      <c r="U299" s="377">
        <v>0</v>
      </c>
      <c r="V299" s="377">
        <v>0</v>
      </c>
      <c r="W299" s="377">
        <v>0</v>
      </c>
      <c r="X299" s="377">
        <v>0</v>
      </c>
      <c r="Y299" s="377">
        <v>0</v>
      </c>
      <c r="Z299" s="377">
        <v>372254.1</v>
      </c>
      <c r="AA299" s="770">
        <v>44050</v>
      </c>
      <c r="AB299" s="770">
        <v>46606</v>
      </c>
      <c r="AC299" s="769">
        <v>372254.1</v>
      </c>
      <c r="AD299" s="3">
        <v>5.85</v>
      </c>
      <c r="AE299" s="3">
        <v>7.1</v>
      </c>
      <c r="AF299" s="378">
        <v>7.5481999999999994E-2</v>
      </c>
      <c r="AG299" s="3">
        <v>2177686.4849999999</v>
      </c>
      <c r="AH299" s="3">
        <v>2643004.11</v>
      </c>
      <c r="AI299" s="3">
        <v>28098.483976199997</v>
      </c>
      <c r="AJ299" s="3">
        <v>5.85</v>
      </c>
      <c r="AK299" s="3">
        <v>7.1000000000000005</v>
      </c>
      <c r="AL299" s="3">
        <v>7.5481999999999994E-2</v>
      </c>
    </row>
    <row r="300" spans="1:38">
      <c r="A300" t="s">
        <v>807</v>
      </c>
      <c r="B300" t="s">
        <v>2127</v>
      </c>
      <c r="C300" t="s">
        <v>516</v>
      </c>
      <c r="D300" t="s">
        <v>517</v>
      </c>
      <c r="E300" t="s">
        <v>1396</v>
      </c>
      <c r="F300" t="s">
        <v>537</v>
      </c>
      <c r="G300" t="s">
        <v>1372</v>
      </c>
      <c r="H300" t="s">
        <v>536</v>
      </c>
      <c r="I300" t="s">
        <v>0</v>
      </c>
      <c r="J300" t="s">
        <v>538</v>
      </c>
      <c r="K300" t="s">
        <v>520</v>
      </c>
      <c r="L300" t="s">
        <v>532</v>
      </c>
      <c r="M300">
        <v>1</v>
      </c>
      <c r="N300">
        <v>1</v>
      </c>
      <c r="O300">
        <v>1</v>
      </c>
      <c r="P300">
        <v>1</v>
      </c>
      <c r="Q300">
        <v>1</v>
      </c>
      <c r="R300">
        <v>1</v>
      </c>
      <c r="S300" s="377">
        <v>236143.37</v>
      </c>
      <c r="T300" s="377">
        <v>0</v>
      </c>
      <c r="U300" s="377">
        <v>0</v>
      </c>
      <c r="V300" s="377">
        <v>0</v>
      </c>
      <c r="W300" s="377">
        <v>0</v>
      </c>
      <c r="X300" s="377">
        <v>0</v>
      </c>
      <c r="Y300" s="377">
        <v>0</v>
      </c>
      <c r="Z300" s="377">
        <v>236143.37</v>
      </c>
      <c r="AA300" s="770">
        <v>44050</v>
      </c>
      <c r="AB300" s="770">
        <v>45145</v>
      </c>
      <c r="AC300" s="769">
        <v>236143.37</v>
      </c>
      <c r="AD300" s="3">
        <v>1.7916666666666667</v>
      </c>
      <c r="AE300" s="3">
        <v>3.0416666666666665</v>
      </c>
      <c r="AF300" s="378">
        <v>6.1652999999999999E-2</v>
      </c>
      <c r="AG300" s="3">
        <v>423090.20458333334</v>
      </c>
      <c r="AH300" s="3">
        <v>718269.41708333325</v>
      </c>
      <c r="AI300" s="3">
        <v>14558.947190609999</v>
      </c>
      <c r="AJ300" s="3">
        <v>1.7916666666666667</v>
      </c>
      <c r="AK300" s="3">
        <v>3.0416666666666665</v>
      </c>
      <c r="AL300" s="3">
        <v>6.1652999999999999E-2</v>
      </c>
    </row>
    <row r="301" spans="1:38">
      <c r="A301" t="s">
        <v>808</v>
      </c>
      <c r="B301" t="s">
        <v>2128</v>
      </c>
      <c r="C301" t="s">
        <v>516</v>
      </c>
      <c r="D301" t="s">
        <v>517</v>
      </c>
      <c r="E301" t="s">
        <v>1396</v>
      </c>
      <c r="F301" t="s">
        <v>537</v>
      </c>
      <c r="G301" t="s">
        <v>1372</v>
      </c>
      <c r="H301" t="s">
        <v>536</v>
      </c>
      <c r="I301" t="s">
        <v>0</v>
      </c>
      <c r="J301" t="s">
        <v>538</v>
      </c>
      <c r="K301" t="s">
        <v>520</v>
      </c>
      <c r="L301" t="s">
        <v>532</v>
      </c>
      <c r="M301">
        <v>1</v>
      </c>
      <c r="N301">
        <v>1</v>
      </c>
      <c r="O301">
        <v>1</v>
      </c>
      <c r="P301">
        <v>1</v>
      </c>
      <c r="Q301">
        <v>1</v>
      </c>
      <c r="R301">
        <v>1</v>
      </c>
      <c r="S301" s="377">
        <v>142000</v>
      </c>
      <c r="T301" s="377">
        <v>0</v>
      </c>
      <c r="U301" s="377">
        <v>0</v>
      </c>
      <c r="V301" s="377">
        <v>0</v>
      </c>
      <c r="W301" s="377">
        <v>0</v>
      </c>
      <c r="X301" s="377">
        <v>0</v>
      </c>
      <c r="Y301" s="377">
        <v>0</v>
      </c>
      <c r="Z301" s="377">
        <v>142000</v>
      </c>
      <c r="AA301" s="770">
        <v>44050</v>
      </c>
      <c r="AB301" s="770">
        <v>45145</v>
      </c>
      <c r="AC301" s="769">
        <v>142000</v>
      </c>
      <c r="AD301" s="3">
        <v>1.7916666666666667</v>
      </c>
      <c r="AE301" s="3">
        <v>3.0416666666666665</v>
      </c>
      <c r="AF301" s="378">
        <v>6.1652999999999999E-2</v>
      </c>
      <c r="AG301" s="3">
        <v>254416.66666666669</v>
      </c>
      <c r="AH301" s="3">
        <v>431916.66666666663</v>
      </c>
      <c r="AI301" s="3">
        <v>8754.7260000000006</v>
      </c>
      <c r="AJ301" s="3">
        <v>1.7916666666666667</v>
      </c>
      <c r="AK301" s="3">
        <v>3.0416666666666665</v>
      </c>
      <c r="AL301" s="3">
        <v>6.1653000000000006E-2</v>
      </c>
    </row>
    <row r="302" spans="1:38">
      <c r="A302" t="s">
        <v>809</v>
      </c>
      <c r="B302" t="s">
        <v>2129</v>
      </c>
      <c r="C302" t="s">
        <v>516</v>
      </c>
      <c r="D302" t="s">
        <v>517</v>
      </c>
      <c r="E302" t="s">
        <v>1396</v>
      </c>
      <c r="F302" t="s">
        <v>537</v>
      </c>
      <c r="G302" t="s">
        <v>1372</v>
      </c>
      <c r="H302" t="s">
        <v>536</v>
      </c>
      <c r="I302" t="s">
        <v>0</v>
      </c>
      <c r="J302" t="s">
        <v>538</v>
      </c>
      <c r="K302" t="s">
        <v>520</v>
      </c>
      <c r="L302" t="s">
        <v>532</v>
      </c>
      <c r="M302">
        <v>1</v>
      </c>
      <c r="N302">
        <v>1</v>
      </c>
      <c r="O302">
        <v>1</v>
      </c>
      <c r="P302">
        <v>1</v>
      </c>
      <c r="Q302">
        <v>1</v>
      </c>
      <c r="R302">
        <v>1</v>
      </c>
      <c r="S302" s="377">
        <v>51236.43</v>
      </c>
      <c r="T302" s="377">
        <v>0</v>
      </c>
      <c r="U302" s="377">
        <v>0</v>
      </c>
      <c r="V302" s="377">
        <v>0</v>
      </c>
      <c r="W302" s="377">
        <v>0</v>
      </c>
      <c r="X302" s="377">
        <v>0</v>
      </c>
      <c r="Y302" s="377">
        <v>0</v>
      </c>
      <c r="Z302" s="377">
        <v>51236.43</v>
      </c>
      <c r="AA302" s="770">
        <v>44050</v>
      </c>
      <c r="AB302" s="770">
        <v>45145</v>
      </c>
      <c r="AC302" s="769">
        <v>51236.43</v>
      </c>
      <c r="AD302" s="3">
        <v>1.7916666666666667</v>
      </c>
      <c r="AE302" s="3">
        <v>3.0416666666666665</v>
      </c>
      <c r="AF302" s="378">
        <v>6.1652999999999999E-2</v>
      </c>
      <c r="AG302" s="3">
        <v>91798.603750000009</v>
      </c>
      <c r="AH302" s="3">
        <v>155844.14124999999</v>
      </c>
      <c r="AI302" s="3">
        <v>3158.8796187899998</v>
      </c>
      <c r="AJ302" s="3">
        <v>1.7916666666666667</v>
      </c>
      <c r="AK302" s="3">
        <v>3.0416666666666665</v>
      </c>
      <c r="AL302" s="3">
        <v>6.1652999999999993E-2</v>
      </c>
    </row>
    <row r="303" spans="1:38">
      <c r="A303" t="s">
        <v>810</v>
      </c>
      <c r="B303" t="s">
        <v>2130</v>
      </c>
      <c r="C303" t="s">
        <v>516</v>
      </c>
      <c r="D303" t="s">
        <v>517</v>
      </c>
      <c r="E303" t="s">
        <v>1396</v>
      </c>
      <c r="F303" t="s">
        <v>537</v>
      </c>
      <c r="G303" t="s">
        <v>1372</v>
      </c>
      <c r="H303" t="s">
        <v>536</v>
      </c>
      <c r="I303" t="s">
        <v>0</v>
      </c>
      <c r="J303" t="s">
        <v>538</v>
      </c>
      <c r="K303" t="s">
        <v>520</v>
      </c>
      <c r="L303" t="s">
        <v>532</v>
      </c>
      <c r="M303">
        <v>1</v>
      </c>
      <c r="N303">
        <v>1</v>
      </c>
      <c r="O303">
        <v>1</v>
      </c>
      <c r="P303">
        <v>1</v>
      </c>
      <c r="Q303">
        <v>1</v>
      </c>
      <c r="R303">
        <v>1</v>
      </c>
      <c r="S303" s="377">
        <v>156031.57</v>
      </c>
      <c r="T303" s="377">
        <v>0</v>
      </c>
      <c r="U303" s="377">
        <v>0</v>
      </c>
      <c r="V303" s="377">
        <v>0</v>
      </c>
      <c r="W303" s="377">
        <v>0</v>
      </c>
      <c r="X303" s="377">
        <v>0</v>
      </c>
      <c r="Y303" s="377">
        <v>0</v>
      </c>
      <c r="Z303" s="377">
        <v>156031.57</v>
      </c>
      <c r="AA303" s="770">
        <v>44050</v>
      </c>
      <c r="AB303" s="770">
        <v>45145</v>
      </c>
      <c r="AC303" s="769">
        <v>156031.57</v>
      </c>
      <c r="AD303" s="3">
        <v>1.7916666666666667</v>
      </c>
      <c r="AE303" s="3">
        <v>3.0416666666666665</v>
      </c>
      <c r="AF303" s="378">
        <v>6.1652999999999999E-2</v>
      </c>
      <c r="AG303" s="3">
        <v>279556.56291666668</v>
      </c>
      <c r="AH303" s="3">
        <v>474596.02541666664</v>
      </c>
      <c r="AI303" s="3">
        <v>9619.8143852100002</v>
      </c>
      <c r="AJ303" s="3">
        <v>1.7916666666666667</v>
      </c>
      <c r="AK303" s="3">
        <v>3.0416666666666665</v>
      </c>
      <c r="AL303" s="3">
        <v>6.1652999999999999E-2</v>
      </c>
    </row>
    <row r="304" spans="1:38">
      <c r="A304" t="s">
        <v>811</v>
      </c>
      <c r="B304" t="s">
        <v>2131</v>
      </c>
      <c r="C304" t="s">
        <v>516</v>
      </c>
      <c r="D304" t="s">
        <v>517</v>
      </c>
      <c r="E304" t="s">
        <v>1396</v>
      </c>
      <c r="F304" t="s">
        <v>537</v>
      </c>
      <c r="G304" t="s">
        <v>1372</v>
      </c>
      <c r="H304" t="s">
        <v>536</v>
      </c>
      <c r="I304" t="s">
        <v>0</v>
      </c>
      <c r="J304" t="s">
        <v>538</v>
      </c>
      <c r="K304" t="s">
        <v>520</v>
      </c>
      <c r="L304" t="s">
        <v>532</v>
      </c>
      <c r="M304">
        <v>1</v>
      </c>
      <c r="N304">
        <v>1</v>
      </c>
      <c r="O304">
        <v>1</v>
      </c>
      <c r="P304">
        <v>1</v>
      </c>
      <c r="Q304">
        <v>1</v>
      </c>
      <c r="R304">
        <v>1</v>
      </c>
      <c r="S304" s="377">
        <v>155855.07</v>
      </c>
      <c r="T304" s="377">
        <v>0</v>
      </c>
      <c r="U304" s="377">
        <v>0</v>
      </c>
      <c r="V304" s="377">
        <v>0</v>
      </c>
      <c r="W304" s="377">
        <v>0</v>
      </c>
      <c r="X304" s="377">
        <v>0</v>
      </c>
      <c r="Y304" s="377">
        <v>0</v>
      </c>
      <c r="Z304" s="377">
        <v>155855.07</v>
      </c>
      <c r="AA304" s="770">
        <v>44050</v>
      </c>
      <c r="AB304" s="770">
        <v>45876</v>
      </c>
      <c r="AC304" s="769">
        <v>155855.07</v>
      </c>
      <c r="AD304" s="3">
        <v>3.8222222222222224</v>
      </c>
      <c r="AE304" s="3">
        <v>5.072222222222222</v>
      </c>
      <c r="AF304" s="378">
        <v>7.1294999999999997E-2</v>
      </c>
      <c r="AG304" s="3">
        <v>595712.71200000006</v>
      </c>
      <c r="AH304" s="3">
        <v>790531.54949999996</v>
      </c>
      <c r="AI304" s="3">
        <v>11111.687215649999</v>
      </c>
      <c r="AJ304" s="3">
        <v>3.8222222222222224</v>
      </c>
      <c r="AK304" s="3">
        <v>5.072222222222222</v>
      </c>
      <c r="AL304" s="3">
        <v>7.1294999999999997E-2</v>
      </c>
    </row>
    <row r="305" spans="1:38">
      <c r="A305" t="s">
        <v>812</v>
      </c>
      <c r="B305" t="s">
        <v>2132</v>
      </c>
      <c r="C305" t="s">
        <v>516</v>
      </c>
      <c r="D305" t="s">
        <v>517</v>
      </c>
      <c r="E305" t="s">
        <v>1396</v>
      </c>
      <c r="F305" t="s">
        <v>537</v>
      </c>
      <c r="G305" t="s">
        <v>1372</v>
      </c>
      <c r="H305" t="s">
        <v>536</v>
      </c>
      <c r="I305" t="s">
        <v>0</v>
      </c>
      <c r="J305" t="s">
        <v>538</v>
      </c>
      <c r="K305" t="s">
        <v>520</v>
      </c>
      <c r="L305" t="s">
        <v>532</v>
      </c>
      <c r="M305">
        <v>1</v>
      </c>
      <c r="N305">
        <v>1</v>
      </c>
      <c r="O305">
        <v>1</v>
      </c>
      <c r="P305">
        <v>1</v>
      </c>
      <c r="Q305">
        <v>1</v>
      </c>
      <c r="R305">
        <v>1</v>
      </c>
      <c r="S305" s="377">
        <v>235356.26</v>
      </c>
      <c r="T305" s="377">
        <v>0</v>
      </c>
      <c r="U305" s="377">
        <v>0</v>
      </c>
      <c r="V305" s="377">
        <v>0</v>
      </c>
      <c r="W305" s="377">
        <v>0</v>
      </c>
      <c r="X305" s="377">
        <v>0</v>
      </c>
      <c r="Y305" s="377">
        <v>0</v>
      </c>
      <c r="Z305" s="377">
        <v>235356.26</v>
      </c>
      <c r="AA305" s="770">
        <v>44050</v>
      </c>
      <c r="AB305" s="770">
        <v>45876</v>
      </c>
      <c r="AC305" s="769">
        <v>235356.26</v>
      </c>
      <c r="AD305" s="3">
        <v>3.8222222222222224</v>
      </c>
      <c r="AE305" s="3">
        <v>5.072222222222222</v>
      </c>
      <c r="AF305" s="378">
        <v>7.1294999999999997E-2</v>
      </c>
      <c r="AG305" s="3">
        <v>899583.92711111123</v>
      </c>
      <c r="AH305" s="3">
        <v>1193779.2521111111</v>
      </c>
      <c r="AI305" s="3">
        <v>16779.724556699999</v>
      </c>
      <c r="AJ305" s="3">
        <v>3.8222222222222224</v>
      </c>
      <c r="AK305" s="3">
        <v>5.072222222222222</v>
      </c>
      <c r="AL305" s="3">
        <v>7.1294999999999997E-2</v>
      </c>
    </row>
    <row r="306" spans="1:38">
      <c r="A306" t="s">
        <v>813</v>
      </c>
      <c r="B306" t="s">
        <v>2133</v>
      </c>
      <c r="C306" t="s">
        <v>516</v>
      </c>
      <c r="D306" t="s">
        <v>517</v>
      </c>
      <c r="E306" t="s">
        <v>1396</v>
      </c>
      <c r="F306" t="s">
        <v>537</v>
      </c>
      <c r="G306" t="s">
        <v>1372</v>
      </c>
      <c r="H306" t="s">
        <v>536</v>
      </c>
      <c r="I306" t="s">
        <v>0</v>
      </c>
      <c r="J306" t="s">
        <v>538</v>
      </c>
      <c r="K306" t="s">
        <v>520</v>
      </c>
      <c r="L306" t="s">
        <v>532</v>
      </c>
      <c r="M306">
        <v>1</v>
      </c>
      <c r="N306">
        <v>1</v>
      </c>
      <c r="O306">
        <v>1</v>
      </c>
      <c r="P306">
        <v>1</v>
      </c>
      <c r="Q306">
        <v>1</v>
      </c>
      <c r="R306">
        <v>1</v>
      </c>
      <c r="S306" s="377">
        <v>324944.84000000003</v>
      </c>
      <c r="T306" s="377">
        <v>0</v>
      </c>
      <c r="U306" s="377">
        <v>0</v>
      </c>
      <c r="V306" s="377">
        <v>0</v>
      </c>
      <c r="W306" s="377">
        <v>0</v>
      </c>
      <c r="X306" s="377">
        <v>0</v>
      </c>
      <c r="Y306" s="377">
        <v>0</v>
      </c>
      <c r="Z306" s="377">
        <v>324944.84000000003</v>
      </c>
      <c r="AA306" s="770">
        <v>44050</v>
      </c>
      <c r="AB306" s="770">
        <v>45145</v>
      </c>
      <c r="AC306" s="769">
        <v>324944.84000000003</v>
      </c>
      <c r="AD306" s="3">
        <v>1.7916666666666667</v>
      </c>
      <c r="AE306" s="3">
        <v>3.0416666666666665</v>
      </c>
      <c r="AF306" s="378">
        <v>6.1652999999999999E-2</v>
      </c>
      <c r="AG306" s="3">
        <v>582192.83833333338</v>
      </c>
      <c r="AH306" s="3">
        <v>988373.88833333331</v>
      </c>
      <c r="AI306" s="3">
        <v>20033.82422052</v>
      </c>
      <c r="AJ306" s="3">
        <v>1.7916666666666667</v>
      </c>
      <c r="AK306" s="3">
        <v>3.0416666666666665</v>
      </c>
      <c r="AL306" s="3">
        <v>6.1652999999999999E-2</v>
      </c>
    </row>
    <row r="307" spans="1:38">
      <c r="A307" t="s">
        <v>814</v>
      </c>
      <c r="B307" t="s">
        <v>2134</v>
      </c>
      <c r="C307" t="s">
        <v>516</v>
      </c>
      <c r="D307" t="s">
        <v>517</v>
      </c>
      <c r="E307" t="s">
        <v>1396</v>
      </c>
      <c r="F307" t="s">
        <v>537</v>
      </c>
      <c r="G307" t="s">
        <v>1372</v>
      </c>
      <c r="H307" t="s">
        <v>536</v>
      </c>
      <c r="I307" t="s">
        <v>0</v>
      </c>
      <c r="J307" t="s">
        <v>538</v>
      </c>
      <c r="K307" t="s">
        <v>520</v>
      </c>
      <c r="L307" t="s">
        <v>532</v>
      </c>
      <c r="M307">
        <v>1</v>
      </c>
      <c r="N307">
        <v>1</v>
      </c>
      <c r="O307">
        <v>1</v>
      </c>
      <c r="P307">
        <v>1</v>
      </c>
      <c r="Q307">
        <v>1</v>
      </c>
      <c r="R307">
        <v>1</v>
      </c>
      <c r="S307" s="377">
        <v>323809.71000000002</v>
      </c>
      <c r="T307" s="377">
        <v>0</v>
      </c>
      <c r="U307" s="377">
        <v>0</v>
      </c>
      <c r="V307" s="377">
        <v>0</v>
      </c>
      <c r="W307" s="377">
        <v>0</v>
      </c>
      <c r="X307" s="377">
        <v>0</v>
      </c>
      <c r="Y307" s="377">
        <v>0</v>
      </c>
      <c r="Z307" s="377">
        <v>323809.71000000002</v>
      </c>
      <c r="AA307" s="770">
        <v>44050</v>
      </c>
      <c r="AB307" s="770">
        <v>45876</v>
      </c>
      <c r="AC307" s="769">
        <v>323809.71000000002</v>
      </c>
      <c r="AD307" s="3">
        <v>3.8222222222222224</v>
      </c>
      <c r="AE307" s="3">
        <v>5.072222222222222</v>
      </c>
      <c r="AF307" s="378">
        <v>7.1294999999999997E-2</v>
      </c>
      <c r="AG307" s="3">
        <v>1237672.6693333334</v>
      </c>
      <c r="AH307" s="3">
        <v>1642434.8068333333</v>
      </c>
      <c r="AI307" s="3">
        <v>23086.013274450001</v>
      </c>
      <c r="AJ307" s="3">
        <v>3.822222222222222</v>
      </c>
      <c r="AK307" s="3">
        <v>5.072222222222222</v>
      </c>
      <c r="AL307" s="3">
        <v>7.1294999999999997E-2</v>
      </c>
    </row>
    <row r="308" spans="1:38">
      <c r="A308" t="s">
        <v>815</v>
      </c>
      <c r="B308" t="s">
        <v>2135</v>
      </c>
      <c r="C308" t="s">
        <v>516</v>
      </c>
      <c r="D308" t="s">
        <v>517</v>
      </c>
      <c r="E308" t="s">
        <v>1396</v>
      </c>
      <c r="F308" t="s">
        <v>537</v>
      </c>
      <c r="G308" t="s">
        <v>1372</v>
      </c>
      <c r="H308" t="s">
        <v>536</v>
      </c>
      <c r="I308" t="s">
        <v>0</v>
      </c>
      <c r="J308" t="s">
        <v>538</v>
      </c>
      <c r="K308" t="s">
        <v>520</v>
      </c>
      <c r="L308" t="s">
        <v>532</v>
      </c>
      <c r="M308">
        <v>1</v>
      </c>
      <c r="N308">
        <v>1</v>
      </c>
      <c r="O308">
        <v>1</v>
      </c>
      <c r="P308">
        <v>1</v>
      </c>
      <c r="Q308">
        <v>1</v>
      </c>
      <c r="R308">
        <v>1</v>
      </c>
      <c r="S308" s="377">
        <v>550162.77</v>
      </c>
      <c r="T308" s="377">
        <v>0</v>
      </c>
      <c r="U308" s="377">
        <v>0</v>
      </c>
      <c r="V308" s="377">
        <v>0</v>
      </c>
      <c r="W308" s="377">
        <v>0</v>
      </c>
      <c r="X308" s="377">
        <v>0</v>
      </c>
      <c r="Y308" s="377">
        <v>0</v>
      </c>
      <c r="Z308" s="377">
        <v>550162.77</v>
      </c>
      <c r="AA308" s="770">
        <v>44050</v>
      </c>
      <c r="AB308" s="770">
        <v>45145</v>
      </c>
      <c r="AC308" s="769">
        <v>550162.77</v>
      </c>
      <c r="AD308" s="3">
        <v>1.7916666666666667</v>
      </c>
      <c r="AE308" s="3">
        <v>3.0416666666666665</v>
      </c>
      <c r="AF308" s="378">
        <v>6.1652999999999999E-2</v>
      </c>
      <c r="AG308" s="3">
        <v>985708.29625000013</v>
      </c>
      <c r="AH308" s="3">
        <v>1673411.75875</v>
      </c>
      <c r="AI308" s="3">
        <v>33919.185258810001</v>
      </c>
      <c r="AJ308" s="3">
        <v>1.7916666666666667</v>
      </c>
      <c r="AK308" s="3">
        <v>3.0416666666666665</v>
      </c>
      <c r="AL308" s="3">
        <v>6.1652999999999999E-2</v>
      </c>
    </row>
    <row r="309" spans="1:38">
      <c r="A309" t="s">
        <v>816</v>
      </c>
      <c r="B309" t="s">
        <v>2136</v>
      </c>
      <c r="C309" t="s">
        <v>516</v>
      </c>
      <c r="D309" t="s">
        <v>517</v>
      </c>
      <c r="E309" t="s">
        <v>1396</v>
      </c>
      <c r="F309" t="s">
        <v>537</v>
      </c>
      <c r="G309" t="s">
        <v>1372</v>
      </c>
      <c r="H309" t="s">
        <v>536</v>
      </c>
      <c r="I309" t="s">
        <v>0</v>
      </c>
      <c r="J309" t="s">
        <v>538</v>
      </c>
      <c r="K309" t="s">
        <v>520</v>
      </c>
      <c r="L309" t="s">
        <v>532</v>
      </c>
      <c r="M309">
        <v>1</v>
      </c>
      <c r="N309">
        <v>1</v>
      </c>
      <c r="O309">
        <v>1</v>
      </c>
      <c r="P309">
        <v>1</v>
      </c>
      <c r="Q309">
        <v>1</v>
      </c>
      <c r="R309">
        <v>1</v>
      </c>
      <c r="S309" s="377">
        <v>548243.53</v>
      </c>
      <c r="T309" s="377">
        <v>0</v>
      </c>
      <c r="U309" s="377">
        <v>0</v>
      </c>
      <c r="V309" s="377">
        <v>0</v>
      </c>
      <c r="W309" s="377">
        <v>0</v>
      </c>
      <c r="X309" s="377">
        <v>0</v>
      </c>
      <c r="Y309" s="377">
        <v>0</v>
      </c>
      <c r="Z309" s="377">
        <v>548243.53</v>
      </c>
      <c r="AA309" s="770">
        <v>44050</v>
      </c>
      <c r="AB309" s="770">
        <v>45876</v>
      </c>
      <c r="AC309" s="769">
        <v>548243.53</v>
      </c>
      <c r="AD309" s="3">
        <v>3.8222222222222224</v>
      </c>
      <c r="AE309" s="3">
        <v>5.072222222222222</v>
      </c>
      <c r="AF309" s="378">
        <v>7.1294999999999997E-2</v>
      </c>
      <c r="AG309" s="3">
        <v>2095508.6035555557</v>
      </c>
      <c r="AH309" s="3">
        <v>2780813.0160555555</v>
      </c>
      <c r="AI309" s="3">
        <v>39087.022471349999</v>
      </c>
      <c r="AJ309" s="3">
        <v>3.8222222222222224</v>
      </c>
      <c r="AK309" s="3">
        <v>5.072222222222222</v>
      </c>
      <c r="AL309" s="3">
        <v>7.1294999999999997E-2</v>
      </c>
    </row>
    <row r="310" spans="1:38">
      <c r="A310" t="s">
        <v>817</v>
      </c>
      <c r="B310" t="s">
        <v>2137</v>
      </c>
      <c r="C310" t="s">
        <v>516</v>
      </c>
      <c r="D310" t="s">
        <v>517</v>
      </c>
      <c r="E310" t="s">
        <v>1396</v>
      </c>
      <c r="F310" t="s">
        <v>537</v>
      </c>
      <c r="G310" t="s">
        <v>1372</v>
      </c>
      <c r="H310" t="s">
        <v>536</v>
      </c>
      <c r="I310" t="s">
        <v>0</v>
      </c>
      <c r="J310" t="s">
        <v>538</v>
      </c>
      <c r="K310" t="s">
        <v>520</v>
      </c>
      <c r="L310" t="s">
        <v>532</v>
      </c>
      <c r="M310">
        <v>1</v>
      </c>
      <c r="N310">
        <v>1</v>
      </c>
      <c r="O310">
        <v>1</v>
      </c>
      <c r="P310">
        <v>1</v>
      </c>
      <c r="Q310">
        <v>1</v>
      </c>
      <c r="R310">
        <v>1</v>
      </c>
      <c r="S310" s="377">
        <v>606192.14</v>
      </c>
      <c r="T310" s="377">
        <v>0</v>
      </c>
      <c r="U310" s="377">
        <v>0</v>
      </c>
      <c r="V310" s="377">
        <v>0</v>
      </c>
      <c r="W310" s="377">
        <v>0</v>
      </c>
      <c r="X310" s="377">
        <v>0</v>
      </c>
      <c r="Y310" s="377">
        <v>0</v>
      </c>
      <c r="Z310" s="377">
        <v>606192.14</v>
      </c>
      <c r="AA310" s="770">
        <v>44050</v>
      </c>
      <c r="AB310" s="770">
        <v>45145</v>
      </c>
      <c r="AC310" s="769">
        <v>606192.14</v>
      </c>
      <c r="AD310" s="3">
        <v>1.7916666666666667</v>
      </c>
      <c r="AE310" s="3">
        <v>3.0416666666666665</v>
      </c>
      <c r="AF310" s="378">
        <v>6.1652999999999999E-2</v>
      </c>
      <c r="AG310" s="3">
        <v>1086094.2508333335</v>
      </c>
      <c r="AH310" s="3">
        <v>1843834.4258333333</v>
      </c>
      <c r="AI310" s="3">
        <v>37373.564007419998</v>
      </c>
      <c r="AJ310" s="3">
        <v>1.7916666666666667</v>
      </c>
      <c r="AK310" s="3">
        <v>3.0416666666666665</v>
      </c>
      <c r="AL310" s="3">
        <v>6.1652999999999993E-2</v>
      </c>
    </row>
    <row r="311" spans="1:38">
      <c r="A311" t="s">
        <v>818</v>
      </c>
      <c r="B311" t="s">
        <v>2138</v>
      </c>
      <c r="C311" t="s">
        <v>516</v>
      </c>
      <c r="D311" t="s">
        <v>517</v>
      </c>
      <c r="E311" t="s">
        <v>1396</v>
      </c>
      <c r="F311" t="s">
        <v>537</v>
      </c>
      <c r="G311" t="s">
        <v>1372</v>
      </c>
      <c r="H311" t="s">
        <v>536</v>
      </c>
      <c r="I311" t="s">
        <v>0</v>
      </c>
      <c r="J311" t="s">
        <v>538</v>
      </c>
      <c r="K311" t="s">
        <v>520</v>
      </c>
      <c r="L311" t="s">
        <v>532</v>
      </c>
      <c r="M311">
        <v>1</v>
      </c>
      <c r="N311">
        <v>1</v>
      </c>
      <c r="O311">
        <v>1</v>
      </c>
      <c r="P311">
        <v>1</v>
      </c>
      <c r="Q311">
        <v>1</v>
      </c>
      <c r="R311">
        <v>1</v>
      </c>
      <c r="S311" s="377">
        <v>604077.44999999995</v>
      </c>
      <c r="T311" s="377">
        <v>0</v>
      </c>
      <c r="U311" s="377">
        <v>0</v>
      </c>
      <c r="V311" s="377">
        <v>0</v>
      </c>
      <c r="W311" s="377">
        <v>0</v>
      </c>
      <c r="X311" s="377">
        <v>0</v>
      </c>
      <c r="Y311" s="377">
        <v>0</v>
      </c>
      <c r="Z311" s="377">
        <v>604077.44999999995</v>
      </c>
      <c r="AA311" s="770">
        <v>44050</v>
      </c>
      <c r="AB311" s="770">
        <v>45876</v>
      </c>
      <c r="AC311" s="769">
        <v>604077.44999999995</v>
      </c>
      <c r="AD311" s="3">
        <v>3.8222222222222224</v>
      </c>
      <c r="AE311" s="3">
        <v>5.072222222222222</v>
      </c>
      <c r="AF311" s="378">
        <v>7.1294999999999997E-2</v>
      </c>
      <c r="AG311" s="3">
        <v>2308918.2533333334</v>
      </c>
      <c r="AH311" s="3">
        <v>3064015.0658333329</v>
      </c>
      <c r="AI311" s="3">
        <v>43067.701797749993</v>
      </c>
      <c r="AJ311" s="3">
        <v>3.8222222222222229</v>
      </c>
      <c r="AK311" s="3">
        <v>5.072222222222222</v>
      </c>
      <c r="AL311" s="3">
        <v>7.1294999999999997E-2</v>
      </c>
    </row>
    <row r="312" spans="1:38">
      <c r="A312" t="s">
        <v>819</v>
      </c>
      <c r="B312" t="s">
        <v>2139</v>
      </c>
      <c r="C312" t="s">
        <v>516</v>
      </c>
      <c r="D312" t="s">
        <v>517</v>
      </c>
      <c r="E312" t="s">
        <v>1396</v>
      </c>
      <c r="F312" t="s">
        <v>537</v>
      </c>
      <c r="G312" t="s">
        <v>1372</v>
      </c>
      <c r="H312" t="s">
        <v>536</v>
      </c>
      <c r="I312" t="s">
        <v>0</v>
      </c>
      <c r="J312" t="s">
        <v>538</v>
      </c>
      <c r="K312" t="s">
        <v>520</v>
      </c>
      <c r="L312" t="s">
        <v>532</v>
      </c>
      <c r="M312">
        <v>1</v>
      </c>
      <c r="N312">
        <v>1</v>
      </c>
      <c r="O312">
        <v>1</v>
      </c>
      <c r="P312">
        <v>1</v>
      </c>
      <c r="Q312">
        <v>1</v>
      </c>
      <c r="R312">
        <v>1</v>
      </c>
      <c r="S312" s="377">
        <v>1304544.68</v>
      </c>
      <c r="T312" s="377">
        <v>0</v>
      </c>
      <c r="U312" s="377">
        <v>0</v>
      </c>
      <c r="V312" s="377">
        <v>0</v>
      </c>
      <c r="W312" s="377">
        <v>0</v>
      </c>
      <c r="X312" s="377">
        <v>0</v>
      </c>
      <c r="Y312" s="377">
        <v>0</v>
      </c>
      <c r="Z312" s="377">
        <v>1304544.68</v>
      </c>
      <c r="AA312" s="770">
        <v>44050</v>
      </c>
      <c r="AB312" s="770">
        <v>45145</v>
      </c>
      <c r="AC312" s="769">
        <v>1304544.68</v>
      </c>
      <c r="AD312" s="3">
        <v>1.7916666666666667</v>
      </c>
      <c r="AE312" s="3">
        <v>3.0416666666666665</v>
      </c>
      <c r="AF312" s="378">
        <v>6.1652999999999999E-2</v>
      </c>
      <c r="AG312" s="3">
        <v>2337309.2183333333</v>
      </c>
      <c r="AH312" s="3">
        <v>3967990.0683333329</v>
      </c>
      <c r="AI312" s="3">
        <v>80429.093156039991</v>
      </c>
      <c r="AJ312" s="3">
        <v>1.7916666666666667</v>
      </c>
      <c r="AK312" s="3">
        <v>3.0416666666666665</v>
      </c>
      <c r="AL312" s="3">
        <v>6.1652999999999999E-2</v>
      </c>
    </row>
    <row r="313" spans="1:38">
      <c r="A313" t="s">
        <v>820</v>
      </c>
      <c r="B313" t="s">
        <v>2140</v>
      </c>
      <c r="C313" t="s">
        <v>516</v>
      </c>
      <c r="D313" t="s">
        <v>517</v>
      </c>
      <c r="E313" t="s">
        <v>1396</v>
      </c>
      <c r="F313" t="s">
        <v>537</v>
      </c>
      <c r="G313" t="s">
        <v>1372</v>
      </c>
      <c r="H313" t="s">
        <v>536</v>
      </c>
      <c r="I313" t="s">
        <v>0</v>
      </c>
      <c r="J313" t="s">
        <v>538</v>
      </c>
      <c r="K313" t="s">
        <v>520</v>
      </c>
      <c r="L313" t="s">
        <v>532</v>
      </c>
      <c r="M313">
        <v>1</v>
      </c>
      <c r="N313">
        <v>1</v>
      </c>
      <c r="O313">
        <v>1</v>
      </c>
      <c r="P313">
        <v>1</v>
      </c>
      <c r="Q313">
        <v>1</v>
      </c>
      <c r="R313">
        <v>1</v>
      </c>
      <c r="S313" s="377">
        <v>1299992.79</v>
      </c>
      <c r="T313" s="377">
        <v>0</v>
      </c>
      <c r="U313" s="377">
        <v>0</v>
      </c>
      <c r="V313" s="377">
        <v>0</v>
      </c>
      <c r="W313" s="377">
        <v>0</v>
      </c>
      <c r="X313" s="377">
        <v>0</v>
      </c>
      <c r="Y313" s="377">
        <v>0</v>
      </c>
      <c r="Z313" s="377">
        <v>1299992.79</v>
      </c>
      <c r="AA313" s="770">
        <v>44050</v>
      </c>
      <c r="AB313" s="770">
        <v>45876</v>
      </c>
      <c r="AC313" s="769">
        <v>1299992.79</v>
      </c>
      <c r="AD313" s="3">
        <v>3.8222222222222224</v>
      </c>
      <c r="AE313" s="3">
        <v>5.072222222222222</v>
      </c>
      <c r="AF313" s="378">
        <v>7.1294999999999997E-2</v>
      </c>
      <c r="AG313" s="3">
        <v>4968861.3306666669</v>
      </c>
      <c r="AH313" s="3">
        <v>6593852.3181666667</v>
      </c>
      <c r="AI313" s="3">
        <v>92682.98596305</v>
      </c>
      <c r="AJ313" s="3">
        <v>3.8222222222222224</v>
      </c>
      <c r="AK313" s="3">
        <v>5.072222222222222</v>
      </c>
      <c r="AL313" s="3">
        <v>7.1294999999999997E-2</v>
      </c>
    </row>
    <row r="314" spans="1:38">
      <c r="A314" t="s">
        <v>821</v>
      </c>
      <c r="B314" t="s">
        <v>2141</v>
      </c>
      <c r="C314" t="s">
        <v>516</v>
      </c>
      <c r="D314" t="s">
        <v>517</v>
      </c>
      <c r="E314" t="s">
        <v>1396</v>
      </c>
      <c r="F314" t="s">
        <v>537</v>
      </c>
      <c r="G314" t="s">
        <v>1372</v>
      </c>
      <c r="H314" t="s">
        <v>536</v>
      </c>
      <c r="I314" t="s">
        <v>0</v>
      </c>
      <c r="J314" t="s">
        <v>538</v>
      </c>
      <c r="K314" t="s">
        <v>520</v>
      </c>
      <c r="L314" t="s">
        <v>532</v>
      </c>
      <c r="M314">
        <v>1</v>
      </c>
      <c r="N314">
        <v>1</v>
      </c>
      <c r="O314">
        <v>1</v>
      </c>
      <c r="P314">
        <v>1</v>
      </c>
      <c r="Q314">
        <v>1</v>
      </c>
      <c r="R314">
        <v>1</v>
      </c>
      <c r="S314" s="377">
        <v>189130.21</v>
      </c>
      <c r="T314" s="377">
        <v>0</v>
      </c>
      <c r="U314" s="377">
        <v>0</v>
      </c>
      <c r="V314" s="377">
        <v>0</v>
      </c>
      <c r="W314" s="377">
        <v>0</v>
      </c>
      <c r="X314" s="377">
        <v>0</v>
      </c>
      <c r="Y314" s="377">
        <v>0</v>
      </c>
      <c r="Z314" s="377">
        <v>189130.21</v>
      </c>
      <c r="AA314" s="770">
        <v>44050</v>
      </c>
      <c r="AB314" s="770">
        <v>45145</v>
      </c>
      <c r="AC314" s="769">
        <v>189130.21</v>
      </c>
      <c r="AD314" s="3">
        <v>1.7916666666666667</v>
      </c>
      <c r="AE314" s="3">
        <v>3.0416666666666665</v>
      </c>
      <c r="AF314" s="378">
        <v>6.1652999999999999E-2</v>
      </c>
      <c r="AG314" s="3">
        <v>338858.29291666666</v>
      </c>
      <c r="AH314" s="3">
        <v>575271.05541666667</v>
      </c>
      <c r="AI314" s="3">
        <v>11660.444837129999</v>
      </c>
      <c r="AJ314" s="3">
        <v>1.7916666666666667</v>
      </c>
      <c r="AK314" s="3">
        <v>3.041666666666667</v>
      </c>
      <c r="AL314" s="3">
        <v>6.1652999999999993E-2</v>
      </c>
    </row>
    <row r="315" spans="1:38">
      <c r="A315" t="s">
        <v>822</v>
      </c>
      <c r="B315" t="s">
        <v>2142</v>
      </c>
      <c r="C315" t="s">
        <v>516</v>
      </c>
      <c r="D315" t="s">
        <v>517</v>
      </c>
      <c r="E315" t="s">
        <v>1396</v>
      </c>
      <c r="F315" t="s">
        <v>537</v>
      </c>
      <c r="G315" t="s">
        <v>1372</v>
      </c>
      <c r="H315" t="s">
        <v>536</v>
      </c>
      <c r="I315" t="s">
        <v>0</v>
      </c>
      <c r="J315" t="s">
        <v>538</v>
      </c>
      <c r="K315" t="s">
        <v>520</v>
      </c>
      <c r="L315" t="s">
        <v>532</v>
      </c>
      <c r="M315">
        <v>1</v>
      </c>
      <c r="N315">
        <v>1</v>
      </c>
      <c r="O315">
        <v>1</v>
      </c>
      <c r="P315">
        <v>1</v>
      </c>
      <c r="Q315">
        <v>1</v>
      </c>
      <c r="R315">
        <v>1</v>
      </c>
      <c r="S315" s="377">
        <v>48241.51</v>
      </c>
      <c r="T315" s="377">
        <v>0</v>
      </c>
      <c r="U315" s="377">
        <v>0</v>
      </c>
      <c r="V315" s="377">
        <v>0</v>
      </c>
      <c r="W315" s="377">
        <v>0</v>
      </c>
      <c r="X315" s="377">
        <v>0</v>
      </c>
      <c r="Y315" s="377">
        <v>0</v>
      </c>
      <c r="Z315" s="377">
        <v>48241.51</v>
      </c>
      <c r="AA315" s="770">
        <v>44050</v>
      </c>
      <c r="AB315" s="770">
        <v>45145</v>
      </c>
      <c r="AC315" s="769">
        <v>48241.51</v>
      </c>
      <c r="AD315" s="3">
        <v>1.7916666666666667</v>
      </c>
      <c r="AE315" s="3">
        <v>3.0416666666666665</v>
      </c>
      <c r="AF315" s="378">
        <v>6.1652999999999999E-2</v>
      </c>
      <c r="AG315" s="3">
        <v>86432.705416666679</v>
      </c>
      <c r="AH315" s="3">
        <v>146734.59291666668</v>
      </c>
      <c r="AI315" s="3">
        <v>2974.2338160300001</v>
      </c>
      <c r="AJ315" s="3">
        <v>1.7916666666666667</v>
      </c>
      <c r="AK315" s="3">
        <v>3.0416666666666665</v>
      </c>
      <c r="AL315" s="3">
        <v>6.1652999999999999E-2</v>
      </c>
    </row>
    <row r="316" spans="1:38">
      <c r="A316" t="s">
        <v>823</v>
      </c>
      <c r="B316" t="s">
        <v>2143</v>
      </c>
      <c r="C316" t="s">
        <v>516</v>
      </c>
      <c r="D316" t="s">
        <v>517</v>
      </c>
      <c r="E316" t="s">
        <v>1396</v>
      </c>
      <c r="F316" t="s">
        <v>537</v>
      </c>
      <c r="G316" t="s">
        <v>1372</v>
      </c>
      <c r="H316" t="s">
        <v>536</v>
      </c>
      <c r="I316" t="s">
        <v>0</v>
      </c>
      <c r="J316" t="s">
        <v>538</v>
      </c>
      <c r="K316" t="s">
        <v>520</v>
      </c>
      <c r="L316" t="s">
        <v>532</v>
      </c>
      <c r="M316">
        <v>1</v>
      </c>
      <c r="N316">
        <v>1</v>
      </c>
      <c r="O316">
        <v>1</v>
      </c>
      <c r="P316">
        <v>1</v>
      </c>
      <c r="Q316">
        <v>1</v>
      </c>
      <c r="R316">
        <v>1</v>
      </c>
      <c r="S316" s="377">
        <v>121046.69</v>
      </c>
      <c r="T316" s="377">
        <v>0</v>
      </c>
      <c r="U316" s="377">
        <v>0</v>
      </c>
      <c r="V316" s="377">
        <v>0</v>
      </c>
      <c r="W316" s="377">
        <v>0</v>
      </c>
      <c r="X316" s="377">
        <v>0</v>
      </c>
      <c r="Y316" s="377">
        <v>0</v>
      </c>
      <c r="Z316" s="377">
        <v>121046.69</v>
      </c>
      <c r="AA316" s="770">
        <v>44050</v>
      </c>
      <c r="AB316" s="770">
        <v>45145</v>
      </c>
      <c r="AC316" s="769">
        <v>121046.69</v>
      </c>
      <c r="AD316" s="3">
        <v>1.7916666666666667</v>
      </c>
      <c r="AE316" s="3">
        <v>3.0416666666666665</v>
      </c>
      <c r="AF316" s="378">
        <v>6.1652999999999999E-2</v>
      </c>
      <c r="AG316" s="3">
        <v>216875.31958333336</v>
      </c>
      <c r="AH316" s="3">
        <v>368183.68208333332</v>
      </c>
      <c r="AI316" s="3">
        <v>7462.8915785700001</v>
      </c>
      <c r="AJ316" s="3">
        <v>1.7916666666666667</v>
      </c>
      <c r="AK316" s="3">
        <v>3.0416666666666665</v>
      </c>
      <c r="AL316" s="3">
        <v>6.1652999999999999E-2</v>
      </c>
    </row>
    <row r="317" spans="1:38">
      <c r="A317" t="s">
        <v>824</v>
      </c>
      <c r="B317" t="s">
        <v>2144</v>
      </c>
      <c r="C317" t="s">
        <v>516</v>
      </c>
      <c r="D317" t="s">
        <v>517</v>
      </c>
      <c r="E317" t="s">
        <v>1396</v>
      </c>
      <c r="F317" t="s">
        <v>537</v>
      </c>
      <c r="G317" t="s">
        <v>1372</v>
      </c>
      <c r="H317" t="s">
        <v>536</v>
      </c>
      <c r="I317" t="s">
        <v>0</v>
      </c>
      <c r="J317" t="s">
        <v>538</v>
      </c>
      <c r="K317" t="s">
        <v>520</v>
      </c>
      <c r="L317" t="s">
        <v>532</v>
      </c>
      <c r="M317">
        <v>1</v>
      </c>
      <c r="N317">
        <v>1</v>
      </c>
      <c r="O317">
        <v>1</v>
      </c>
      <c r="P317">
        <v>1</v>
      </c>
      <c r="Q317">
        <v>1</v>
      </c>
      <c r="R317">
        <v>1</v>
      </c>
      <c r="S317" s="377">
        <v>78993.48</v>
      </c>
      <c r="T317" s="377">
        <v>0</v>
      </c>
      <c r="U317" s="377">
        <v>0</v>
      </c>
      <c r="V317" s="377">
        <v>0</v>
      </c>
      <c r="W317" s="377">
        <v>0</v>
      </c>
      <c r="X317" s="377">
        <v>0</v>
      </c>
      <c r="Y317" s="377">
        <v>0</v>
      </c>
      <c r="Z317" s="377">
        <v>78993.48</v>
      </c>
      <c r="AA317" s="770">
        <v>44050</v>
      </c>
      <c r="AB317" s="770">
        <v>45145</v>
      </c>
      <c r="AC317" s="769">
        <v>78993.48</v>
      </c>
      <c r="AD317" s="3">
        <v>1.7916666666666667</v>
      </c>
      <c r="AE317" s="3">
        <v>3.0416666666666665</v>
      </c>
      <c r="AF317" s="378">
        <v>6.1652999999999999E-2</v>
      </c>
      <c r="AG317" s="3">
        <v>141529.98499999999</v>
      </c>
      <c r="AH317" s="3">
        <v>240271.83499999996</v>
      </c>
      <c r="AI317" s="3">
        <v>4870.1850224399996</v>
      </c>
      <c r="AJ317" s="3">
        <v>1.7916666666666665</v>
      </c>
      <c r="AK317" s="3">
        <v>3.0416666666666665</v>
      </c>
      <c r="AL317" s="3">
        <v>6.1652999999999999E-2</v>
      </c>
    </row>
    <row r="318" spans="1:38">
      <c r="A318" t="s">
        <v>825</v>
      </c>
      <c r="B318" t="s">
        <v>2145</v>
      </c>
      <c r="C318" t="s">
        <v>516</v>
      </c>
      <c r="D318" t="s">
        <v>517</v>
      </c>
      <c r="E318" t="s">
        <v>1396</v>
      </c>
      <c r="F318" t="s">
        <v>537</v>
      </c>
      <c r="G318" t="s">
        <v>1372</v>
      </c>
      <c r="H318" t="s">
        <v>536</v>
      </c>
      <c r="I318" t="s">
        <v>0</v>
      </c>
      <c r="J318" t="s">
        <v>538</v>
      </c>
      <c r="K318" t="s">
        <v>520</v>
      </c>
      <c r="L318" t="s">
        <v>532</v>
      </c>
      <c r="M318">
        <v>1</v>
      </c>
      <c r="N318">
        <v>1</v>
      </c>
      <c r="O318">
        <v>1</v>
      </c>
      <c r="P318">
        <v>1</v>
      </c>
      <c r="Q318">
        <v>1</v>
      </c>
      <c r="R318">
        <v>1</v>
      </c>
      <c r="S318" s="377">
        <v>831291.64</v>
      </c>
      <c r="T318" s="377">
        <v>0</v>
      </c>
      <c r="U318" s="377">
        <v>0</v>
      </c>
      <c r="V318" s="377">
        <v>0</v>
      </c>
      <c r="W318" s="377">
        <v>0</v>
      </c>
      <c r="X318" s="377">
        <v>0</v>
      </c>
      <c r="Y318" s="377">
        <v>0</v>
      </c>
      <c r="Z318" s="377">
        <v>831291.64</v>
      </c>
      <c r="AA318" s="770">
        <v>44050</v>
      </c>
      <c r="AB318" s="770">
        <v>45145</v>
      </c>
      <c r="AC318" s="769">
        <v>831291.64</v>
      </c>
      <c r="AD318" s="3">
        <v>1.7916666666666667</v>
      </c>
      <c r="AE318" s="3">
        <v>3.0416666666666665</v>
      </c>
      <c r="AF318" s="378">
        <v>6.1652999999999999E-2</v>
      </c>
      <c r="AG318" s="3">
        <v>1489397.5216666667</v>
      </c>
      <c r="AH318" s="3">
        <v>2528512.0716666668</v>
      </c>
      <c r="AI318" s="3">
        <v>51251.623480920003</v>
      </c>
      <c r="AJ318" s="3">
        <v>1.7916666666666667</v>
      </c>
      <c r="AK318" s="3">
        <v>3.041666666666667</v>
      </c>
      <c r="AL318" s="3">
        <v>6.1652999999999999E-2</v>
      </c>
    </row>
    <row r="319" spans="1:38">
      <c r="A319" t="s">
        <v>826</v>
      </c>
      <c r="B319" t="s">
        <v>2146</v>
      </c>
      <c r="C319" t="s">
        <v>516</v>
      </c>
      <c r="D319" t="s">
        <v>517</v>
      </c>
      <c r="E319" t="s">
        <v>1396</v>
      </c>
      <c r="F319" t="s">
        <v>537</v>
      </c>
      <c r="G319" t="s">
        <v>1372</v>
      </c>
      <c r="H319" t="s">
        <v>536</v>
      </c>
      <c r="I319" t="s">
        <v>0</v>
      </c>
      <c r="J319" t="s">
        <v>538</v>
      </c>
      <c r="K319" t="s">
        <v>520</v>
      </c>
      <c r="L319" t="s">
        <v>532</v>
      </c>
      <c r="M319">
        <v>1</v>
      </c>
      <c r="N319">
        <v>1</v>
      </c>
      <c r="O319">
        <v>1</v>
      </c>
      <c r="P319">
        <v>1</v>
      </c>
      <c r="Q319">
        <v>1</v>
      </c>
      <c r="R319">
        <v>1</v>
      </c>
      <c r="S319" s="377">
        <v>828347.54</v>
      </c>
      <c r="T319" s="377">
        <v>0</v>
      </c>
      <c r="U319" s="377">
        <v>0</v>
      </c>
      <c r="V319" s="377">
        <v>0</v>
      </c>
      <c r="W319" s="377">
        <v>0</v>
      </c>
      <c r="X319" s="377">
        <v>0</v>
      </c>
      <c r="Y319" s="377">
        <v>0</v>
      </c>
      <c r="Z319" s="377">
        <v>828347.54</v>
      </c>
      <c r="AA319" s="770">
        <v>44050</v>
      </c>
      <c r="AB319" s="770">
        <v>45876</v>
      </c>
      <c r="AC319" s="769">
        <v>828347.54</v>
      </c>
      <c r="AD319" s="3">
        <v>3.8222222222222224</v>
      </c>
      <c r="AE319" s="3">
        <v>5.072222222222222</v>
      </c>
      <c r="AF319" s="378">
        <v>7.1294999999999997E-2</v>
      </c>
      <c r="AG319" s="3">
        <v>3166128.3751111114</v>
      </c>
      <c r="AH319" s="3">
        <v>4201562.8001111113</v>
      </c>
      <c r="AI319" s="3">
        <v>59057.0378643</v>
      </c>
      <c r="AJ319" s="3">
        <v>3.8222222222222224</v>
      </c>
      <c r="AK319" s="3">
        <v>5.072222222222222</v>
      </c>
      <c r="AL319" s="3">
        <v>7.1294999999999997E-2</v>
      </c>
    </row>
    <row r="320" spans="1:38">
      <c r="A320" t="s">
        <v>827</v>
      </c>
      <c r="B320" t="s">
        <v>2147</v>
      </c>
      <c r="C320" t="s">
        <v>516</v>
      </c>
      <c r="D320" t="s">
        <v>517</v>
      </c>
      <c r="E320" t="s">
        <v>1396</v>
      </c>
      <c r="F320" t="s">
        <v>537</v>
      </c>
      <c r="G320" t="s">
        <v>1372</v>
      </c>
      <c r="H320" t="s">
        <v>536</v>
      </c>
      <c r="I320" t="s">
        <v>0</v>
      </c>
      <c r="J320" t="s">
        <v>538</v>
      </c>
      <c r="K320" t="s">
        <v>520</v>
      </c>
      <c r="L320" t="s">
        <v>532</v>
      </c>
      <c r="M320">
        <v>1</v>
      </c>
      <c r="N320">
        <v>1</v>
      </c>
      <c r="O320">
        <v>1</v>
      </c>
      <c r="P320">
        <v>1</v>
      </c>
      <c r="Q320">
        <v>1</v>
      </c>
      <c r="R320">
        <v>1</v>
      </c>
      <c r="S320" s="377">
        <v>263293.8</v>
      </c>
      <c r="T320" s="377">
        <v>0</v>
      </c>
      <c r="U320" s="377">
        <v>0</v>
      </c>
      <c r="V320" s="377">
        <v>0</v>
      </c>
      <c r="W320" s="377">
        <v>0</v>
      </c>
      <c r="X320" s="377">
        <v>0</v>
      </c>
      <c r="Y320" s="377">
        <v>0</v>
      </c>
      <c r="Z320" s="377">
        <v>263293.8</v>
      </c>
      <c r="AA320" s="770">
        <v>44050</v>
      </c>
      <c r="AB320" s="770">
        <v>45145</v>
      </c>
      <c r="AC320" s="769">
        <v>263293.8</v>
      </c>
      <c r="AD320" s="3">
        <v>1.7916666666666667</v>
      </c>
      <c r="AE320" s="3">
        <v>3.0416666666666665</v>
      </c>
      <c r="AF320" s="378">
        <v>6.1652999999999999E-2</v>
      </c>
      <c r="AG320" s="3">
        <v>471734.72499999998</v>
      </c>
      <c r="AH320" s="3">
        <v>800851.97499999998</v>
      </c>
      <c r="AI320" s="3">
        <v>16232.852651399999</v>
      </c>
      <c r="AJ320" s="3">
        <v>1.7916666666666667</v>
      </c>
      <c r="AK320" s="3">
        <v>3.0416666666666665</v>
      </c>
      <c r="AL320" s="3">
        <v>6.1652999999999999E-2</v>
      </c>
    </row>
    <row r="321" spans="1:38">
      <c r="A321" t="s">
        <v>828</v>
      </c>
      <c r="B321" t="s">
        <v>2148</v>
      </c>
      <c r="C321" t="s">
        <v>516</v>
      </c>
      <c r="D321" t="s">
        <v>517</v>
      </c>
      <c r="E321" t="s">
        <v>1396</v>
      </c>
      <c r="F321" t="s">
        <v>537</v>
      </c>
      <c r="G321" t="s">
        <v>1372</v>
      </c>
      <c r="H321" t="s">
        <v>536</v>
      </c>
      <c r="I321" t="s">
        <v>0</v>
      </c>
      <c r="J321" t="s">
        <v>538</v>
      </c>
      <c r="K321" t="s">
        <v>520</v>
      </c>
      <c r="L321" t="s">
        <v>532</v>
      </c>
      <c r="M321">
        <v>1</v>
      </c>
      <c r="N321">
        <v>1</v>
      </c>
      <c r="O321">
        <v>1</v>
      </c>
      <c r="P321">
        <v>1</v>
      </c>
      <c r="Q321">
        <v>1</v>
      </c>
      <c r="R321">
        <v>1</v>
      </c>
      <c r="S321" s="377">
        <v>263293.8</v>
      </c>
      <c r="T321" s="377">
        <v>0</v>
      </c>
      <c r="U321" s="377">
        <v>0</v>
      </c>
      <c r="V321" s="377">
        <v>0</v>
      </c>
      <c r="W321" s="377">
        <v>0</v>
      </c>
      <c r="X321" s="377">
        <v>0</v>
      </c>
      <c r="Y321" s="377">
        <v>0</v>
      </c>
      <c r="Z321" s="377">
        <v>263293.8</v>
      </c>
      <c r="AA321" s="770">
        <v>44050</v>
      </c>
      <c r="AB321" s="770">
        <v>45876</v>
      </c>
      <c r="AC321" s="769">
        <v>263293.8</v>
      </c>
      <c r="AD321" s="3">
        <v>3.8222222222222224</v>
      </c>
      <c r="AE321" s="3">
        <v>5.072222222222222</v>
      </c>
      <c r="AF321" s="378">
        <v>7.1294999999999997E-2</v>
      </c>
      <c r="AG321" s="3">
        <v>1006367.4133333333</v>
      </c>
      <c r="AH321" s="3">
        <v>1335484.6633333331</v>
      </c>
      <c r="AI321" s="3">
        <v>18771.531470999998</v>
      </c>
      <c r="AJ321" s="3">
        <v>3.8222222222222224</v>
      </c>
      <c r="AK321" s="3">
        <v>5.072222222222222</v>
      </c>
      <c r="AL321" s="3">
        <v>7.1294999999999997E-2</v>
      </c>
    </row>
    <row r="322" spans="1:38">
      <c r="A322" t="s">
        <v>829</v>
      </c>
      <c r="B322" t="s">
        <v>2149</v>
      </c>
      <c r="C322" t="s">
        <v>516</v>
      </c>
      <c r="D322" t="s">
        <v>517</v>
      </c>
      <c r="E322" t="s">
        <v>1396</v>
      </c>
      <c r="F322" t="s">
        <v>537</v>
      </c>
      <c r="G322" t="s">
        <v>1372</v>
      </c>
      <c r="H322" t="s">
        <v>536</v>
      </c>
      <c r="I322" t="s">
        <v>0</v>
      </c>
      <c r="J322" t="s">
        <v>538</v>
      </c>
      <c r="K322" t="s">
        <v>520</v>
      </c>
      <c r="L322" t="s">
        <v>532</v>
      </c>
      <c r="M322">
        <v>1</v>
      </c>
      <c r="N322">
        <v>1</v>
      </c>
      <c r="O322">
        <v>1</v>
      </c>
      <c r="P322">
        <v>1</v>
      </c>
      <c r="Q322">
        <v>1</v>
      </c>
      <c r="R322">
        <v>1</v>
      </c>
      <c r="S322" s="377">
        <v>94334.57</v>
      </c>
      <c r="T322" s="377">
        <v>0</v>
      </c>
      <c r="U322" s="377">
        <v>0</v>
      </c>
      <c r="V322" s="377">
        <v>0</v>
      </c>
      <c r="W322" s="377">
        <v>0</v>
      </c>
      <c r="X322" s="377">
        <v>0</v>
      </c>
      <c r="Y322" s="377">
        <v>0</v>
      </c>
      <c r="Z322" s="377">
        <v>94334.57</v>
      </c>
      <c r="AA322" s="770">
        <v>44050</v>
      </c>
      <c r="AB322" s="770">
        <v>45145</v>
      </c>
      <c r="AC322" s="769">
        <v>94334.57</v>
      </c>
      <c r="AD322" s="3">
        <v>1.7916666666666667</v>
      </c>
      <c r="AE322" s="3">
        <v>3.0416666666666665</v>
      </c>
      <c r="AF322" s="378">
        <v>6.1652999999999999E-2</v>
      </c>
      <c r="AG322" s="3">
        <v>169016.10458333336</v>
      </c>
      <c r="AH322" s="3">
        <v>286934.31708333333</v>
      </c>
      <c r="AI322" s="3">
        <v>5816.0092442100004</v>
      </c>
      <c r="AJ322" s="3">
        <v>1.7916666666666667</v>
      </c>
      <c r="AK322" s="3">
        <v>3.0416666666666665</v>
      </c>
      <c r="AL322" s="3">
        <v>6.1652999999999999E-2</v>
      </c>
    </row>
    <row r="323" spans="1:38">
      <c r="A323" t="s">
        <v>830</v>
      </c>
      <c r="B323" t="s">
        <v>2150</v>
      </c>
      <c r="C323" t="s">
        <v>516</v>
      </c>
      <c r="D323" t="s">
        <v>517</v>
      </c>
      <c r="E323" t="s">
        <v>1396</v>
      </c>
      <c r="F323" t="s">
        <v>537</v>
      </c>
      <c r="G323" t="s">
        <v>1372</v>
      </c>
      <c r="H323" t="s">
        <v>536</v>
      </c>
      <c r="I323" t="s">
        <v>0</v>
      </c>
      <c r="J323" t="s">
        <v>538</v>
      </c>
      <c r="K323" t="s">
        <v>520</v>
      </c>
      <c r="L323" t="s">
        <v>532</v>
      </c>
      <c r="M323">
        <v>1</v>
      </c>
      <c r="N323">
        <v>1</v>
      </c>
      <c r="O323">
        <v>1</v>
      </c>
      <c r="P323">
        <v>1</v>
      </c>
      <c r="Q323">
        <v>1</v>
      </c>
      <c r="R323">
        <v>1</v>
      </c>
      <c r="S323" s="377">
        <v>1264044.54</v>
      </c>
      <c r="T323" s="377">
        <v>0</v>
      </c>
      <c r="U323" s="377">
        <v>0</v>
      </c>
      <c r="V323" s="377">
        <v>0</v>
      </c>
      <c r="W323" s="377">
        <v>0</v>
      </c>
      <c r="X323" s="377">
        <v>0</v>
      </c>
      <c r="Y323" s="377">
        <v>0</v>
      </c>
      <c r="Z323" s="377">
        <v>1264044.54</v>
      </c>
      <c r="AA323" s="770">
        <v>44050</v>
      </c>
      <c r="AB323" s="770">
        <v>45145</v>
      </c>
      <c r="AC323" s="769">
        <v>1264044.54</v>
      </c>
      <c r="AD323" s="3">
        <v>1.7916666666666667</v>
      </c>
      <c r="AE323" s="3">
        <v>3.0416666666666665</v>
      </c>
      <c r="AF323" s="378">
        <v>6.1652999999999999E-2</v>
      </c>
      <c r="AG323" s="3">
        <v>2264746.4675000003</v>
      </c>
      <c r="AH323" s="3">
        <v>3844802.1425000001</v>
      </c>
      <c r="AI323" s="3">
        <v>77932.138024619999</v>
      </c>
      <c r="AJ323" s="3">
        <v>1.7916666666666667</v>
      </c>
      <c r="AK323" s="3">
        <v>3.0416666666666665</v>
      </c>
      <c r="AL323" s="3">
        <v>6.1652999999999999E-2</v>
      </c>
    </row>
    <row r="324" spans="1:38">
      <c r="A324" t="s">
        <v>831</v>
      </c>
      <c r="B324" t="s">
        <v>2151</v>
      </c>
      <c r="C324" t="s">
        <v>516</v>
      </c>
      <c r="D324" t="s">
        <v>517</v>
      </c>
      <c r="E324" t="s">
        <v>1396</v>
      </c>
      <c r="F324" t="s">
        <v>537</v>
      </c>
      <c r="G324" t="s">
        <v>1372</v>
      </c>
      <c r="H324" t="s">
        <v>536</v>
      </c>
      <c r="I324" t="s">
        <v>0</v>
      </c>
      <c r="J324" t="s">
        <v>538</v>
      </c>
      <c r="K324" t="s">
        <v>520</v>
      </c>
      <c r="L324" t="s">
        <v>532</v>
      </c>
      <c r="M324">
        <v>1</v>
      </c>
      <c r="N324">
        <v>1</v>
      </c>
      <c r="O324">
        <v>1</v>
      </c>
      <c r="P324">
        <v>1</v>
      </c>
      <c r="Q324">
        <v>1</v>
      </c>
      <c r="R324">
        <v>1</v>
      </c>
      <c r="S324" s="377">
        <v>1259577.79</v>
      </c>
      <c r="T324" s="377">
        <v>0</v>
      </c>
      <c r="U324" s="377">
        <v>0</v>
      </c>
      <c r="V324" s="377">
        <v>0</v>
      </c>
      <c r="W324" s="377">
        <v>0</v>
      </c>
      <c r="X324" s="377">
        <v>0</v>
      </c>
      <c r="Y324" s="377">
        <v>0</v>
      </c>
      <c r="Z324" s="377">
        <v>1259577.79</v>
      </c>
      <c r="AA324" s="770">
        <v>44050</v>
      </c>
      <c r="AB324" s="770">
        <v>45876</v>
      </c>
      <c r="AC324" s="769">
        <v>1259577.79</v>
      </c>
      <c r="AD324" s="3">
        <v>3.8222222222222224</v>
      </c>
      <c r="AE324" s="3">
        <v>5.072222222222222</v>
      </c>
      <c r="AF324" s="378">
        <v>7.1294999999999997E-2</v>
      </c>
      <c r="AG324" s="3">
        <v>4814386.2195555558</v>
      </c>
      <c r="AH324" s="3">
        <v>6388858.4570555557</v>
      </c>
      <c r="AI324" s="3">
        <v>89801.598538050006</v>
      </c>
      <c r="AJ324" s="3">
        <v>3.8222222222222224</v>
      </c>
      <c r="AK324" s="3">
        <v>5.072222222222222</v>
      </c>
      <c r="AL324" s="3">
        <v>7.1294999999999997E-2</v>
      </c>
    </row>
    <row r="325" spans="1:38">
      <c r="A325" t="s">
        <v>832</v>
      </c>
      <c r="B325" t="s">
        <v>2152</v>
      </c>
      <c r="C325" t="s">
        <v>516</v>
      </c>
      <c r="D325" t="s">
        <v>517</v>
      </c>
      <c r="E325" t="s">
        <v>1396</v>
      </c>
      <c r="F325" t="s">
        <v>537</v>
      </c>
      <c r="G325" t="s">
        <v>1372</v>
      </c>
      <c r="H325" t="s">
        <v>536</v>
      </c>
      <c r="I325" t="s">
        <v>0</v>
      </c>
      <c r="J325" t="s">
        <v>538</v>
      </c>
      <c r="K325" t="s">
        <v>520</v>
      </c>
      <c r="L325" t="s">
        <v>532</v>
      </c>
      <c r="M325">
        <v>1</v>
      </c>
      <c r="N325">
        <v>1</v>
      </c>
      <c r="O325">
        <v>1</v>
      </c>
      <c r="P325">
        <v>1</v>
      </c>
      <c r="Q325">
        <v>1</v>
      </c>
      <c r="R325">
        <v>1</v>
      </c>
      <c r="S325" s="377">
        <v>1137951.3999999999</v>
      </c>
      <c r="T325" s="377">
        <v>0</v>
      </c>
      <c r="U325" s="377">
        <v>0</v>
      </c>
      <c r="V325" s="377">
        <v>0</v>
      </c>
      <c r="W325" s="377">
        <v>0</v>
      </c>
      <c r="X325" s="377">
        <v>0</v>
      </c>
      <c r="Y325" s="377">
        <v>0</v>
      </c>
      <c r="Z325" s="377">
        <v>1137951.3999999999</v>
      </c>
      <c r="AA325" s="770">
        <v>44050</v>
      </c>
      <c r="AB325" s="770">
        <v>45145</v>
      </c>
      <c r="AC325" s="769">
        <v>1137951.3999999999</v>
      </c>
      <c r="AD325" s="3">
        <v>1.7916666666666667</v>
      </c>
      <c r="AE325" s="3">
        <v>3.0416666666666665</v>
      </c>
      <c r="AF325" s="378">
        <v>6.1652999999999999E-2</v>
      </c>
      <c r="AG325" s="3">
        <v>2038829.5916666666</v>
      </c>
      <c r="AH325" s="3">
        <v>3461268.8416666663</v>
      </c>
      <c r="AI325" s="3">
        <v>70158.117664199992</v>
      </c>
      <c r="AJ325" s="3">
        <v>1.7916666666666667</v>
      </c>
      <c r="AK325" s="3">
        <v>3.0416666666666665</v>
      </c>
      <c r="AL325" s="3">
        <v>6.1652999999999999E-2</v>
      </c>
    </row>
    <row r="326" spans="1:38">
      <c r="A326" t="s">
        <v>833</v>
      </c>
      <c r="B326" t="s">
        <v>2153</v>
      </c>
      <c r="C326" t="s">
        <v>516</v>
      </c>
      <c r="D326" t="s">
        <v>517</v>
      </c>
      <c r="E326" t="s">
        <v>1396</v>
      </c>
      <c r="F326" t="s">
        <v>537</v>
      </c>
      <c r="G326" t="s">
        <v>1372</v>
      </c>
      <c r="H326" t="s">
        <v>536</v>
      </c>
      <c r="I326" t="s">
        <v>0</v>
      </c>
      <c r="J326" t="s">
        <v>538</v>
      </c>
      <c r="K326" t="s">
        <v>520</v>
      </c>
      <c r="L326" t="s">
        <v>532</v>
      </c>
      <c r="M326">
        <v>1</v>
      </c>
      <c r="N326">
        <v>1</v>
      </c>
      <c r="O326">
        <v>1</v>
      </c>
      <c r="P326">
        <v>1</v>
      </c>
      <c r="Q326">
        <v>1</v>
      </c>
      <c r="R326">
        <v>1</v>
      </c>
      <c r="S326" s="377">
        <v>1133923.07</v>
      </c>
      <c r="T326" s="377">
        <v>0</v>
      </c>
      <c r="U326" s="377">
        <v>0</v>
      </c>
      <c r="V326" s="377">
        <v>0</v>
      </c>
      <c r="W326" s="377">
        <v>0</v>
      </c>
      <c r="X326" s="377">
        <v>0</v>
      </c>
      <c r="Y326" s="377">
        <v>0</v>
      </c>
      <c r="Z326" s="377">
        <v>1133923.07</v>
      </c>
      <c r="AA326" s="770">
        <v>44050</v>
      </c>
      <c r="AB326" s="770">
        <v>45876</v>
      </c>
      <c r="AC326" s="769">
        <v>1133923.07</v>
      </c>
      <c r="AD326" s="3">
        <v>3.8222222222222224</v>
      </c>
      <c r="AE326" s="3">
        <v>5.072222222222222</v>
      </c>
      <c r="AF326" s="378">
        <v>7.1294999999999997E-2</v>
      </c>
      <c r="AG326" s="3">
        <v>4334105.9564444451</v>
      </c>
      <c r="AH326" s="3">
        <v>5751509.7939444445</v>
      </c>
      <c r="AI326" s="3">
        <v>80843.045275650002</v>
      </c>
      <c r="AJ326" s="3">
        <v>3.8222222222222224</v>
      </c>
      <c r="AK326" s="3">
        <v>5.072222222222222</v>
      </c>
      <c r="AL326" s="3">
        <v>7.1294999999999997E-2</v>
      </c>
    </row>
    <row r="327" spans="1:38">
      <c r="A327" t="s">
        <v>834</v>
      </c>
      <c r="B327" t="s">
        <v>2154</v>
      </c>
      <c r="C327" t="s">
        <v>516</v>
      </c>
      <c r="D327" t="s">
        <v>517</v>
      </c>
      <c r="E327" t="s">
        <v>1396</v>
      </c>
      <c r="F327" t="s">
        <v>537</v>
      </c>
      <c r="G327" t="s">
        <v>1372</v>
      </c>
      <c r="H327" t="s">
        <v>536</v>
      </c>
      <c r="I327" t="s">
        <v>0</v>
      </c>
      <c r="J327" t="s">
        <v>538</v>
      </c>
      <c r="K327" t="s">
        <v>520</v>
      </c>
      <c r="L327" t="s">
        <v>532</v>
      </c>
      <c r="M327">
        <v>1</v>
      </c>
      <c r="N327">
        <v>1</v>
      </c>
      <c r="O327">
        <v>1</v>
      </c>
      <c r="P327">
        <v>1</v>
      </c>
      <c r="Q327">
        <v>1</v>
      </c>
      <c r="R327">
        <v>1</v>
      </c>
      <c r="S327" s="377">
        <v>4976441.6399999997</v>
      </c>
      <c r="T327" s="377">
        <v>0</v>
      </c>
      <c r="U327" s="377">
        <v>0</v>
      </c>
      <c r="V327" s="377">
        <v>0</v>
      </c>
      <c r="W327" s="377">
        <v>0</v>
      </c>
      <c r="X327" s="377">
        <v>0</v>
      </c>
      <c r="Y327" s="377">
        <v>0</v>
      </c>
      <c r="Z327" s="377">
        <v>4976441.6399999997</v>
      </c>
      <c r="AA327" s="770">
        <v>44165</v>
      </c>
      <c r="AB327" s="770">
        <v>45260</v>
      </c>
      <c r="AC327" s="769">
        <v>4976441.6399999997</v>
      </c>
      <c r="AD327" s="3">
        <v>2.1111111111111112</v>
      </c>
      <c r="AE327" s="3">
        <v>3.0416666666666665</v>
      </c>
      <c r="AF327" s="378">
        <v>6.1652999999999999E-2</v>
      </c>
      <c r="AG327" s="3">
        <v>10505821.24</v>
      </c>
      <c r="AH327" s="3">
        <v>15136676.654999997</v>
      </c>
      <c r="AI327" s="3">
        <v>306812.55643091997</v>
      </c>
      <c r="AJ327" s="3">
        <v>2.1111111111111112</v>
      </c>
      <c r="AK327" s="3">
        <v>3.0416666666666665</v>
      </c>
      <c r="AL327" s="3">
        <v>6.1652999999999999E-2</v>
      </c>
    </row>
    <row r="328" spans="1:38">
      <c r="A328" t="s">
        <v>835</v>
      </c>
      <c r="B328" t="s">
        <v>2155</v>
      </c>
      <c r="C328" t="s">
        <v>516</v>
      </c>
      <c r="D328" t="s">
        <v>517</v>
      </c>
      <c r="E328" t="s">
        <v>1396</v>
      </c>
      <c r="F328" t="s">
        <v>537</v>
      </c>
      <c r="G328" t="s">
        <v>1372</v>
      </c>
      <c r="H328" t="s">
        <v>536</v>
      </c>
      <c r="I328" t="s">
        <v>0</v>
      </c>
      <c r="J328" t="s">
        <v>538</v>
      </c>
      <c r="K328" t="s">
        <v>520</v>
      </c>
      <c r="L328" t="s">
        <v>532</v>
      </c>
      <c r="M328">
        <v>1</v>
      </c>
      <c r="N328">
        <v>1</v>
      </c>
      <c r="O328">
        <v>1</v>
      </c>
      <c r="P328">
        <v>1</v>
      </c>
      <c r="Q328">
        <v>1</v>
      </c>
      <c r="R328">
        <v>1</v>
      </c>
      <c r="S328" s="377">
        <v>5866584.6500000004</v>
      </c>
      <c r="T328" s="377">
        <v>0</v>
      </c>
      <c r="U328" s="377">
        <v>0</v>
      </c>
      <c r="V328" s="377">
        <v>87998.77</v>
      </c>
      <c r="W328" s="377">
        <v>0</v>
      </c>
      <c r="X328" s="377">
        <v>0</v>
      </c>
      <c r="Y328" s="377">
        <v>0</v>
      </c>
      <c r="Z328" s="377">
        <v>5866584.6500000004</v>
      </c>
      <c r="AA328" s="770">
        <v>44291</v>
      </c>
      <c r="AB328" s="770">
        <v>44656</v>
      </c>
      <c r="AC328" s="769">
        <v>5866584.6500000004</v>
      </c>
      <c r="AD328" s="3">
        <v>0.43333333333333335</v>
      </c>
      <c r="AE328" s="3">
        <v>1.0138888888888888</v>
      </c>
      <c r="AF328" s="378">
        <v>0.03</v>
      </c>
      <c r="AG328" s="3">
        <v>2542186.6816666671</v>
      </c>
      <c r="AH328" s="3">
        <v>5948064.9923611116</v>
      </c>
      <c r="AI328" s="3">
        <v>175997.53950000001</v>
      </c>
      <c r="AJ328" s="3">
        <v>0.4333333333333334</v>
      </c>
      <c r="AK328" s="3">
        <v>1.0138888888888888</v>
      </c>
      <c r="AL328" s="3">
        <v>0.03</v>
      </c>
    </row>
    <row r="329" spans="1:38">
      <c r="A329" t="s">
        <v>836</v>
      </c>
      <c r="B329" t="s">
        <v>2156</v>
      </c>
      <c r="C329" t="s">
        <v>516</v>
      </c>
      <c r="D329" t="s">
        <v>517</v>
      </c>
      <c r="E329" t="s">
        <v>1396</v>
      </c>
      <c r="F329" t="s">
        <v>537</v>
      </c>
      <c r="G329" t="s">
        <v>1372</v>
      </c>
      <c r="H329" t="s">
        <v>536</v>
      </c>
      <c r="I329" t="s">
        <v>0</v>
      </c>
      <c r="J329" t="s">
        <v>538</v>
      </c>
      <c r="K329" t="s">
        <v>520</v>
      </c>
      <c r="L329" t="s">
        <v>532</v>
      </c>
      <c r="M329">
        <v>1</v>
      </c>
      <c r="N329">
        <v>1</v>
      </c>
      <c r="O329">
        <v>1</v>
      </c>
      <c r="P329">
        <v>1</v>
      </c>
      <c r="Q329">
        <v>1</v>
      </c>
      <c r="R329">
        <v>1</v>
      </c>
      <c r="S329" s="377">
        <v>299975.19</v>
      </c>
      <c r="T329" s="377">
        <v>0</v>
      </c>
      <c r="U329" s="377">
        <v>0</v>
      </c>
      <c r="V329" s="377">
        <v>4499.63</v>
      </c>
      <c r="W329" s="377">
        <v>0</v>
      </c>
      <c r="X329" s="377">
        <v>0</v>
      </c>
      <c r="Y329" s="377">
        <v>0</v>
      </c>
      <c r="Z329" s="377">
        <v>299975.19</v>
      </c>
      <c r="AA329" s="770">
        <v>44291</v>
      </c>
      <c r="AB329" s="770">
        <v>44656</v>
      </c>
      <c r="AC329" s="769">
        <v>299975.19</v>
      </c>
      <c r="AD329" s="3">
        <v>0.43333333333333335</v>
      </c>
      <c r="AE329" s="3">
        <v>1.0138888888888888</v>
      </c>
      <c r="AF329" s="378">
        <v>0.03</v>
      </c>
      <c r="AG329" s="3">
        <v>129989.24900000001</v>
      </c>
      <c r="AH329" s="3">
        <v>304141.51208333333</v>
      </c>
      <c r="AI329" s="3">
        <v>8999.2556999999997</v>
      </c>
      <c r="AJ329" s="3">
        <v>0.43333333333333335</v>
      </c>
      <c r="AK329" s="3">
        <v>1.0138888888888888</v>
      </c>
      <c r="AL329" s="3">
        <v>0.03</v>
      </c>
    </row>
    <row r="330" spans="1:38">
      <c r="A330" t="s">
        <v>837</v>
      </c>
      <c r="B330" t="s">
        <v>2157</v>
      </c>
      <c r="C330" t="s">
        <v>516</v>
      </c>
      <c r="D330" t="s">
        <v>517</v>
      </c>
      <c r="E330" t="s">
        <v>1396</v>
      </c>
      <c r="F330" t="s">
        <v>537</v>
      </c>
      <c r="G330" t="s">
        <v>1372</v>
      </c>
      <c r="H330" t="s">
        <v>536</v>
      </c>
      <c r="I330" t="s">
        <v>0</v>
      </c>
      <c r="J330" t="s">
        <v>538</v>
      </c>
      <c r="K330" t="s">
        <v>520</v>
      </c>
      <c r="L330" t="s">
        <v>532</v>
      </c>
      <c r="M330">
        <v>1</v>
      </c>
      <c r="N330">
        <v>1</v>
      </c>
      <c r="O330">
        <v>1</v>
      </c>
      <c r="P330">
        <v>1</v>
      </c>
      <c r="Q330">
        <v>1</v>
      </c>
      <c r="R330">
        <v>1</v>
      </c>
      <c r="S330" s="377">
        <v>899848.21</v>
      </c>
      <c r="T330" s="377">
        <v>0</v>
      </c>
      <c r="U330" s="377">
        <v>0</v>
      </c>
      <c r="V330" s="377">
        <v>27739.17</v>
      </c>
      <c r="W330" s="377">
        <v>0</v>
      </c>
      <c r="X330" s="377">
        <v>0</v>
      </c>
      <c r="Y330" s="377">
        <v>0</v>
      </c>
      <c r="Z330" s="377">
        <v>899848.21</v>
      </c>
      <c r="AA330" s="770">
        <v>44291</v>
      </c>
      <c r="AB330" s="770">
        <v>45387</v>
      </c>
      <c r="AC330" s="769">
        <v>899848.21</v>
      </c>
      <c r="AD330" s="3">
        <v>2.463888888888889</v>
      </c>
      <c r="AE330" s="3">
        <v>3.0444444444444443</v>
      </c>
      <c r="AF330" s="378">
        <v>6.1652999999999999E-2</v>
      </c>
      <c r="AG330" s="3">
        <v>2217126.0063055553</v>
      </c>
      <c r="AH330" s="3">
        <v>2739537.8837777777</v>
      </c>
      <c r="AI330" s="3">
        <v>55478.341691129994</v>
      </c>
      <c r="AJ330" s="3">
        <v>2.4638888888888886</v>
      </c>
      <c r="AK330" s="3">
        <v>3.0444444444444443</v>
      </c>
      <c r="AL330" s="3">
        <v>6.1652999999999993E-2</v>
      </c>
    </row>
    <row r="331" spans="1:38">
      <c r="A331" t="s">
        <v>838</v>
      </c>
      <c r="B331" t="s">
        <v>2158</v>
      </c>
      <c r="C331" t="s">
        <v>516</v>
      </c>
      <c r="D331" t="s">
        <v>517</v>
      </c>
      <c r="E331" t="s">
        <v>1396</v>
      </c>
      <c r="F331" t="s">
        <v>537</v>
      </c>
      <c r="G331" t="s">
        <v>1372</v>
      </c>
      <c r="H331" t="s">
        <v>536</v>
      </c>
      <c r="I331" t="s">
        <v>0</v>
      </c>
      <c r="J331" t="s">
        <v>538</v>
      </c>
      <c r="K331" t="s">
        <v>520</v>
      </c>
      <c r="L331" t="s">
        <v>532</v>
      </c>
      <c r="M331">
        <v>1</v>
      </c>
      <c r="N331">
        <v>1</v>
      </c>
      <c r="O331">
        <v>1</v>
      </c>
      <c r="P331">
        <v>1</v>
      </c>
      <c r="Q331">
        <v>1</v>
      </c>
      <c r="R331">
        <v>1</v>
      </c>
      <c r="S331" s="377">
        <v>799844.34</v>
      </c>
      <c r="T331" s="377">
        <v>0</v>
      </c>
      <c r="U331" s="377">
        <v>0</v>
      </c>
      <c r="V331" s="377">
        <v>28512.45</v>
      </c>
      <c r="W331" s="377">
        <v>0</v>
      </c>
      <c r="X331" s="377">
        <v>0</v>
      </c>
      <c r="Y331" s="377">
        <v>0</v>
      </c>
      <c r="Z331" s="377">
        <v>799844.34</v>
      </c>
      <c r="AA331" s="770">
        <v>44291</v>
      </c>
      <c r="AB331" s="770">
        <v>46117</v>
      </c>
      <c r="AC331" s="769">
        <v>799844.34</v>
      </c>
      <c r="AD331" s="3">
        <v>4.4916666666666663</v>
      </c>
      <c r="AE331" s="3">
        <v>5.072222222222222</v>
      </c>
      <c r="AF331" s="378">
        <v>7.1294999999999997E-2</v>
      </c>
      <c r="AG331" s="3">
        <v>3592634.1604999993</v>
      </c>
      <c r="AH331" s="3">
        <v>4056988.2356666662</v>
      </c>
      <c r="AI331" s="3">
        <v>57024.902220299999</v>
      </c>
      <c r="AJ331" s="3">
        <v>4.4916666666666663</v>
      </c>
      <c r="AK331" s="3">
        <v>5.072222222222222</v>
      </c>
      <c r="AL331" s="3">
        <v>7.1294999999999997E-2</v>
      </c>
    </row>
    <row r="332" spans="1:38">
      <c r="A332" t="s">
        <v>839</v>
      </c>
      <c r="B332" t="s">
        <v>2159</v>
      </c>
      <c r="C332" t="s">
        <v>516</v>
      </c>
      <c r="D332" t="s">
        <v>517</v>
      </c>
      <c r="E332" t="s">
        <v>1396</v>
      </c>
      <c r="F332" t="s">
        <v>537</v>
      </c>
      <c r="G332" t="s">
        <v>1372</v>
      </c>
      <c r="H332" t="s">
        <v>536</v>
      </c>
      <c r="I332" t="s">
        <v>0</v>
      </c>
      <c r="J332" t="s">
        <v>538</v>
      </c>
      <c r="K332" t="s">
        <v>520</v>
      </c>
      <c r="L332" t="s">
        <v>532</v>
      </c>
      <c r="M332">
        <v>1</v>
      </c>
      <c r="N332">
        <v>1</v>
      </c>
      <c r="O332">
        <v>1</v>
      </c>
      <c r="P332">
        <v>1</v>
      </c>
      <c r="Q332">
        <v>1</v>
      </c>
      <c r="R332">
        <v>1</v>
      </c>
      <c r="S332" s="377">
        <v>248476.12</v>
      </c>
      <c r="T332" s="377">
        <v>0</v>
      </c>
      <c r="U332" s="377">
        <v>0</v>
      </c>
      <c r="V332" s="377">
        <v>3727.14</v>
      </c>
      <c r="W332" s="377">
        <v>0</v>
      </c>
      <c r="X332" s="377">
        <v>0</v>
      </c>
      <c r="Y332" s="377">
        <v>0</v>
      </c>
      <c r="Z332" s="377">
        <v>248476.12</v>
      </c>
      <c r="AA332" s="770">
        <v>44291</v>
      </c>
      <c r="AB332" s="770">
        <v>44656</v>
      </c>
      <c r="AC332" s="769">
        <v>248476.12</v>
      </c>
      <c r="AD332" s="3">
        <v>0.43333333333333335</v>
      </c>
      <c r="AE332" s="3">
        <v>1.0138888888888888</v>
      </c>
      <c r="AF332" s="378">
        <v>0.03</v>
      </c>
      <c r="AG332" s="3">
        <v>107672.98533333333</v>
      </c>
      <c r="AH332" s="3">
        <v>251927.17722222221</v>
      </c>
      <c r="AI332" s="3">
        <v>7454.2835999999998</v>
      </c>
      <c r="AJ332" s="3">
        <v>0.43333333333333335</v>
      </c>
      <c r="AK332" s="3">
        <v>1.0138888888888888</v>
      </c>
      <c r="AL332" s="3">
        <v>0.03</v>
      </c>
    </row>
    <row r="333" spans="1:38">
      <c r="A333" t="s">
        <v>840</v>
      </c>
      <c r="B333" t="s">
        <v>2160</v>
      </c>
      <c r="C333" t="s">
        <v>516</v>
      </c>
      <c r="D333" t="s">
        <v>517</v>
      </c>
      <c r="E333" t="s">
        <v>1396</v>
      </c>
      <c r="F333" t="s">
        <v>537</v>
      </c>
      <c r="G333" t="s">
        <v>1372</v>
      </c>
      <c r="H333" t="s">
        <v>536</v>
      </c>
      <c r="I333" t="s">
        <v>0</v>
      </c>
      <c r="J333" t="s">
        <v>538</v>
      </c>
      <c r="K333" t="s">
        <v>520</v>
      </c>
      <c r="L333" t="s">
        <v>532</v>
      </c>
      <c r="M333">
        <v>1</v>
      </c>
      <c r="N333">
        <v>1</v>
      </c>
      <c r="O333">
        <v>1</v>
      </c>
      <c r="P333">
        <v>1</v>
      </c>
      <c r="Q333">
        <v>1</v>
      </c>
      <c r="R333">
        <v>1</v>
      </c>
      <c r="S333" s="377">
        <v>662375.23</v>
      </c>
      <c r="T333" s="377">
        <v>0</v>
      </c>
      <c r="U333" s="377">
        <v>0</v>
      </c>
      <c r="V333" s="377">
        <v>20418.71</v>
      </c>
      <c r="W333" s="377">
        <v>0</v>
      </c>
      <c r="X333" s="377">
        <v>0</v>
      </c>
      <c r="Y333" s="377">
        <v>0</v>
      </c>
      <c r="Z333" s="377">
        <v>662375.23</v>
      </c>
      <c r="AA333" s="770">
        <v>44291</v>
      </c>
      <c r="AB333" s="770">
        <v>45387</v>
      </c>
      <c r="AC333" s="769">
        <v>662375.23</v>
      </c>
      <c r="AD333" s="3">
        <v>2.463888888888889</v>
      </c>
      <c r="AE333" s="3">
        <v>3.0444444444444443</v>
      </c>
      <c r="AF333" s="378">
        <v>6.1652999999999999E-2</v>
      </c>
      <c r="AG333" s="3">
        <v>1632018.9694722223</v>
      </c>
      <c r="AH333" s="3">
        <v>2016564.5891111109</v>
      </c>
      <c r="AI333" s="3">
        <v>40837.420055189999</v>
      </c>
      <c r="AJ333" s="3">
        <v>2.463888888888889</v>
      </c>
      <c r="AK333" s="3">
        <v>3.0444444444444443</v>
      </c>
      <c r="AL333" s="3">
        <v>6.1652999999999999E-2</v>
      </c>
    </row>
    <row r="334" spans="1:38">
      <c r="A334" t="s">
        <v>841</v>
      </c>
      <c r="B334" t="s">
        <v>2161</v>
      </c>
      <c r="C334" t="s">
        <v>516</v>
      </c>
      <c r="D334" t="s">
        <v>517</v>
      </c>
      <c r="E334" t="s">
        <v>1396</v>
      </c>
      <c r="F334" t="s">
        <v>537</v>
      </c>
      <c r="G334" t="s">
        <v>1372</v>
      </c>
      <c r="H334" t="s">
        <v>536</v>
      </c>
      <c r="I334" t="s">
        <v>0</v>
      </c>
      <c r="J334" t="s">
        <v>538</v>
      </c>
      <c r="K334" t="s">
        <v>520</v>
      </c>
      <c r="L334" t="s">
        <v>532</v>
      </c>
      <c r="M334">
        <v>1</v>
      </c>
      <c r="N334">
        <v>1</v>
      </c>
      <c r="O334">
        <v>1</v>
      </c>
      <c r="P334">
        <v>1</v>
      </c>
      <c r="Q334">
        <v>1</v>
      </c>
      <c r="R334">
        <v>1</v>
      </c>
      <c r="S334" s="377">
        <v>579518.23</v>
      </c>
      <c r="T334" s="377">
        <v>0</v>
      </c>
      <c r="U334" s="377">
        <v>0</v>
      </c>
      <c r="V334" s="377">
        <v>20658.38</v>
      </c>
      <c r="W334" s="377">
        <v>0</v>
      </c>
      <c r="X334" s="377">
        <v>0</v>
      </c>
      <c r="Y334" s="377">
        <v>0</v>
      </c>
      <c r="Z334" s="377">
        <v>579518.23</v>
      </c>
      <c r="AA334" s="770">
        <v>44291</v>
      </c>
      <c r="AB334" s="770">
        <v>46117</v>
      </c>
      <c r="AC334" s="769">
        <v>579518.23</v>
      </c>
      <c r="AD334" s="3">
        <v>4.4916666666666663</v>
      </c>
      <c r="AE334" s="3">
        <v>5.072222222222222</v>
      </c>
      <c r="AF334" s="378">
        <v>7.1294999999999997E-2</v>
      </c>
      <c r="AG334" s="3">
        <v>2603002.7164166663</v>
      </c>
      <c r="AH334" s="3">
        <v>2939445.2443888886</v>
      </c>
      <c r="AI334" s="3">
        <v>41316.752207849997</v>
      </c>
      <c r="AJ334" s="3">
        <v>4.4916666666666663</v>
      </c>
      <c r="AK334" s="3">
        <v>5.072222222222222</v>
      </c>
      <c r="AL334" s="3">
        <v>7.1294999999999997E-2</v>
      </c>
    </row>
    <row r="335" spans="1:38">
      <c r="A335" t="s">
        <v>842</v>
      </c>
      <c r="B335" t="s">
        <v>2162</v>
      </c>
      <c r="C335" t="s">
        <v>516</v>
      </c>
      <c r="D335" t="s">
        <v>517</v>
      </c>
      <c r="E335" t="s">
        <v>1396</v>
      </c>
      <c r="F335" t="s">
        <v>537</v>
      </c>
      <c r="G335" t="s">
        <v>1372</v>
      </c>
      <c r="H335" t="s">
        <v>536</v>
      </c>
      <c r="I335" t="s">
        <v>0</v>
      </c>
      <c r="J335" t="s">
        <v>538</v>
      </c>
      <c r="K335" t="s">
        <v>520</v>
      </c>
      <c r="L335" t="s">
        <v>532</v>
      </c>
      <c r="M335">
        <v>1</v>
      </c>
      <c r="N335">
        <v>1</v>
      </c>
      <c r="O335">
        <v>1</v>
      </c>
      <c r="P335">
        <v>1</v>
      </c>
      <c r="Q335">
        <v>1</v>
      </c>
      <c r="R335">
        <v>1</v>
      </c>
      <c r="S335" s="377">
        <v>6407196.2800000003</v>
      </c>
      <c r="T335" s="377">
        <v>0</v>
      </c>
      <c r="U335" s="377">
        <v>0</v>
      </c>
      <c r="V335" s="377">
        <v>96107.94</v>
      </c>
      <c r="W335" s="377">
        <v>0</v>
      </c>
      <c r="X335" s="377">
        <v>0</v>
      </c>
      <c r="Y335" s="377">
        <v>0</v>
      </c>
      <c r="Z335" s="377">
        <v>6407196.2800000003</v>
      </c>
      <c r="AA335" s="770">
        <v>44291</v>
      </c>
      <c r="AB335" s="770">
        <v>44656</v>
      </c>
      <c r="AC335" s="769">
        <v>6407196.2800000003</v>
      </c>
      <c r="AD335" s="3">
        <v>0.43333333333333335</v>
      </c>
      <c r="AE335" s="3">
        <v>1.0138888888888888</v>
      </c>
      <c r="AF335" s="378">
        <v>0.03</v>
      </c>
      <c r="AG335" s="3">
        <v>2776451.7213333338</v>
      </c>
      <c r="AH335" s="3">
        <v>6496185.1172222225</v>
      </c>
      <c r="AI335" s="3">
        <v>192215.8884</v>
      </c>
      <c r="AJ335" s="3">
        <v>0.4333333333333334</v>
      </c>
      <c r="AK335" s="3">
        <v>1.0138888888888888</v>
      </c>
      <c r="AL335" s="3">
        <v>0.03</v>
      </c>
    </row>
    <row r="336" spans="1:38">
      <c r="A336" t="s">
        <v>843</v>
      </c>
      <c r="B336" t="s">
        <v>2163</v>
      </c>
      <c r="C336" t="s">
        <v>516</v>
      </c>
      <c r="D336" t="s">
        <v>517</v>
      </c>
      <c r="E336" t="s">
        <v>1396</v>
      </c>
      <c r="F336" t="s">
        <v>537</v>
      </c>
      <c r="G336" t="s">
        <v>1372</v>
      </c>
      <c r="H336" t="s">
        <v>536</v>
      </c>
      <c r="I336" t="s">
        <v>0</v>
      </c>
      <c r="J336" t="s">
        <v>538</v>
      </c>
      <c r="K336" t="s">
        <v>520</v>
      </c>
      <c r="L336" t="s">
        <v>532</v>
      </c>
      <c r="M336">
        <v>1</v>
      </c>
      <c r="N336">
        <v>1</v>
      </c>
      <c r="O336">
        <v>1</v>
      </c>
      <c r="P336">
        <v>1</v>
      </c>
      <c r="Q336">
        <v>1</v>
      </c>
      <c r="R336">
        <v>1</v>
      </c>
      <c r="S336" s="377">
        <v>30460</v>
      </c>
      <c r="T336" s="377">
        <v>0</v>
      </c>
      <c r="U336" s="377">
        <v>0</v>
      </c>
      <c r="V336" s="377">
        <v>456.9</v>
      </c>
      <c r="W336" s="377">
        <v>0</v>
      </c>
      <c r="X336" s="377">
        <v>0</v>
      </c>
      <c r="Y336" s="377">
        <v>0</v>
      </c>
      <c r="Z336" s="377">
        <v>30460</v>
      </c>
      <c r="AA336" s="770">
        <v>44291</v>
      </c>
      <c r="AB336" s="770">
        <v>44656</v>
      </c>
      <c r="AC336" s="769">
        <v>30460</v>
      </c>
      <c r="AD336" s="3">
        <v>0.43333333333333335</v>
      </c>
      <c r="AE336" s="3">
        <v>1.0138888888888888</v>
      </c>
      <c r="AF336" s="378">
        <v>0.03</v>
      </c>
      <c r="AG336" s="3">
        <v>13199.333333333334</v>
      </c>
      <c r="AH336" s="3">
        <v>30883.055555555555</v>
      </c>
      <c r="AI336" s="3">
        <v>913.8</v>
      </c>
      <c r="AJ336" s="3">
        <v>0.43333333333333335</v>
      </c>
      <c r="AK336" s="3">
        <v>1.0138888888888888</v>
      </c>
      <c r="AL336" s="3">
        <v>0.03</v>
      </c>
    </row>
    <row r="337" spans="1:38">
      <c r="A337" t="s">
        <v>844</v>
      </c>
      <c r="B337" t="s">
        <v>2164</v>
      </c>
      <c r="C337" t="s">
        <v>516</v>
      </c>
      <c r="D337" t="s">
        <v>517</v>
      </c>
      <c r="E337" t="s">
        <v>1396</v>
      </c>
      <c r="F337" t="s">
        <v>537</v>
      </c>
      <c r="G337" t="s">
        <v>1372</v>
      </c>
      <c r="H337" t="s">
        <v>536</v>
      </c>
      <c r="I337" t="s">
        <v>0</v>
      </c>
      <c r="J337" t="s">
        <v>538</v>
      </c>
      <c r="K337" t="s">
        <v>520</v>
      </c>
      <c r="L337" t="s">
        <v>532</v>
      </c>
      <c r="M337">
        <v>1</v>
      </c>
      <c r="N337">
        <v>1</v>
      </c>
      <c r="O337">
        <v>1</v>
      </c>
      <c r="P337">
        <v>1</v>
      </c>
      <c r="Q337">
        <v>1</v>
      </c>
      <c r="R337">
        <v>1</v>
      </c>
      <c r="S337" s="377">
        <v>81128</v>
      </c>
      <c r="T337" s="377">
        <v>0</v>
      </c>
      <c r="U337" s="377">
        <v>0</v>
      </c>
      <c r="V337" s="377">
        <v>2500.89</v>
      </c>
      <c r="W337" s="377">
        <v>0</v>
      </c>
      <c r="X337" s="377">
        <v>0</v>
      </c>
      <c r="Y337" s="377">
        <v>0</v>
      </c>
      <c r="Z337" s="377">
        <v>81128</v>
      </c>
      <c r="AA337" s="770">
        <v>44291</v>
      </c>
      <c r="AB337" s="770">
        <v>45387</v>
      </c>
      <c r="AC337" s="769">
        <v>81128</v>
      </c>
      <c r="AD337" s="3">
        <v>2.463888888888889</v>
      </c>
      <c r="AE337" s="3">
        <v>3.0444444444444443</v>
      </c>
      <c r="AF337" s="378">
        <v>6.1652999999999999E-2</v>
      </c>
      <c r="AG337" s="3">
        <v>199890.37777777779</v>
      </c>
      <c r="AH337" s="3">
        <v>246989.68888888886</v>
      </c>
      <c r="AI337" s="3">
        <v>5001.784584</v>
      </c>
      <c r="AJ337" s="3">
        <v>2.463888888888889</v>
      </c>
      <c r="AK337" s="3">
        <v>3.0444444444444443</v>
      </c>
      <c r="AL337" s="3">
        <v>6.1652999999999999E-2</v>
      </c>
    </row>
    <row r="338" spans="1:38">
      <c r="A338" t="s">
        <v>845</v>
      </c>
      <c r="B338" t="s">
        <v>2165</v>
      </c>
      <c r="C338" t="s">
        <v>516</v>
      </c>
      <c r="D338" t="s">
        <v>517</v>
      </c>
      <c r="E338" t="s">
        <v>1396</v>
      </c>
      <c r="F338" t="s">
        <v>537</v>
      </c>
      <c r="G338" t="s">
        <v>1372</v>
      </c>
      <c r="H338" t="s">
        <v>536</v>
      </c>
      <c r="I338" t="s">
        <v>0</v>
      </c>
      <c r="J338" t="s">
        <v>538</v>
      </c>
      <c r="K338" t="s">
        <v>520</v>
      </c>
      <c r="L338" t="s">
        <v>532</v>
      </c>
      <c r="M338">
        <v>1</v>
      </c>
      <c r="N338">
        <v>1</v>
      </c>
      <c r="O338">
        <v>1</v>
      </c>
      <c r="P338">
        <v>1</v>
      </c>
      <c r="Q338">
        <v>1</v>
      </c>
      <c r="R338">
        <v>1</v>
      </c>
      <c r="S338" s="377">
        <v>71000</v>
      </c>
      <c r="T338" s="377">
        <v>0</v>
      </c>
      <c r="U338" s="377">
        <v>0</v>
      </c>
      <c r="V338" s="377">
        <v>2530.9699999999998</v>
      </c>
      <c r="W338" s="377">
        <v>0</v>
      </c>
      <c r="X338" s="377">
        <v>0</v>
      </c>
      <c r="Y338" s="377">
        <v>0</v>
      </c>
      <c r="Z338" s="377">
        <v>71000</v>
      </c>
      <c r="AA338" s="770">
        <v>44291</v>
      </c>
      <c r="AB338" s="770">
        <v>46117</v>
      </c>
      <c r="AC338" s="769">
        <v>71000</v>
      </c>
      <c r="AD338" s="3">
        <v>4.4916666666666663</v>
      </c>
      <c r="AE338" s="3">
        <v>5.072222222222222</v>
      </c>
      <c r="AF338" s="378">
        <v>7.1294999999999997E-2</v>
      </c>
      <c r="AG338" s="3">
        <v>318908.33333333331</v>
      </c>
      <c r="AH338" s="3">
        <v>360127.77777777775</v>
      </c>
      <c r="AI338" s="3">
        <v>5061.9449999999997</v>
      </c>
      <c r="AJ338" s="3">
        <v>4.4916666666666663</v>
      </c>
      <c r="AK338" s="3">
        <v>5.072222222222222</v>
      </c>
      <c r="AL338" s="3">
        <v>7.1294999999999997E-2</v>
      </c>
    </row>
    <row r="339" spans="1:38">
      <c r="A339" t="s">
        <v>846</v>
      </c>
      <c r="B339" t="s">
        <v>2166</v>
      </c>
      <c r="C339" t="s">
        <v>516</v>
      </c>
      <c r="D339" t="s">
        <v>517</v>
      </c>
      <c r="E339" t="s">
        <v>1396</v>
      </c>
      <c r="F339" t="s">
        <v>537</v>
      </c>
      <c r="G339" t="s">
        <v>1372</v>
      </c>
      <c r="H339" t="s">
        <v>536</v>
      </c>
      <c r="I339" t="s">
        <v>0</v>
      </c>
      <c r="J339" t="s">
        <v>538</v>
      </c>
      <c r="K339" t="s">
        <v>520</v>
      </c>
      <c r="L339" t="s">
        <v>532</v>
      </c>
      <c r="M339">
        <v>1</v>
      </c>
      <c r="N339">
        <v>1</v>
      </c>
      <c r="O339">
        <v>1</v>
      </c>
      <c r="P339">
        <v>1</v>
      </c>
      <c r="Q339">
        <v>1</v>
      </c>
      <c r="R339">
        <v>1</v>
      </c>
      <c r="S339" s="377">
        <v>1228194.8899999999</v>
      </c>
      <c r="T339" s="377">
        <v>0</v>
      </c>
      <c r="U339" s="377">
        <v>0</v>
      </c>
      <c r="V339" s="377">
        <v>18422.919999999998</v>
      </c>
      <c r="W339" s="377">
        <v>0</v>
      </c>
      <c r="X339" s="377">
        <v>0</v>
      </c>
      <c r="Y339" s="377">
        <v>0</v>
      </c>
      <c r="Z339" s="377">
        <v>1228194.8899999999</v>
      </c>
      <c r="AA339" s="770">
        <v>44291</v>
      </c>
      <c r="AB339" s="770">
        <v>44656</v>
      </c>
      <c r="AC339" s="769">
        <v>1228194.8899999999</v>
      </c>
      <c r="AD339" s="3">
        <v>0.43333333333333335</v>
      </c>
      <c r="AE339" s="3">
        <v>1.0138888888888888</v>
      </c>
      <c r="AF339" s="378">
        <v>0.03</v>
      </c>
      <c r="AG339" s="3">
        <v>532217.78566666669</v>
      </c>
      <c r="AH339" s="3">
        <v>1245253.152361111</v>
      </c>
      <c r="AI339" s="3">
        <v>36845.846699999995</v>
      </c>
      <c r="AJ339" s="3">
        <v>0.4333333333333334</v>
      </c>
      <c r="AK339" s="3">
        <v>1.0138888888888888</v>
      </c>
      <c r="AL339" s="3">
        <v>0.03</v>
      </c>
    </row>
    <row r="340" spans="1:38">
      <c r="A340" t="s">
        <v>847</v>
      </c>
      <c r="B340" t="s">
        <v>2167</v>
      </c>
      <c r="C340" t="s">
        <v>516</v>
      </c>
      <c r="D340" t="s">
        <v>517</v>
      </c>
      <c r="E340" t="s">
        <v>1396</v>
      </c>
      <c r="F340" t="s">
        <v>537</v>
      </c>
      <c r="G340" t="s">
        <v>1372</v>
      </c>
      <c r="H340" t="s">
        <v>536</v>
      </c>
      <c r="I340" t="s">
        <v>0</v>
      </c>
      <c r="J340" t="s">
        <v>538</v>
      </c>
      <c r="K340" t="s">
        <v>520</v>
      </c>
      <c r="L340" t="s">
        <v>532</v>
      </c>
      <c r="M340">
        <v>1</v>
      </c>
      <c r="N340">
        <v>1</v>
      </c>
      <c r="O340">
        <v>1</v>
      </c>
      <c r="P340">
        <v>1</v>
      </c>
      <c r="Q340">
        <v>1</v>
      </c>
      <c r="R340">
        <v>1</v>
      </c>
      <c r="S340" s="377">
        <v>216532.74</v>
      </c>
      <c r="T340" s="377">
        <v>0</v>
      </c>
      <c r="U340" s="377">
        <v>0</v>
      </c>
      <c r="V340" s="377">
        <v>6674.95</v>
      </c>
      <c r="W340" s="377">
        <v>0</v>
      </c>
      <c r="X340" s="377">
        <v>0</v>
      </c>
      <c r="Y340" s="377">
        <v>0</v>
      </c>
      <c r="Z340" s="377">
        <v>216532.74</v>
      </c>
      <c r="AA340" s="770">
        <v>44291</v>
      </c>
      <c r="AB340" s="770">
        <v>45387</v>
      </c>
      <c r="AC340" s="769">
        <v>216532.74</v>
      </c>
      <c r="AD340" s="3">
        <v>2.463888888888889</v>
      </c>
      <c r="AE340" s="3">
        <v>3.0444444444444443</v>
      </c>
      <c r="AF340" s="378">
        <v>6.1652999999999999E-2</v>
      </c>
      <c r="AG340" s="3">
        <v>533512.61216666666</v>
      </c>
      <c r="AH340" s="3">
        <v>659221.89733333327</v>
      </c>
      <c r="AI340" s="3">
        <v>13349.893019219999</v>
      </c>
      <c r="AJ340" s="3">
        <v>2.463888888888889</v>
      </c>
      <c r="AK340" s="3">
        <v>3.0444444444444443</v>
      </c>
      <c r="AL340" s="3">
        <v>6.1652999999999999E-2</v>
      </c>
    </row>
    <row r="341" spans="1:38">
      <c r="A341" t="s">
        <v>848</v>
      </c>
      <c r="B341" t="s">
        <v>2168</v>
      </c>
      <c r="C341" t="s">
        <v>516</v>
      </c>
      <c r="D341" t="s">
        <v>517</v>
      </c>
      <c r="E341" t="s">
        <v>1396</v>
      </c>
      <c r="F341" t="s">
        <v>537</v>
      </c>
      <c r="G341" t="s">
        <v>1372</v>
      </c>
      <c r="H341" t="s">
        <v>536</v>
      </c>
      <c r="I341" t="s">
        <v>0</v>
      </c>
      <c r="J341" t="s">
        <v>538</v>
      </c>
      <c r="K341" t="s">
        <v>520</v>
      </c>
      <c r="L341" t="s">
        <v>532</v>
      </c>
      <c r="M341">
        <v>1</v>
      </c>
      <c r="N341">
        <v>1</v>
      </c>
      <c r="O341">
        <v>1</v>
      </c>
      <c r="P341">
        <v>1</v>
      </c>
      <c r="Q341">
        <v>1</v>
      </c>
      <c r="R341">
        <v>1</v>
      </c>
      <c r="S341" s="377">
        <v>63524.33</v>
      </c>
      <c r="T341" s="377">
        <v>0</v>
      </c>
      <c r="U341" s="377">
        <v>0</v>
      </c>
      <c r="V341" s="377">
        <v>952.86</v>
      </c>
      <c r="W341" s="377">
        <v>0</v>
      </c>
      <c r="X341" s="377">
        <v>0</v>
      </c>
      <c r="Y341" s="377">
        <v>0</v>
      </c>
      <c r="Z341" s="377">
        <v>63524.33</v>
      </c>
      <c r="AA341" s="770">
        <v>44291</v>
      </c>
      <c r="AB341" s="770">
        <v>44656</v>
      </c>
      <c r="AC341" s="769">
        <v>63524.33</v>
      </c>
      <c r="AD341" s="3">
        <v>0.43333333333333335</v>
      </c>
      <c r="AE341" s="3">
        <v>1.0138888888888888</v>
      </c>
      <c r="AF341" s="378">
        <v>0.03</v>
      </c>
      <c r="AG341" s="3">
        <v>27527.209666666669</v>
      </c>
      <c r="AH341" s="3">
        <v>64406.612361111111</v>
      </c>
      <c r="AI341" s="3">
        <v>1905.7299</v>
      </c>
      <c r="AJ341" s="3">
        <v>0.43333333333333335</v>
      </c>
      <c r="AK341" s="3">
        <v>1.0138888888888888</v>
      </c>
      <c r="AL341" s="3">
        <v>0.03</v>
      </c>
    </row>
    <row r="342" spans="1:38">
      <c r="A342" t="s">
        <v>849</v>
      </c>
      <c r="B342" t="s">
        <v>2169</v>
      </c>
      <c r="C342" t="s">
        <v>516</v>
      </c>
      <c r="D342" t="s">
        <v>517</v>
      </c>
      <c r="E342" t="s">
        <v>1396</v>
      </c>
      <c r="F342" t="s">
        <v>537</v>
      </c>
      <c r="G342" t="s">
        <v>1372</v>
      </c>
      <c r="H342" t="s">
        <v>536</v>
      </c>
      <c r="I342" t="s">
        <v>0</v>
      </c>
      <c r="J342" t="s">
        <v>538</v>
      </c>
      <c r="K342" t="s">
        <v>520</v>
      </c>
      <c r="L342" t="s">
        <v>532</v>
      </c>
      <c r="M342">
        <v>1</v>
      </c>
      <c r="N342">
        <v>1</v>
      </c>
      <c r="O342">
        <v>1</v>
      </c>
      <c r="P342">
        <v>1</v>
      </c>
      <c r="Q342">
        <v>1</v>
      </c>
      <c r="R342">
        <v>1</v>
      </c>
      <c r="S342" s="377">
        <v>83718.899999999994</v>
      </c>
      <c r="T342" s="377">
        <v>0</v>
      </c>
      <c r="U342" s="377">
        <v>0</v>
      </c>
      <c r="V342" s="377">
        <v>1255.78</v>
      </c>
      <c r="W342" s="377">
        <v>0</v>
      </c>
      <c r="X342" s="377">
        <v>0</v>
      </c>
      <c r="Y342" s="377">
        <v>0</v>
      </c>
      <c r="Z342" s="377">
        <v>83718.899999999994</v>
      </c>
      <c r="AA342" s="770">
        <v>44291</v>
      </c>
      <c r="AB342" s="770">
        <v>44656</v>
      </c>
      <c r="AC342" s="769">
        <v>83718.899999999994</v>
      </c>
      <c r="AD342" s="3">
        <v>0.43333333333333335</v>
      </c>
      <c r="AE342" s="3">
        <v>1.0138888888888888</v>
      </c>
      <c r="AF342" s="378">
        <v>0.03</v>
      </c>
      <c r="AG342" s="3">
        <v>36278.19</v>
      </c>
      <c r="AH342" s="3">
        <v>84881.662499999991</v>
      </c>
      <c r="AI342" s="3">
        <v>2511.5669999999996</v>
      </c>
      <c r="AJ342" s="3">
        <v>0.4333333333333334</v>
      </c>
      <c r="AK342" s="3">
        <v>1.0138888888888888</v>
      </c>
      <c r="AL342" s="3">
        <v>2.9999999999999995E-2</v>
      </c>
    </row>
    <row r="343" spans="1:38">
      <c r="A343" t="s">
        <v>850</v>
      </c>
      <c r="B343" t="s">
        <v>2170</v>
      </c>
      <c r="C343" t="s">
        <v>516</v>
      </c>
      <c r="D343" t="s">
        <v>517</v>
      </c>
      <c r="E343" t="s">
        <v>1396</v>
      </c>
      <c r="F343" t="s">
        <v>537</v>
      </c>
      <c r="G343" t="s">
        <v>1372</v>
      </c>
      <c r="H343" t="s">
        <v>536</v>
      </c>
      <c r="I343" t="s">
        <v>0</v>
      </c>
      <c r="J343" t="s">
        <v>538</v>
      </c>
      <c r="K343" t="s">
        <v>520</v>
      </c>
      <c r="L343" t="s">
        <v>532</v>
      </c>
      <c r="M343">
        <v>1</v>
      </c>
      <c r="N343">
        <v>1</v>
      </c>
      <c r="O343">
        <v>1</v>
      </c>
      <c r="P343">
        <v>1</v>
      </c>
      <c r="Q343">
        <v>1</v>
      </c>
      <c r="R343">
        <v>1</v>
      </c>
      <c r="S343" s="377">
        <v>222970.09</v>
      </c>
      <c r="T343" s="377">
        <v>0</v>
      </c>
      <c r="U343" s="377">
        <v>0</v>
      </c>
      <c r="V343" s="377">
        <v>6873.39</v>
      </c>
      <c r="W343" s="377">
        <v>0</v>
      </c>
      <c r="X343" s="377">
        <v>0</v>
      </c>
      <c r="Y343" s="377">
        <v>0</v>
      </c>
      <c r="Z343" s="377">
        <v>222970.09</v>
      </c>
      <c r="AA343" s="770">
        <v>44291</v>
      </c>
      <c r="AB343" s="770">
        <v>45387</v>
      </c>
      <c r="AC343" s="769">
        <v>222970.09</v>
      </c>
      <c r="AD343" s="3">
        <v>2.463888888888889</v>
      </c>
      <c r="AE343" s="3">
        <v>3.0444444444444443</v>
      </c>
      <c r="AF343" s="378">
        <v>6.1652999999999999E-2</v>
      </c>
      <c r="AG343" s="3">
        <v>549373.52730555553</v>
      </c>
      <c r="AH343" s="3">
        <v>678820.05177777773</v>
      </c>
      <c r="AI343" s="3">
        <v>13746.77495877</v>
      </c>
      <c r="AJ343" s="3">
        <v>2.463888888888889</v>
      </c>
      <c r="AK343" s="3">
        <v>3.0444444444444443</v>
      </c>
      <c r="AL343" s="3">
        <v>6.1652999999999999E-2</v>
      </c>
    </row>
    <row r="344" spans="1:38">
      <c r="A344" t="s">
        <v>851</v>
      </c>
      <c r="B344" t="s">
        <v>2171</v>
      </c>
      <c r="C344" t="s">
        <v>516</v>
      </c>
      <c r="D344" t="s">
        <v>517</v>
      </c>
      <c r="E344" t="s">
        <v>1396</v>
      </c>
      <c r="F344" t="s">
        <v>537</v>
      </c>
      <c r="G344" t="s">
        <v>1372</v>
      </c>
      <c r="H344" t="s">
        <v>536</v>
      </c>
      <c r="I344" t="s">
        <v>0</v>
      </c>
      <c r="J344" t="s">
        <v>538</v>
      </c>
      <c r="K344" t="s">
        <v>520</v>
      </c>
      <c r="L344" t="s">
        <v>532</v>
      </c>
      <c r="M344">
        <v>1</v>
      </c>
      <c r="N344">
        <v>1</v>
      </c>
      <c r="O344">
        <v>1</v>
      </c>
      <c r="P344">
        <v>1</v>
      </c>
      <c r="Q344">
        <v>1</v>
      </c>
      <c r="R344">
        <v>1</v>
      </c>
      <c r="S344" s="377">
        <v>195028.14</v>
      </c>
      <c r="T344" s="377">
        <v>0</v>
      </c>
      <c r="U344" s="377">
        <v>0</v>
      </c>
      <c r="V344" s="377">
        <v>6952.27</v>
      </c>
      <c r="W344" s="377">
        <v>0</v>
      </c>
      <c r="X344" s="377">
        <v>0</v>
      </c>
      <c r="Y344" s="377">
        <v>0</v>
      </c>
      <c r="Z344" s="377">
        <v>195028.14</v>
      </c>
      <c r="AA344" s="770">
        <v>44291</v>
      </c>
      <c r="AB344" s="770">
        <v>46117</v>
      </c>
      <c r="AC344" s="769">
        <v>195028.14</v>
      </c>
      <c r="AD344" s="3">
        <v>4.4916666666666663</v>
      </c>
      <c r="AE344" s="3">
        <v>5.072222222222222</v>
      </c>
      <c r="AF344" s="378">
        <v>7.1294999999999997E-2</v>
      </c>
      <c r="AG344" s="3">
        <v>876001.39549999998</v>
      </c>
      <c r="AH344" s="3">
        <v>989226.06566666672</v>
      </c>
      <c r="AI344" s="3">
        <v>13904.531241300001</v>
      </c>
      <c r="AJ344" s="3">
        <v>4.4916666666666663</v>
      </c>
      <c r="AK344" s="3">
        <v>5.072222222222222</v>
      </c>
      <c r="AL344" s="3">
        <v>7.1294999999999997E-2</v>
      </c>
    </row>
    <row r="345" spans="1:38">
      <c r="A345" t="s">
        <v>852</v>
      </c>
      <c r="B345" t="s">
        <v>2172</v>
      </c>
      <c r="C345" t="s">
        <v>516</v>
      </c>
      <c r="D345" t="s">
        <v>517</v>
      </c>
      <c r="E345" t="s">
        <v>1396</v>
      </c>
      <c r="F345" t="s">
        <v>537</v>
      </c>
      <c r="G345" t="s">
        <v>1372</v>
      </c>
      <c r="H345" t="s">
        <v>536</v>
      </c>
      <c r="I345" t="s">
        <v>0</v>
      </c>
      <c r="J345" t="s">
        <v>538</v>
      </c>
      <c r="K345" t="s">
        <v>520</v>
      </c>
      <c r="L345" t="s">
        <v>532</v>
      </c>
      <c r="M345">
        <v>1</v>
      </c>
      <c r="N345">
        <v>1</v>
      </c>
      <c r="O345">
        <v>1</v>
      </c>
      <c r="P345">
        <v>1</v>
      </c>
      <c r="Q345">
        <v>1</v>
      </c>
      <c r="R345">
        <v>1</v>
      </c>
      <c r="S345" s="377">
        <v>93747.32</v>
      </c>
      <c r="T345" s="377">
        <v>0</v>
      </c>
      <c r="U345" s="377">
        <v>0</v>
      </c>
      <c r="V345" s="377">
        <v>1406.21</v>
      </c>
      <c r="W345" s="377">
        <v>0</v>
      </c>
      <c r="X345" s="377">
        <v>0</v>
      </c>
      <c r="Y345" s="377">
        <v>0</v>
      </c>
      <c r="Z345" s="377">
        <v>93747.32</v>
      </c>
      <c r="AA345" s="770">
        <v>44291</v>
      </c>
      <c r="AB345" s="770">
        <v>44656</v>
      </c>
      <c r="AC345" s="769">
        <v>93747.32</v>
      </c>
      <c r="AD345" s="3">
        <v>0.43333333333333335</v>
      </c>
      <c r="AE345" s="3">
        <v>1.0138888888888888</v>
      </c>
      <c r="AF345" s="378">
        <v>0.03</v>
      </c>
      <c r="AG345" s="3">
        <v>40623.83866666667</v>
      </c>
      <c r="AH345" s="3">
        <v>95049.366111111114</v>
      </c>
      <c r="AI345" s="3">
        <v>2812.4196000000002</v>
      </c>
      <c r="AJ345" s="3">
        <v>0.43333333333333335</v>
      </c>
      <c r="AK345" s="3">
        <v>1.0138888888888888</v>
      </c>
      <c r="AL345" s="3">
        <v>0.03</v>
      </c>
    </row>
    <row r="346" spans="1:38">
      <c r="A346" t="s">
        <v>853</v>
      </c>
      <c r="B346" t="s">
        <v>2173</v>
      </c>
      <c r="C346" t="s">
        <v>516</v>
      </c>
      <c r="D346" t="s">
        <v>517</v>
      </c>
      <c r="E346" t="s">
        <v>1396</v>
      </c>
      <c r="F346" t="s">
        <v>537</v>
      </c>
      <c r="G346" t="s">
        <v>1372</v>
      </c>
      <c r="H346" t="s">
        <v>536</v>
      </c>
      <c r="I346" t="s">
        <v>0</v>
      </c>
      <c r="J346" t="s">
        <v>538</v>
      </c>
      <c r="K346" t="s">
        <v>520</v>
      </c>
      <c r="L346" t="s">
        <v>532</v>
      </c>
      <c r="M346">
        <v>1</v>
      </c>
      <c r="N346">
        <v>1</v>
      </c>
      <c r="O346">
        <v>1</v>
      </c>
      <c r="P346">
        <v>1</v>
      </c>
      <c r="Q346">
        <v>1</v>
      </c>
      <c r="R346">
        <v>1</v>
      </c>
      <c r="S346" s="377">
        <v>249678.98</v>
      </c>
      <c r="T346" s="377">
        <v>0</v>
      </c>
      <c r="U346" s="377">
        <v>0</v>
      </c>
      <c r="V346" s="377">
        <v>7696.73</v>
      </c>
      <c r="W346" s="377">
        <v>0</v>
      </c>
      <c r="X346" s="377">
        <v>0</v>
      </c>
      <c r="Y346" s="377">
        <v>0</v>
      </c>
      <c r="Z346" s="377">
        <v>249678.98</v>
      </c>
      <c r="AA346" s="770">
        <v>44291</v>
      </c>
      <c r="AB346" s="770">
        <v>45387</v>
      </c>
      <c r="AC346" s="769">
        <v>249678.98</v>
      </c>
      <c r="AD346" s="3">
        <v>2.463888888888889</v>
      </c>
      <c r="AE346" s="3">
        <v>3.0444444444444443</v>
      </c>
      <c r="AF346" s="378">
        <v>6.1652999999999999E-2</v>
      </c>
      <c r="AG346" s="3">
        <v>615181.26461111114</v>
      </c>
      <c r="AH346" s="3">
        <v>760133.78355555551</v>
      </c>
      <c r="AI346" s="3">
        <v>15393.458153940001</v>
      </c>
      <c r="AJ346" s="3">
        <v>2.463888888888889</v>
      </c>
      <c r="AK346" s="3">
        <v>3.0444444444444443</v>
      </c>
      <c r="AL346" s="3">
        <v>6.1652999999999999E-2</v>
      </c>
    </row>
    <row r="347" spans="1:38">
      <c r="A347" t="s">
        <v>854</v>
      </c>
      <c r="B347" t="s">
        <v>2174</v>
      </c>
      <c r="C347" t="s">
        <v>516</v>
      </c>
      <c r="D347" t="s">
        <v>517</v>
      </c>
      <c r="E347" t="s">
        <v>1396</v>
      </c>
      <c r="F347" t="s">
        <v>537</v>
      </c>
      <c r="G347" t="s">
        <v>1372</v>
      </c>
      <c r="H347" t="s">
        <v>536</v>
      </c>
      <c r="I347" t="s">
        <v>0</v>
      </c>
      <c r="J347" t="s">
        <v>538</v>
      </c>
      <c r="K347" t="s">
        <v>520</v>
      </c>
      <c r="L347" t="s">
        <v>532</v>
      </c>
      <c r="M347">
        <v>1</v>
      </c>
      <c r="N347">
        <v>1</v>
      </c>
      <c r="O347">
        <v>1</v>
      </c>
      <c r="P347">
        <v>1</v>
      </c>
      <c r="Q347">
        <v>1</v>
      </c>
      <c r="R347">
        <v>1</v>
      </c>
      <c r="S347" s="377">
        <v>218389.96</v>
      </c>
      <c r="T347" s="377">
        <v>0</v>
      </c>
      <c r="U347" s="377">
        <v>0</v>
      </c>
      <c r="V347" s="377">
        <v>7785.06</v>
      </c>
      <c r="W347" s="377">
        <v>0</v>
      </c>
      <c r="X347" s="377">
        <v>0</v>
      </c>
      <c r="Y347" s="377">
        <v>0</v>
      </c>
      <c r="Z347" s="377">
        <v>218389.96</v>
      </c>
      <c r="AA347" s="770">
        <v>44291</v>
      </c>
      <c r="AB347" s="770">
        <v>46117</v>
      </c>
      <c r="AC347" s="769">
        <v>218389.96</v>
      </c>
      <c r="AD347" s="3">
        <v>4.4916666666666663</v>
      </c>
      <c r="AE347" s="3">
        <v>5.072222222222222</v>
      </c>
      <c r="AF347" s="378">
        <v>7.1294999999999997E-2</v>
      </c>
      <c r="AG347" s="3">
        <v>980934.90366666659</v>
      </c>
      <c r="AH347" s="3">
        <v>1107722.4082222222</v>
      </c>
      <c r="AI347" s="3">
        <v>15570.112198199999</v>
      </c>
      <c r="AJ347" s="3">
        <v>4.4916666666666663</v>
      </c>
      <c r="AK347" s="3">
        <v>5.0722222222222229</v>
      </c>
      <c r="AL347" s="3">
        <v>7.1294999999999997E-2</v>
      </c>
    </row>
    <row r="348" spans="1:38">
      <c r="A348" t="s">
        <v>855</v>
      </c>
      <c r="B348" t="s">
        <v>2175</v>
      </c>
      <c r="C348" t="s">
        <v>516</v>
      </c>
      <c r="D348" t="s">
        <v>517</v>
      </c>
      <c r="E348" t="s">
        <v>1396</v>
      </c>
      <c r="F348" t="s">
        <v>537</v>
      </c>
      <c r="G348" t="s">
        <v>1372</v>
      </c>
      <c r="H348" t="s">
        <v>536</v>
      </c>
      <c r="I348" t="s">
        <v>0</v>
      </c>
      <c r="J348" t="s">
        <v>538</v>
      </c>
      <c r="K348" t="s">
        <v>520</v>
      </c>
      <c r="L348" t="s">
        <v>532</v>
      </c>
      <c r="M348">
        <v>1</v>
      </c>
      <c r="N348">
        <v>1</v>
      </c>
      <c r="O348">
        <v>1</v>
      </c>
      <c r="P348">
        <v>1</v>
      </c>
      <c r="Q348">
        <v>1</v>
      </c>
      <c r="R348">
        <v>1</v>
      </c>
      <c r="S348" s="377">
        <v>97409.03</v>
      </c>
      <c r="T348" s="377">
        <v>0</v>
      </c>
      <c r="U348" s="377">
        <v>0</v>
      </c>
      <c r="V348" s="377">
        <v>1461.14</v>
      </c>
      <c r="W348" s="377">
        <v>0</v>
      </c>
      <c r="X348" s="377">
        <v>0</v>
      </c>
      <c r="Y348" s="377">
        <v>0</v>
      </c>
      <c r="Z348" s="377">
        <v>97409.03</v>
      </c>
      <c r="AA348" s="770">
        <v>44291</v>
      </c>
      <c r="AB348" s="770">
        <v>44656</v>
      </c>
      <c r="AC348" s="769">
        <v>97409.03</v>
      </c>
      <c r="AD348" s="3">
        <v>0.43333333333333335</v>
      </c>
      <c r="AE348" s="3">
        <v>1.0138888888888888</v>
      </c>
      <c r="AF348" s="378">
        <v>0.03</v>
      </c>
      <c r="AG348" s="3">
        <v>42210.579666666665</v>
      </c>
      <c r="AH348" s="3">
        <v>98761.933194444442</v>
      </c>
      <c r="AI348" s="3">
        <v>2922.2709</v>
      </c>
      <c r="AJ348" s="3">
        <v>0.43333333333333329</v>
      </c>
      <c r="AK348" s="3">
        <v>1.0138888888888888</v>
      </c>
      <c r="AL348" s="3">
        <v>0.03</v>
      </c>
    </row>
    <row r="349" spans="1:38">
      <c r="A349" t="s">
        <v>856</v>
      </c>
      <c r="B349" t="s">
        <v>2176</v>
      </c>
      <c r="C349" t="s">
        <v>516</v>
      </c>
      <c r="D349" t="s">
        <v>517</v>
      </c>
      <c r="E349" t="s">
        <v>1396</v>
      </c>
      <c r="F349" t="s">
        <v>537</v>
      </c>
      <c r="G349" t="s">
        <v>1372</v>
      </c>
      <c r="H349" t="s">
        <v>536</v>
      </c>
      <c r="I349" t="s">
        <v>0</v>
      </c>
      <c r="J349" t="s">
        <v>538</v>
      </c>
      <c r="K349" t="s">
        <v>520</v>
      </c>
      <c r="L349" t="s">
        <v>532</v>
      </c>
      <c r="M349">
        <v>1</v>
      </c>
      <c r="N349">
        <v>1</v>
      </c>
      <c r="O349">
        <v>1</v>
      </c>
      <c r="P349">
        <v>1</v>
      </c>
      <c r="Q349">
        <v>1</v>
      </c>
      <c r="R349">
        <v>1</v>
      </c>
      <c r="S349" s="377">
        <v>259445.3</v>
      </c>
      <c r="T349" s="377">
        <v>0</v>
      </c>
      <c r="U349" s="377">
        <v>0</v>
      </c>
      <c r="V349" s="377">
        <v>7997.79</v>
      </c>
      <c r="W349" s="377">
        <v>0</v>
      </c>
      <c r="X349" s="377">
        <v>0</v>
      </c>
      <c r="Y349" s="377">
        <v>0</v>
      </c>
      <c r="Z349" s="377">
        <v>259445.3</v>
      </c>
      <c r="AA349" s="770">
        <v>44291</v>
      </c>
      <c r="AB349" s="770">
        <v>45387</v>
      </c>
      <c r="AC349" s="769">
        <v>259445.3</v>
      </c>
      <c r="AD349" s="3">
        <v>2.463888888888889</v>
      </c>
      <c r="AE349" s="3">
        <v>3.0444444444444443</v>
      </c>
      <c r="AF349" s="378">
        <v>6.1652999999999999E-2</v>
      </c>
      <c r="AG349" s="3">
        <v>639244.39194444451</v>
      </c>
      <c r="AH349" s="3">
        <v>789866.80222222209</v>
      </c>
      <c r="AI349" s="3">
        <v>15995.5810809</v>
      </c>
      <c r="AJ349" s="3">
        <v>2.463888888888889</v>
      </c>
      <c r="AK349" s="3">
        <v>3.0444444444444443</v>
      </c>
      <c r="AL349" s="3">
        <v>6.1652999999999999E-2</v>
      </c>
    </row>
    <row r="350" spans="1:38">
      <c r="A350" t="s">
        <v>857</v>
      </c>
      <c r="B350" t="s">
        <v>2177</v>
      </c>
      <c r="C350" t="s">
        <v>516</v>
      </c>
      <c r="D350" t="s">
        <v>517</v>
      </c>
      <c r="E350" t="s">
        <v>1396</v>
      </c>
      <c r="F350" t="s">
        <v>537</v>
      </c>
      <c r="G350" t="s">
        <v>1372</v>
      </c>
      <c r="H350" t="s">
        <v>536</v>
      </c>
      <c r="I350" t="s">
        <v>0</v>
      </c>
      <c r="J350" t="s">
        <v>538</v>
      </c>
      <c r="K350" t="s">
        <v>520</v>
      </c>
      <c r="L350" t="s">
        <v>532</v>
      </c>
      <c r="M350">
        <v>1</v>
      </c>
      <c r="N350">
        <v>1</v>
      </c>
      <c r="O350">
        <v>1</v>
      </c>
      <c r="P350">
        <v>1</v>
      </c>
      <c r="Q350">
        <v>1</v>
      </c>
      <c r="R350">
        <v>1</v>
      </c>
      <c r="S350" s="377">
        <v>226534.35</v>
      </c>
      <c r="T350" s="377">
        <v>0</v>
      </c>
      <c r="U350" s="377">
        <v>0</v>
      </c>
      <c r="V350" s="377">
        <v>8075.38</v>
      </c>
      <c r="W350" s="377">
        <v>0</v>
      </c>
      <c r="X350" s="377">
        <v>0</v>
      </c>
      <c r="Y350" s="377">
        <v>0</v>
      </c>
      <c r="Z350" s="377">
        <v>226534.35</v>
      </c>
      <c r="AA350" s="770">
        <v>44291</v>
      </c>
      <c r="AB350" s="770">
        <v>46117</v>
      </c>
      <c r="AC350" s="769">
        <v>226534.35</v>
      </c>
      <c r="AD350" s="3">
        <v>4.4916666666666663</v>
      </c>
      <c r="AE350" s="3">
        <v>5.072222222222222</v>
      </c>
      <c r="AF350" s="378">
        <v>7.1294999999999997E-2</v>
      </c>
      <c r="AG350" s="3">
        <v>1017516.7887499999</v>
      </c>
      <c r="AH350" s="3">
        <v>1149032.5641666667</v>
      </c>
      <c r="AI350" s="3">
        <v>16150.76648325</v>
      </c>
      <c r="AJ350" s="3">
        <v>4.4916666666666663</v>
      </c>
      <c r="AK350" s="3">
        <v>5.072222222222222</v>
      </c>
      <c r="AL350" s="3">
        <v>7.1294999999999997E-2</v>
      </c>
    </row>
    <row r="351" spans="1:38">
      <c r="A351" t="s">
        <v>858</v>
      </c>
      <c r="B351" t="s">
        <v>2178</v>
      </c>
      <c r="C351" t="s">
        <v>516</v>
      </c>
      <c r="D351" t="s">
        <v>517</v>
      </c>
      <c r="E351" t="s">
        <v>1396</v>
      </c>
      <c r="F351" t="s">
        <v>537</v>
      </c>
      <c r="G351" t="s">
        <v>1372</v>
      </c>
      <c r="H351" t="s">
        <v>536</v>
      </c>
      <c r="I351" t="s">
        <v>0</v>
      </c>
      <c r="J351" t="s">
        <v>538</v>
      </c>
      <c r="K351" t="s">
        <v>520</v>
      </c>
      <c r="L351" t="s">
        <v>532</v>
      </c>
      <c r="M351">
        <v>1</v>
      </c>
      <c r="N351">
        <v>1</v>
      </c>
      <c r="O351">
        <v>1</v>
      </c>
      <c r="P351">
        <v>1</v>
      </c>
      <c r="Q351">
        <v>1</v>
      </c>
      <c r="R351">
        <v>1</v>
      </c>
      <c r="S351" s="377">
        <v>2016446.17</v>
      </c>
      <c r="T351" s="377">
        <v>0</v>
      </c>
      <c r="U351" s="377">
        <v>0</v>
      </c>
      <c r="V351" s="377">
        <v>30246.69</v>
      </c>
      <c r="W351" s="377">
        <v>0</v>
      </c>
      <c r="X351" s="377">
        <v>0</v>
      </c>
      <c r="Y351" s="377">
        <v>0</v>
      </c>
      <c r="Z351" s="377">
        <v>2016446.17</v>
      </c>
      <c r="AA351" s="770">
        <v>44291</v>
      </c>
      <c r="AB351" s="770">
        <v>44656</v>
      </c>
      <c r="AC351" s="769">
        <v>2016446.17</v>
      </c>
      <c r="AD351" s="3">
        <v>0.43333333333333335</v>
      </c>
      <c r="AE351" s="3">
        <v>1.0138888888888888</v>
      </c>
      <c r="AF351" s="378">
        <v>0.03</v>
      </c>
      <c r="AG351" s="3">
        <v>873793.34033333336</v>
      </c>
      <c r="AH351" s="3">
        <v>2044452.3668055553</v>
      </c>
      <c r="AI351" s="3">
        <v>60493.385099999992</v>
      </c>
      <c r="AJ351" s="3">
        <v>0.43333333333333335</v>
      </c>
      <c r="AK351" s="3">
        <v>1.0138888888888888</v>
      </c>
      <c r="AL351" s="3">
        <v>0.03</v>
      </c>
    </row>
    <row r="352" spans="1:38">
      <c r="A352" t="s">
        <v>859</v>
      </c>
      <c r="B352" t="s">
        <v>2179</v>
      </c>
      <c r="C352" t="s">
        <v>516</v>
      </c>
      <c r="D352" t="s">
        <v>517</v>
      </c>
      <c r="E352" t="s">
        <v>1396</v>
      </c>
      <c r="F352" t="s">
        <v>537</v>
      </c>
      <c r="G352" t="s">
        <v>1372</v>
      </c>
      <c r="H352" t="s">
        <v>536</v>
      </c>
      <c r="I352" t="s">
        <v>0</v>
      </c>
      <c r="J352" t="s">
        <v>538</v>
      </c>
      <c r="K352" t="s">
        <v>520</v>
      </c>
      <c r="L352" t="s">
        <v>532</v>
      </c>
      <c r="M352">
        <v>1</v>
      </c>
      <c r="N352">
        <v>1</v>
      </c>
      <c r="O352">
        <v>1</v>
      </c>
      <c r="P352">
        <v>1</v>
      </c>
      <c r="Q352">
        <v>1</v>
      </c>
      <c r="R352">
        <v>1</v>
      </c>
      <c r="S352" s="377">
        <v>1191280.48</v>
      </c>
      <c r="T352" s="377">
        <v>0</v>
      </c>
      <c r="U352" s="377">
        <v>0</v>
      </c>
      <c r="V352" s="377">
        <v>36723.01</v>
      </c>
      <c r="W352" s="377">
        <v>0</v>
      </c>
      <c r="X352" s="377">
        <v>0</v>
      </c>
      <c r="Y352" s="377">
        <v>0</v>
      </c>
      <c r="Z352" s="377">
        <v>1191280.48</v>
      </c>
      <c r="AA352" s="770">
        <v>44291</v>
      </c>
      <c r="AB352" s="770">
        <v>45387</v>
      </c>
      <c r="AC352" s="769">
        <v>1191280.48</v>
      </c>
      <c r="AD352" s="3">
        <v>2.463888888888889</v>
      </c>
      <c r="AE352" s="3">
        <v>3.0444444444444443</v>
      </c>
      <c r="AF352" s="378">
        <v>6.1652999999999999E-2</v>
      </c>
      <c r="AG352" s="3">
        <v>2935182.7382222223</v>
      </c>
      <c r="AH352" s="3">
        <v>3626787.239111111</v>
      </c>
      <c r="AI352" s="3">
        <v>73446.015433439999</v>
      </c>
      <c r="AJ352" s="3">
        <v>2.463888888888889</v>
      </c>
      <c r="AK352" s="3">
        <v>3.0444444444444443</v>
      </c>
      <c r="AL352" s="3">
        <v>6.1652999999999999E-2</v>
      </c>
    </row>
    <row r="353" spans="1:38">
      <c r="A353" t="s">
        <v>860</v>
      </c>
      <c r="B353" t="s">
        <v>2180</v>
      </c>
      <c r="C353" t="s">
        <v>516</v>
      </c>
      <c r="D353" t="s">
        <v>517</v>
      </c>
      <c r="E353" t="s">
        <v>1396</v>
      </c>
      <c r="F353" t="s">
        <v>537</v>
      </c>
      <c r="G353" t="s">
        <v>1372</v>
      </c>
      <c r="H353" t="s">
        <v>536</v>
      </c>
      <c r="I353" t="s">
        <v>0</v>
      </c>
      <c r="J353" t="s">
        <v>538</v>
      </c>
      <c r="K353" t="s">
        <v>520</v>
      </c>
      <c r="L353" t="s">
        <v>532</v>
      </c>
      <c r="M353">
        <v>1</v>
      </c>
      <c r="N353">
        <v>1</v>
      </c>
      <c r="O353">
        <v>1</v>
      </c>
      <c r="P353">
        <v>1</v>
      </c>
      <c r="Q353">
        <v>1</v>
      </c>
      <c r="R353">
        <v>1</v>
      </c>
      <c r="S353" s="377">
        <v>1190816.8400000001</v>
      </c>
      <c r="T353" s="377">
        <v>0</v>
      </c>
      <c r="U353" s="377">
        <v>0</v>
      </c>
      <c r="V353" s="377">
        <v>42449.64</v>
      </c>
      <c r="W353" s="377">
        <v>0</v>
      </c>
      <c r="X353" s="377">
        <v>0</v>
      </c>
      <c r="Y353" s="377">
        <v>0</v>
      </c>
      <c r="Z353" s="377">
        <v>1190816.8400000001</v>
      </c>
      <c r="AA353" s="770">
        <v>44291</v>
      </c>
      <c r="AB353" s="770">
        <v>46117</v>
      </c>
      <c r="AC353" s="769">
        <v>1190816.8400000001</v>
      </c>
      <c r="AD353" s="3">
        <v>4.4916666666666663</v>
      </c>
      <c r="AE353" s="3">
        <v>5.072222222222222</v>
      </c>
      <c r="AF353" s="378">
        <v>7.1294999999999997E-2</v>
      </c>
      <c r="AG353" s="3">
        <v>5348752.3063333333</v>
      </c>
      <c r="AH353" s="3">
        <v>6040087.6384444442</v>
      </c>
      <c r="AI353" s="3">
        <v>84899.286607800008</v>
      </c>
      <c r="AJ353" s="3">
        <v>4.4916666666666663</v>
      </c>
      <c r="AK353" s="3">
        <v>5.072222222222222</v>
      </c>
      <c r="AL353" s="3">
        <v>7.1294999999999997E-2</v>
      </c>
    </row>
    <row r="354" spans="1:38">
      <c r="A354" t="s">
        <v>861</v>
      </c>
      <c r="B354" t="s">
        <v>2181</v>
      </c>
      <c r="C354" t="s">
        <v>516</v>
      </c>
      <c r="D354" t="s">
        <v>517</v>
      </c>
      <c r="E354" t="s">
        <v>1396</v>
      </c>
      <c r="F354" t="s">
        <v>537</v>
      </c>
      <c r="G354" t="s">
        <v>1372</v>
      </c>
      <c r="H354" t="s">
        <v>536</v>
      </c>
      <c r="I354" t="s">
        <v>0</v>
      </c>
      <c r="J354" t="s">
        <v>538</v>
      </c>
      <c r="K354" t="s">
        <v>520</v>
      </c>
      <c r="L354" t="s">
        <v>532</v>
      </c>
      <c r="M354">
        <v>1</v>
      </c>
      <c r="N354">
        <v>1</v>
      </c>
      <c r="O354">
        <v>1</v>
      </c>
      <c r="P354">
        <v>1</v>
      </c>
      <c r="Q354">
        <v>1</v>
      </c>
      <c r="R354">
        <v>1</v>
      </c>
      <c r="S354" s="377">
        <v>1964816</v>
      </c>
      <c r="T354" s="377">
        <v>0</v>
      </c>
      <c r="U354" s="377">
        <v>0</v>
      </c>
      <c r="V354" s="377">
        <v>60568.4</v>
      </c>
      <c r="W354" s="377">
        <v>0</v>
      </c>
      <c r="X354" s="377">
        <v>0</v>
      </c>
      <c r="Y354" s="377">
        <v>0</v>
      </c>
      <c r="Z354" s="377">
        <v>1964816</v>
      </c>
      <c r="AA354" s="770">
        <v>44291</v>
      </c>
      <c r="AB354" s="770">
        <v>45387</v>
      </c>
      <c r="AC354" s="769">
        <v>1964816</v>
      </c>
      <c r="AD354" s="3">
        <v>2.463888888888889</v>
      </c>
      <c r="AE354" s="3">
        <v>3.0444444444444443</v>
      </c>
      <c r="AF354" s="378">
        <v>6.1652999999999999E-2</v>
      </c>
      <c r="AG354" s="3">
        <v>4841088.3111111112</v>
      </c>
      <c r="AH354" s="3">
        <v>5981773.1555555556</v>
      </c>
      <c r="AI354" s="3">
        <v>121136.800848</v>
      </c>
      <c r="AJ354" s="3">
        <v>2.463888888888889</v>
      </c>
      <c r="AK354" s="3">
        <v>3.0444444444444443</v>
      </c>
      <c r="AL354" s="3">
        <v>6.1652999999999999E-2</v>
      </c>
    </row>
    <row r="355" spans="1:38">
      <c r="A355" t="s">
        <v>862</v>
      </c>
      <c r="B355" t="s">
        <v>2182</v>
      </c>
      <c r="C355" t="s">
        <v>516</v>
      </c>
      <c r="D355" t="s">
        <v>517</v>
      </c>
      <c r="E355" t="s">
        <v>1396</v>
      </c>
      <c r="F355" t="s">
        <v>537</v>
      </c>
      <c r="G355" t="s">
        <v>1372</v>
      </c>
      <c r="H355" t="s">
        <v>536</v>
      </c>
      <c r="I355" t="s">
        <v>0</v>
      </c>
      <c r="J355" t="s">
        <v>538</v>
      </c>
      <c r="K355" t="s">
        <v>520</v>
      </c>
      <c r="L355" t="s">
        <v>532</v>
      </c>
      <c r="M355">
        <v>1</v>
      </c>
      <c r="N355">
        <v>1</v>
      </c>
      <c r="O355">
        <v>1</v>
      </c>
      <c r="P355">
        <v>1</v>
      </c>
      <c r="Q355">
        <v>1</v>
      </c>
      <c r="R355">
        <v>1</v>
      </c>
      <c r="S355" s="377">
        <v>1964000</v>
      </c>
      <c r="T355" s="377">
        <v>0</v>
      </c>
      <c r="U355" s="377">
        <v>0</v>
      </c>
      <c r="V355" s="377">
        <v>70011.69</v>
      </c>
      <c r="W355" s="377">
        <v>0</v>
      </c>
      <c r="X355" s="377">
        <v>0</v>
      </c>
      <c r="Y355" s="377">
        <v>0</v>
      </c>
      <c r="Z355" s="377">
        <v>1964000</v>
      </c>
      <c r="AA355" s="770">
        <v>44291</v>
      </c>
      <c r="AB355" s="770">
        <v>46117</v>
      </c>
      <c r="AC355" s="769">
        <v>1964000</v>
      </c>
      <c r="AD355" s="3">
        <v>4.4916666666666663</v>
      </c>
      <c r="AE355" s="3">
        <v>5.072222222222222</v>
      </c>
      <c r="AF355" s="378">
        <v>7.1294999999999997E-2</v>
      </c>
      <c r="AG355" s="3">
        <v>8821633.3333333321</v>
      </c>
      <c r="AH355" s="3">
        <v>9961844.444444444</v>
      </c>
      <c r="AI355" s="3">
        <v>140023.38</v>
      </c>
      <c r="AJ355" s="3">
        <v>4.4916666666666663</v>
      </c>
      <c r="AK355" s="3">
        <v>5.072222222222222</v>
      </c>
      <c r="AL355" s="3">
        <v>7.1294999999999997E-2</v>
      </c>
    </row>
    <row r="356" spans="1:38">
      <c r="A356" t="s">
        <v>863</v>
      </c>
      <c r="B356" t="s">
        <v>2183</v>
      </c>
      <c r="C356" t="s">
        <v>516</v>
      </c>
      <c r="D356" t="s">
        <v>517</v>
      </c>
      <c r="E356" t="s">
        <v>1396</v>
      </c>
      <c r="F356" t="s">
        <v>537</v>
      </c>
      <c r="G356" t="s">
        <v>1372</v>
      </c>
      <c r="H356" t="s">
        <v>536</v>
      </c>
      <c r="I356" t="s">
        <v>0</v>
      </c>
      <c r="J356" t="s">
        <v>538</v>
      </c>
      <c r="K356" t="s">
        <v>520</v>
      </c>
      <c r="L356" t="s">
        <v>532</v>
      </c>
      <c r="M356">
        <v>1</v>
      </c>
      <c r="N356">
        <v>1</v>
      </c>
      <c r="O356">
        <v>1</v>
      </c>
      <c r="P356">
        <v>1</v>
      </c>
      <c r="Q356">
        <v>1</v>
      </c>
      <c r="R356">
        <v>1</v>
      </c>
      <c r="S356" s="377">
        <v>1200041.33</v>
      </c>
      <c r="T356" s="377">
        <v>0</v>
      </c>
      <c r="U356" s="377">
        <v>0</v>
      </c>
      <c r="V356" s="377">
        <v>36993.07</v>
      </c>
      <c r="W356" s="377">
        <v>0</v>
      </c>
      <c r="X356" s="377">
        <v>0</v>
      </c>
      <c r="Y356" s="377">
        <v>0</v>
      </c>
      <c r="Z356" s="377">
        <v>1200041.33</v>
      </c>
      <c r="AA356" s="770">
        <v>44291</v>
      </c>
      <c r="AB356" s="770">
        <v>45387</v>
      </c>
      <c r="AC356" s="769">
        <v>1200041.33</v>
      </c>
      <c r="AD356" s="3">
        <v>2.463888888888889</v>
      </c>
      <c r="AE356" s="3">
        <v>3.0444444444444443</v>
      </c>
      <c r="AF356" s="378">
        <v>6.1652999999999999E-2</v>
      </c>
      <c r="AG356" s="3">
        <v>2956768.4991944446</v>
      </c>
      <c r="AH356" s="3">
        <v>3653459.1602222221</v>
      </c>
      <c r="AI356" s="3">
        <v>73986.148118490004</v>
      </c>
      <c r="AJ356" s="3">
        <v>2.463888888888889</v>
      </c>
      <c r="AK356" s="3">
        <v>3.0444444444444443</v>
      </c>
      <c r="AL356" s="3">
        <v>6.1652999999999999E-2</v>
      </c>
    </row>
    <row r="357" spans="1:38">
      <c r="A357" t="s">
        <v>864</v>
      </c>
      <c r="B357" t="s">
        <v>2184</v>
      </c>
      <c r="C357" t="s">
        <v>516</v>
      </c>
      <c r="D357" t="s">
        <v>517</v>
      </c>
      <c r="E357" t="s">
        <v>1396</v>
      </c>
      <c r="F357" t="s">
        <v>537</v>
      </c>
      <c r="G357" t="s">
        <v>1372</v>
      </c>
      <c r="H357" t="s">
        <v>536</v>
      </c>
      <c r="I357" t="s">
        <v>0</v>
      </c>
      <c r="J357" t="s">
        <v>538</v>
      </c>
      <c r="K357" t="s">
        <v>520</v>
      </c>
      <c r="L357" t="s">
        <v>532</v>
      </c>
      <c r="M357">
        <v>1</v>
      </c>
      <c r="N357">
        <v>1</v>
      </c>
      <c r="O357">
        <v>1</v>
      </c>
      <c r="P357">
        <v>1</v>
      </c>
      <c r="Q357">
        <v>1</v>
      </c>
      <c r="R357">
        <v>1</v>
      </c>
      <c r="S357" s="377">
        <v>1199513.1499999999</v>
      </c>
      <c r="T357" s="377">
        <v>0</v>
      </c>
      <c r="U357" s="377">
        <v>0</v>
      </c>
      <c r="V357" s="377">
        <v>42759.65</v>
      </c>
      <c r="W357" s="377">
        <v>0</v>
      </c>
      <c r="X357" s="377">
        <v>0</v>
      </c>
      <c r="Y357" s="377">
        <v>0</v>
      </c>
      <c r="Z357" s="377">
        <v>1199513.1499999999</v>
      </c>
      <c r="AA357" s="770">
        <v>44291</v>
      </c>
      <c r="AB357" s="770">
        <v>46117</v>
      </c>
      <c r="AC357" s="769">
        <v>1199513.1499999999</v>
      </c>
      <c r="AD357" s="3">
        <v>4.4916666666666663</v>
      </c>
      <c r="AE357" s="3">
        <v>5.072222222222222</v>
      </c>
      <c r="AF357" s="378">
        <v>7.1294999999999997E-2</v>
      </c>
      <c r="AG357" s="3">
        <v>5387813.2320833327</v>
      </c>
      <c r="AH357" s="3">
        <v>6084197.2552777771</v>
      </c>
      <c r="AI357" s="3">
        <v>85519.290029249983</v>
      </c>
      <c r="AJ357" s="3">
        <v>4.4916666666666663</v>
      </c>
      <c r="AK357" s="3">
        <v>5.072222222222222</v>
      </c>
      <c r="AL357" s="3">
        <v>7.1294999999999997E-2</v>
      </c>
    </row>
    <row r="358" spans="1:38">
      <c r="A358" t="s">
        <v>865</v>
      </c>
      <c r="B358" t="s">
        <v>2185</v>
      </c>
      <c r="C358" t="s">
        <v>516</v>
      </c>
      <c r="D358" t="s">
        <v>517</v>
      </c>
      <c r="E358" t="s">
        <v>1396</v>
      </c>
      <c r="F358" t="s">
        <v>537</v>
      </c>
      <c r="G358" t="s">
        <v>1372</v>
      </c>
      <c r="H358" t="s">
        <v>536</v>
      </c>
      <c r="I358" t="s">
        <v>0</v>
      </c>
      <c r="J358" t="s">
        <v>538</v>
      </c>
      <c r="K358" t="s">
        <v>520</v>
      </c>
      <c r="L358" t="s">
        <v>532</v>
      </c>
      <c r="M358">
        <v>1</v>
      </c>
      <c r="N358">
        <v>1</v>
      </c>
      <c r="O358">
        <v>1</v>
      </c>
      <c r="P358">
        <v>1</v>
      </c>
      <c r="Q358">
        <v>1</v>
      </c>
      <c r="R358">
        <v>1</v>
      </c>
      <c r="S358" s="377">
        <v>873251.49</v>
      </c>
      <c r="T358" s="377">
        <v>0</v>
      </c>
      <c r="U358" s="377">
        <v>0</v>
      </c>
      <c r="V358" s="377">
        <v>26919.29</v>
      </c>
      <c r="W358" s="377">
        <v>0</v>
      </c>
      <c r="X358" s="377">
        <v>0</v>
      </c>
      <c r="Y358" s="377">
        <v>0</v>
      </c>
      <c r="Z358" s="377">
        <v>873251.49</v>
      </c>
      <c r="AA358" s="770">
        <v>44291</v>
      </c>
      <c r="AB358" s="770">
        <v>45387</v>
      </c>
      <c r="AC358" s="769">
        <v>873251.49</v>
      </c>
      <c r="AD358" s="3">
        <v>2.463888888888889</v>
      </c>
      <c r="AE358" s="3">
        <v>3.0444444444444443</v>
      </c>
      <c r="AF358" s="378">
        <v>6.1652999999999999E-2</v>
      </c>
      <c r="AG358" s="3">
        <v>2151594.6434166669</v>
      </c>
      <c r="AH358" s="3">
        <v>2658565.6473333333</v>
      </c>
      <c r="AI358" s="3">
        <v>53838.574112969996</v>
      </c>
      <c r="AJ358" s="3">
        <v>2.463888888888889</v>
      </c>
      <c r="AK358" s="3">
        <v>3.0444444444444443</v>
      </c>
      <c r="AL358" s="3">
        <v>6.1652999999999999E-2</v>
      </c>
    </row>
    <row r="359" spans="1:38">
      <c r="A359" t="s">
        <v>866</v>
      </c>
      <c r="B359" t="s">
        <v>2186</v>
      </c>
      <c r="C359" t="s">
        <v>516</v>
      </c>
      <c r="D359" t="s">
        <v>517</v>
      </c>
      <c r="E359" t="s">
        <v>1396</v>
      </c>
      <c r="F359" t="s">
        <v>537</v>
      </c>
      <c r="G359" t="s">
        <v>1372</v>
      </c>
      <c r="H359" t="s">
        <v>536</v>
      </c>
      <c r="I359" t="s">
        <v>0</v>
      </c>
      <c r="J359" t="s">
        <v>538</v>
      </c>
      <c r="K359" t="s">
        <v>520</v>
      </c>
      <c r="L359" t="s">
        <v>532</v>
      </c>
      <c r="M359">
        <v>1</v>
      </c>
      <c r="N359">
        <v>1</v>
      </c>
      <c r="O359">
        <v>1</v>
      </c>
      <c r="P359">
        <v>1</v>
      </c>
      <c r="Q359">
        <v>1</v>
      </c>
      <c r="R359">
        <v>1</v>
      </c>
      <c r="S359" s="377">
        <v>872844.86</v>
      </c>
      <c r="T359" s="377">
        <v>0</v>
      </c>
      <c r="U359" s="377">
        <v>0</v>
      </c>
      <c r="V359" s="377">
        <v>31114.74</v>
      </c>
      <c r="W359" s="377">
        <v>0</v>
      </c>
      <c r="X359" s="377">
        <v>0</v>
      </c>
      <c r="Y359" s="377">
        <v>0</v>
      </c>
      <c r="Z359" s="377">
        <v>872844.86</v>
      </c>
      <c r="AA359" s="770">
        <v>44291</v>
      </c>
      <c r="AB359" s="770">
        <v>46117</v>
      </c>
      <c r="AC359" s="769">
        <v>872844.86</v>
      </c>
      <c r="AD359" s="3">
        <v>4.4916666666666663</v>
      </c>
      <c r="AE359" s="3">
        <v>5.072222222222222</v>
      </c>
      <c r="AF359" s="378">
        <v>7.1294999999999997E-2</v>
      </c>
      <c r="AG359" s="3">
        <v>3920528.162833333</v>
      </c>
      <c r="AH359" s="3">
        <v>4427263.0954444446</v>
      </c>
      <c r="AI359" s="3">
        <v>62229.474293699997</v>
      </c>
      <c r="AJ359" s="3">
        <v>4.4916666666666663</v>
      </c>
      <c r="AK359" s="3">
        <v>5.0722222222222229</v>
      </c>
      <c r="AL359" s="3">
        <v>7.1294999999999997E-2</v>
      </c>
    </row>
    <row r="360" spans="1:38">
      <c r="A360" t="s">
        <v>867</v>
      </c>
      <c r="B360" t="s">
        <v>2187</v>
      </c>
      <c r="C360" t="s">
        <v>516</v>
      </c>
      <c r="D360" t="s">
        <v>517</v>
      </c>
      <c r="E360" t="s">
        <v>1396</v>
      </c>
      <c r="F360" t="s">
        <v>537</v>
      </c>
      <c r="G360" t="s">
        <v>1372</v>
      </c>
      <c r="H360" t="s">
        <v>536</v>
      </c>
      <c r="I360" t="s">
        <v>0</v>
      </c>
      <c r="J360" t="s">
        <v>538</v>
      </c>
      <c r="K360" t="s">
        <v>520</v>
      </c>
      <c r="L360" t="s">
        <v>532</v>
      </c>
      <c r="M360">
        <v>1</v>
      </c>
      <c r="N360">
        <v>1</v>
      </c>
      <c r="O360">
        <v>1</v>
      </c>
      <c r="P360">
        <v>1</v>
      </c>
      <c r="Q360">
        <v>1</v>
      </c>
      <c r="R360">
        <v>1</v>
      </c>
      <c r="S360" s="377">
        <v>1817000</v>
      </c>
      <c r="T360" s="377">
        <v>0</v>
      </c>
      <c r="U360" s="377">
        <v>0</v>
      </c>
      <c r="V360" s="377">
        <v>56011.75</v>
      </c>
      <c r="W360" s="377">
        <v>0</v>
      </c>
      <c r="X360" s="377">
        <v>0</v>
      </c>
      <c r="Y360" s="377">
        <v>0</v>
      </c>
      <c r="Z360" s="377">
        <v>1817000</v>
      </c>
      <c r="AA360" s="770">
        <v>44291</v>
      </c>
      <c r="AB360" s="770">
        <v>45387</v>
      </c>
      <c r="AC360" s="769">
        <v>1817000</v>
      </c>
      <c r="AD360" s="3">
        <v>2.463888888888889</v>
      </c>
      <c r="AE360" s="3">
        <v>3.0444444444444443</v>
      </c>
      <c r="AF360" s="378">
        <v>6.1652999999999999E-2</v>
      </c>
      <c r="AG360" s="3">
        <v>4476886.111111111</v>
      </c>
      <c r="AH360" s="3">
        <v>5531755.555555555</v>
      </c>
      <c r="AI360" s="3">
        <v>112023.501</v>
      </c>
      <c r="AJ360" s="3">
        <v>2.463888888888889</v>
      </c>
      <c r="AK360" s="3">
        <v>3.0444444444444443</v>
      </c>
      <c r="AL360" s="3">
        <v>6.1652999999999999E-2</v>
      </c>
    </row>
    <row r="361" spans="1:38">
      <c r="A361" t="s">
        <v>868</v>
      </c>
      <c r="B361" t="s">
        <v>2188</v>
      </c>
      <c r="C361" t="s">
        <v>516</v>
      </c>
      <c r="D361" t="s">
        <v>517</v>
      </c>
      <c r="E361" t="s">
        <v>1396</v>
      </c>
      <c r="F361" t="s">
        <v>537</v>
      </c>
      <c r="G361" t="s">
        <v>1372</v>
      </c>
      <c r="H361" t="s">
        <v>536</v>
      </c>
      <c r="I361" t="s">
        <v>0</v>
      </c>
      <c r="J361" t="s">
        <v>538</v>
      </c>
      <c r="K361" t="s">
        <v>520</v>
      </c>
      <c r="L361" t="s">
        <v>532</v>
      </c>
      <c r="M361">
        <v>1</v>
      </c>
      <c r="N361">
        <v>1</v>
      </c>
      <c r="O361">
        <v>1</v>
      </c>
      <c r="P361">
        <v>1</v>
      </c>
      <c r="Q361">
        <v>1</v>
      </c>
      <c r="R361">
        <v>1</v>
      </c>
      <c r="S361" s="377">
        <v>378856.95</v>
      </c>
      <c r="T361" s="377">
        <v>0</v>
      </c>
      <c r="U361" s="377">
        <v>0</v>
      </c>
      <c r="V361" s="377">
        <v>11678.83</v>
      </c>
      <c r="W361" s="377">
        <v>0</v>
      </c>
      <c r="X361" s="377">
        <v>0</v>
      </c>
      <c r="Y361" s="377">
        <v>0</v>
      </c>
      <c r="Z361" s="377">
        <v>378856.95</v>
      </c>
      <c r="AA361" s="770">
        <v>44291</v>
      </c>
      <c r="AB361" s="770">
        <v>45387</v>
      </c>
      <c r="AC361" s="769">
        <v>378856.95</v>
      </c>
      <c r="AD361" s="3">
        <v>2.463888888888889</v>
      </c>
      <c r="AE361" s="3">
        <v>3.0444444444444443</v>
      </c>
      <c r="AF361" s="378">
        <v>6.1652999999999999E-2</v>
      </c>
      <c r="AG361" s="3">
        <v>933461.42958333343</v>
      </c>
      <c r="AH361" s="3">
        <v>1153408.9366666665</v>
      </c>
      <c r="AI361" s="3">
        <v>23357.667538350001</v>
      </c>
      <c r="AJ361" s="3">
        <v>2.463888888888889</v>
      </c>
      <c r="AK361" s="3">
        <v>3.0444444444444438</v>
      </c>
      <c r="AL361" s="3">
        <v>6.1652999999999999E-2</v>
      </c>
    </row>
    <row r="362" spans="1:38">
      <c r="A362" t="s">
        <v>869</v>
      </c>
      <c r="B362" t="s">
        <v>2189</v>
      </c>
      <c r="C362" t="s">
        <v>516</v>
      </c>
      <c r="D362" t="s">
        <v>517</v>
      </c>
      <c r="E362" t="s">
        <v>1396</v>
      </c>
      <c r="F362" t="s">
        <v>537</v>
      </c>
      <c r="G362" t="s">
        <v>1372</v>
      </c>
      <c r="H362" t="s">
        <v>536</v>
      </c>
      <c r="I362" t="s">
        <v>0</v>
      </c>
      <c r="J362" t="s">
        <v>538</v>
      </c>
      <c r="K362" t="s">
        <v>520</v>
      </c>
      <c r="L362" t="s">
        <v>532</v>
      </c>
      <c r="M362">
        <v>1</v>
      </c>
      <c r="N362">
        <v>1</v>
      </c>
      <c r="O362">
        <v>1</v>
      </c>
      <c r="P362">
        <v>1</v>
      </c>
      <c r="Q362">
        <v>1</v>
      </c>
      <c r="R362">
        <v>1</v>
      </c>
      <c r="S362" s="377">
        <v>1295191.5900000001</v>
      </c>
      <c r="T362" s="377">
        <v>0</v>
      </c>
      <c r="U362" s="377">
        <v>0</v>
      </c>
      <c r="V362" s="377">
        <v>39926.22</v>
      </c>
      <c r="W362" s="377">
        <v>0</v>
      </c>
      <c r="X362" s="377">
        <v>0</v>
      </c>
      <c r="Y362" s="377">
        <v>0</v>
      </c>
      <c r="Z362" s="377">
        <v>1295191.5900000001</v>
      </c>
      <c r="AA362" s="770">
        <v>44291</v>
      </c>
      <c r="AB362" s="770">
        <v>45387</v>
      </c>
      <c r="AC362" s="769">
        <v>1295191.5900000001</v>
      </c>
      <c r="AD362" s="3">
        <v>2.463888888888889</v>
      </c>
      <c r="AE362" s="3">
        <v>3.0444444444444443</v>
      </c>
      <c r="AF362" s="378">
        <v>6.1652999999999999E-2</v>
      </c>
      <c r="AG362" s="3">
        <v>3191208.1675833338</v>
      </c>
      <c r="AH362" s="3">
        <v>3943138.8406666666</v>
      </c>
      <c r="AI362" s="3">
        <v>79852.44709827</v>
      </c>
      <c r="AJ362" s="3">
        <v>2.463888888888889</v>
      </c>
      <c r="AK362" s="3">
        <v>3.0444444444444443</v>
      </c>
      <c r="AL362" s="3">
        <v>6.1652999999999999E-2</v>
      </c>
    </row>
    <row r="363" spans="1:38">
      <c r="A363" t="s">
        <v>870</v>
      </c>
      <c r="B363" t="s">
        <v>2190</v>
      </c>
      <c r="C363" t="s">
        <v>516</v>
      </c>
      <c r="D363" t="s">
        <v>517</v>
      </c>
      <c r="E363" t="s">
        <v>1396</v>
      </c>
      <c r="F363" t="s">
        <v>537</v>
      </c>
      <c r="G363" t="s">
        <v>1372</v>
      </c>
      <c r="H363" t="s">
        <v>536</v>
      </c>
      <c r="I363" t="s">
        <v>0</v>
      </c>
      <c r="J363" t="s">
        <v>538</v>
      </c>
      <c r="K363" t="s">
        <v>520</v>
      </c>
      <c r="L363" t="s">
        <v>532</v>
      </c>
      <c r="M363">
        <v>1</v>
      </c>
      <c r="N363">
        <v>1</v>
      </c>
      <c r="O363">
        <v>1</v>
      </c>
      <c r="P363">
        <v>1</v>
      </c>
      <c r="Q363">
        <v>1</v>
      </c>
      <c r="R363">
        <v>1</v>
      </c>
      <c r="S363" s="377">
        <v>1295191.5900000001</v>
      </c>
      <c r="T363" s="377">
        <v>0</v>
      </c>
      <c r="U363" s="377">
        <v>0</v>
      </c>
      <c r="V363" s="377">
        <v>46170.34</v>
      </c>
      <c r="W363" s="377">
        <v>0</v>
      </c>
      <c r="X363" s="377">
        <v>0</v>
      </c>
      <c r="Y363" s="377">
        <v>0</v>
      </c>
      <c r="Z363" s="377">
        <v>1295191.5900000001</v>
      </c>
      <c r="AA363" s="770">
        <v>44291</v>
      </c>
      <c r="AB363" s="770">
        <v>46117</v>
      </c>
      <c r="AC363" s="769">
        <v>1295191.5900000001</v>
      </c>
      <c r="AD363" s="3">
        <v>4.4916666666666663</v>
      </c>
      <c r="AE363" s="3">
        <v>5.072222222222222</v>
      </c>
      <c r="AF363" s="378">
        <v>7.1294999999999997E-2</v>
      </c>
      <c r="AG363" s="3">
        <v>5817568.8917499995</v>
      </c>
      <c r="AH363" s="3">
        <v>6569499.5648333337</v>
      </c>
      <c r="AI363" s="3">
        <v>92340.684409050009</v>
      </c>
      <c r="AJ363" s="3">
        <v>4.4916666666666663</v>
      </c>
      <c r="AK363" s="3">
        <v>5.072222222222222</v>
      </c>
      <c r="AL363" s="3">
        <v>7.1294999999999997E-2</v>
      </c>
    </row>
    <row r="364" spans="1:38">
      <c r="A364" t="s">
        <v>871</v>
      </c>
      <c r="B364" t="s">
        <v>2191</v>
      </c>
      <c r="C364" t="s">
        <v>516</v>
      </c>
      <c r="D364" t="s">
        <v>517</v>
      </c>
      <c r="E364" t="s">
        <v>1396</v>
      </c>
      <c r="F364" t="s">
        <v>537</v>
      </c>
      <c r="G364" t="s">
        <v>1372</v>
      </c>
      <c r="H364" t="s">
        <v>536</v>
      </c>
      <c r="I364" t="s">
        <v>0</v>
      </c>
      <c r="J364" t="s">
        <v>538</v>
      </c>
      <c r="K364" t="s">
        <v>520</v>
      </c>
      <c r="L364" t="s">
        <v>532</v>
      </c>
      <c r="M364">
        <v>1</v>
      </c>
      <c r="N364">
        <v>1</v>
      </c>
      <c r="O364">
        <v>1</v>
      </c>
      <c r="P364">
        <v>1</v>
      </c>
      <c r="Q364">
        <v>1</v>
      </c>
      <c r="R364">
        <v>1</v>
      </c>
      <c r="S364" s="377">
        <v>250000</v>
      </c>
      <c r="T364" s="377">
        <v>0</v>
      </c>
      <c r="U364" s="377">
        <v>0</v>
      </c>
      <c r="V364" s="377">
        <v>7706.63</v>
      </c>
      <c r="W364" s="377">
        <v>0</v>
      </c>
      <c r="X364" s="377">
        <v>0</v>
      </c>
      <c r="Y364" s="377">
        <v>0</v>
      </c>
      <c r="Z364" s="377">
        <v>250000</v>
      </c>
      <c r="AA364" s="770">
        <v>44291</v>
      </c>
      <c r="AB364" s="770">
        <v>45387</v>
      </c>
      <c r="AC364" s="769">
        <v>250000</v>
      </c>
      <c r="AD364" s="3">
        <v>2.463888888888889</v>
      </c>
      <c r="AE364" s="3">
        <v>3.0444444444444443</v>
      </c>
      <c r="AF364" s="378">
        <v>6.1652999999999999E-2</v>
      </c>
      <c r="AG364" s="3">
        <v>615972.22222222225</v>
      </c>
      <c r="AH364" s="3">
        <v>761111.11111111112</v>
      </c>
      <c r="AI364" s="3">
        <v>15413.25</v>
      </c>
      <c r="AJ364" s="3">
        <v>2.463888888888889</v>
      </c>
      <c r="AK364" s="3">
        <v>3.0444444444444443</v>
      </c>
      <c r="AL364" s="3">
        <v>6.1652999999999999E-2</v>
      </c>
    </row>
    <row r="365" spans="1:38">
      <c r="A365" t="s">
        <v>872</v>
      </c>
      <c r="B365" t="s">
        <v>2192</v>
      </c>
      <c r="C365" t="s">
        <v>516</v>
      </c>
      <c r="D365" t="s">
        <v>517</v>
      </c>
      <c r="E365" t="s">
        <v>1396</v>
      </c>
      <c r="F365" t="s">
        <v>537</v>
      </c>
      <c r="G365" t="s">
        <v>1372</v>
      </c>
      <c r="H365" t="s">
        <v>536</v>
      </c>
      <c r="I365" t="s">
        <v>0</v>
      </c>
      <c r="J365" t="s">
        <v>538</v>
      </c>
      <c r="K365" t="s">
        <v>520</v>
      </c>
      <c r="L365" t="s">
        <v>532</v>
      </c>
      <c r="M365">
        <v>1</v>
      </c>
      <c r="N365">
        <v>1</v>
      </c>
      <c r="O365">
        <v>1</v>
      </c>
      <c r="P365">
        <v>1</v>
      </c>
      <c r="Q365">
        <v>1</v>
      </c>
      <c r="R365">
        <v>1</v>
      </c>
      <c r="S365" s="377">
        <v>5714504.9400000004</v>
      </c>
      <c r="T365" s="377">
        <v>0</v>
      </c>
      <c r="U365" s="377">
        <v>0</v>
      </c>
      <c r="V365" s="377">
        <v>85717.57</v>
      </c>
      <c r="W365" s="377">
        <v>0</v>
      </c>
      <c r="X365" s="377">
        <v>0</v>
      </c>
      <c r="Y365" s="377">
        <v>0</v>
      </c>
      <c r="Z365" s="377">
        <v>5714504.9400000004</v>
      </c>
      <c r="AA365" s="770">
        <v>44291</v>
      </c>
      <c r="AB365" s="770">
        <v>44656</v>
      </c>
      <c r="AC365" s="769">
        <v>5714504.9400000004</v>
      </c>
      <c r="AD365" s="3">
        <v>0.43333333333333335</v>
      </c>
      <c r="AE365" s="3">
        <v>1.0138888888888888</v>
      </c>
      <c r="AF365" s="378">
        <v>0.03</v>
      </c>
      <c r="AG365" s="3">
        <v>2476285.4740000004</v>
      </c>
      <c r="AH365" s="3">
        <v>5793873.0641666669</v>
      </c>
      <c r="AI365" s="3">
        <v>171435.1482</v>
      </c>
      <c r="AJ365" s="3">
        <v>0.43333333333333335</v>
      </c>
      <c r="AK365" s="3">
        <v>1.0138888888888888</v>
      </c>
      <c r="AL365" s="3">
        <v>2.9999999999999995E-2</v>
      </c>
    </row>
    <row r="366" spans="1:38">
      <c r="A366" t="s">
        <v>873</v>
      </c>
      <c r="B366" t="s">
        <v>2193</v>
      </c>
      <c r="C366" t="s">
        <v>516</v>
      </c>
      <c r="D366" t="s">
        <v>517</v>
      </c>
      <c r="E366" t="s">
        <v>1396</v>
      </c>
      <c r="F366" t="s">
        <v>537</v>
      </c>
      <c r="G366" t="s">
        <v>1372</v>
      </c>
      <c r="H366" t="s">
        <v>536</v>
      </c>
      <c r="I366" t="s">
        <v>0</v>
      </c>
      <c r="J366" t="s">
        <v>538</v>
      </c>
      <c r="K366" t="s">
        <v>520</v>
      </c>
      <c r="L366" t="s">
        <v>532</v>
      </c>
      <c r="M366">
        <v>1</v>
      </c>
      <c r="N366">
        <v>1</v>
      </c>
      <c r="O366">
        <v>1</v>
      </c>
      <c r="P366">
        <v>1</v>
      </c>
      <c r="Q366">
        <v>1</v>
      </c>
      <c r="R366">
        <v>1</v>
      </c>
      <c r="S366" s="377">
        <v>1453522.67</v>
      </c>
      <c r="T366" s="377">
        <v>0</v>
      </c>
      <c r="U366" s="377">
        <v>0</v>
      </c>
      <c r="V366" s="377">
        <v>44807.02</v>
      </c>
      <c r="W366" s="377">
        <v>0</v>
      </c>
      <c r="X366" s="377">
        <v>0</v>
      </c>
      <c r="Y366" s="377">
        <v>0</v>
      </c>
      <c r="Z366" s="377">
        <v>1453522.67</v>
      </c>
      <c r="AA366" s="770">
        <v>44291</v>
      </c>
      <c r="AB366" s="770">
        <v>45387</v>
      </c>
      <c r="AC366" s="769">
        <v>1453522.67</v>
      </c>
      <c r="AD366" s="3">
        <v>2.463888888888889</v>
      </c>
      <c r="AE366" s="3">
        <v>3.0444444444444443</v>
      </c>
      <c r="AF366" s="378">
        <v>6.1652999999999999E-2</v>
      </c>
      <c r="AG366" s="3">
        <v>3581318.3563611112</v>
      </c>
      <c r="AH366" s="3">
        <v>4425169.0175555553</v>
      </c>
      <c r="AI366" s="3">
        <v>89614.03317350999</v>
      </c>
      <c r="AJ366" s="3">
        <v>2.463888888888889</v>
      </c>
      <c r="AK366" s="3">
        <v>3.0444444444444443</v>
      </c>
      <c r="AL366" s="3">
        <v>6.1652999999999999E-2</v>
      </c>
    </row>
    <row r="367" spans="1:38">
      <c r="A367" t="s">
        <v>874</v>
      </c>
      <c r="B367" t="s">
        <v>2194</v>
      </c>
      <c r="C367" t="s">
        <v>516</v>
      </c>
      <c r="D367" t="s">
        <v>517</v>
      </c>
      <c r="E367" t="s">
        <v>1396</v>
      </c>
      <c r="F367" t="s">
        <v>537</v>
      </c>
      <c r="G367" t="s">
        <v>1372</v>
      </c>
      <c r="H367" t="s">
        <v>536</v>
      </c>
      <c r="I367" t="s">
        <v>0</v>
      </c>
      <c r="J367" t="s">
        <v>538</v>
      </c>
      <c r="K367" t="s">
        <v>520</v>
      </c>
      <c r="L367" t="s">
        <v>532</v>
      </c>
      <c r="M367">
        <v>1</v>
      </c>
      <c r="N367">
        <v>1</v>
      </c>
      <c r="O367">
        <v>1</v>
      </c>
      <c r="P367">
        <v>1</v>
      </c>
      <c r="Q367">
        <v>1</v>
      </c>
      <c r="R367">
        <v>1</v>
      </c>
      <c r="S367" s="377">
        <v>1240286.8</v>
      </c>
      <c r="T367" s="377">
        <v>0</v>
      </c>
      <c r="U367" s="377">
        <v>0</v>
      </c>
      <c r="V367" s="377">
        <v>38233.699999999997</v>
      </c>
      <c r="W367" s="377">
        <v>0</v>
      </c>
      <c r="X367" s="377">
        <v>0</v>
      </c>
      <c r="Y367" s="377">
        <v>0</v>
      </c>
      <c r="Z367" s="377">
        <v>1240286.8</v>
      </c>
      <c r="AA367" s="770">
        <v>44291</v>
      </c>
      <c r="AB367" s="770">
        <v>45387</v>
      </c>
      <c r="AC367" s="769">
        <v>1240286.8</v>
      </c>
      <c r="AD367" s="3">
        <v>2.463888888888889</v>
      </c>
      <c r="AE367" s="3">
        <v>3.0444444444444443</v>
      </c>
      <c r="AF367" s="378">
        <v>6.1652999999999999E-2</v>
      </c>
      <c r="AG367" s="3">
        <v>3055928.865555556</v>
      </c>
      <c r="AH367" s="3">
        <v>3775984.2577777775</v>
      </c>
      <c r="AI367" s="3">
        <v>76467.402080400003</v>
      </c>
      <c r="AJ367" s="3">
        <v>2.463888888888889</v>
      </c>
      <c r="AK367" s="3">
        <v>3.0444444444444443</v>
      </c>
      <c r="AL367" s="3">
        <v>6.1652999999999999E-2</v>
      </c>
    </row>
    <row r="368" spans="1:38">
      <c r="A368" t="s">
        <v>875</v>
      </c>
      <c r="B368" t="s">
        <v>2195</v>
      </c>
      <c r="C368" t="s">
        <v>516</v>
      </c>
      <c r="D368" t="s">
        <v>517</v>
      </c>
      <c r="E368" t="s">
        <v>1396</v>
      </c>
      <c r="F368" t="s">
        <v>537</v>
      </c>
      <c r="G368" t="s">
        <v>1372</v>
      </c>
      <c r="H368" t="s">
        <v>536</v>
      </c>
      <c r="I368" t="s">
        <v>0</v>
      </c>
      <c r="J368" t="s">
        <v>538</v>
      </c>
      <c r="K368" t="s">
        <v>520</v>
      </c>
      <c r="L368" t="s">
        <v>532</v>
      </c>
      <c r="M368">
        <v>1</v>
      </c>
      <c r="N368">
        <v>1</v>
      </c>
      <c r="O368">
        <v>1</v>
      </c>
      <c r="P368">
        <v>1</v>
      </c>
      <c r="Q368">
        <v>1</v>
      </c>
      <c r="R368">
        <v>1</v>
      </c>
      <c r="S368" s="377">
        <v>1239554.1299999999</v>
      </c>
      <c r="T368" s="377">
        <v>0</v>
      </c>
      <c r="U368" s="377">
        <v>0</v>
      </c>
      <c r="V368" s="377">
        <v>44187.01</v>
      </c>
      <c r="W368" s="377">
        <v>0</v>
      </c>
      <c r="X368" s="377">
        <v>0</v>
      </c>
      <c r="Y368" s="377">
        <v>0</v>
      </c>
      <c r="Z368" s="377">
        <v>1239554.1299999999</v>
      </c>
      <c r="AA368" s="770">
        <v>44291</v>
      </c>
      <c r="AB368" s="770">
        <v>46117</v>
      </c>
      <c r="AC368" s="769">
        <v>1239554.1299999999</v>
      </c>
      <c r="AD368" s="3">
        <v>4.4916666666666663</v>
      </c>
      <c r="AE368" s="3">
        <v>5.072222222222222</v>
      </c>
      <c r="AF368" s="378">
        <v>7.1294999999999997E-2</v>
      </c>
      <c r="AG368" s="3">
        <v>5567663.9672499988</v>
      </c>
      <c r="AH368" s="3">
        <v>6287294.0038333321</v>
      </c>
      <c r="AI368" s="3">
        <v>88374.01169834999</v>
      </c>
      <c r="AJ368" s="3">
        <v>4.4916666666666663</v>
      </c>
      <c r="AK368" s="3">
        <v>5.072222222222222</v>
      </c>
      <c r="AL368" s="3">
        <v>7.1294999999999997E-2</v>
      </c>
    </row>
    <row r="369" spans="1:38">
      <c r="A369" t="s">
        <v>876</v>
      </c>
      <c r="B369" t="s">
        <v>2196</v>
      </c>
      <c r="C369" t="s">
        <v>516</v>
      </c>
      <c r="D369" t="s">
        <v>517</v>
      </c>
      <c r="E369" t="s">
        <v>1396</v>
      </c>
      <c r="F369" t="s">
        <v>537</v>
      </c>
      <c r="G369" t="s">
        <v>1372</v>
      </c>
      <c r="H369" t="s">
        <v>536</v>
      </c>
      <c r="I369" t="s">
        <v>0</v>
      </c>
      <c r="J369" t="s">
        <v>538</v>
      </c>
      <c r="K369" t="s">
        <v>520</v>
      </c>
      <c r="L369" t="s">
        <v>532</v>
      </c>
      <c r="M369">
        <v>1</v>
      </c>
      <c r="N369">
        <v>1</v>
      </c>
      <c r="O369">
        <v>1</v>
      </c>
      <c r="P369">
        <v>1</v>
      </c>
      <c r="Q369">
        <v>1</v>
      </c>
      <c r="R369">
        <v>1</v>
      </c>
      <c r="S369" s="377">
        <v>60196.76</v>
      </c>
      <c r="T369" s="377">
        <v>0</v>
      </c>
      <c r="U369" s="377">
        <v>0</v>
      </c>
      <c r="V369" s="377">
        <v>902.95</v>
      </c>
      <c r="W369" s="377">
        <v>0</v>
      </c>
      <c r="X369" s="377">
        <v>0</v>
      </c>
      <c r="Y369" s="377">
        <v>0</v>
      </c>
      <c r="Z369" s="377">
        <v>60196.76</v>
      </c>
      <c r="AA369" s="770">
        <v>44291</v>
      </c>
      <c r="AB369" s="770">
        <v>44656</v>
      </c>
      <c r="AC369" s="769">
        <v>60196.76</v>
      </c>
      <c r="AD369" s="3">
        <v>0.43333333333333335</v>
      </c>
      <c r="AE369" s="3">
        <v>1.0138888888888888</v>
      </c>
      <c r="AF369" s="378">
        <v>0.03</v>
      </c>
      <c r="AG369" s="3">
        <v>26085.262666666669</v>
      </c>
      <c r="AH369" s="3">
        <v>61032.826111111113</v>
      </c>
      <c r="AI369" s="3">
        <v>1805.9028000000001</v>
      </c>
      <c r="AJ369" s="3">
        <v>0.43333333333333335</v>
      </c>
      <c r="AK369" s="3">
        <v>1.0138888888888888</v>
      </c>
      <c r="AL369" s="3">
        <v>0.03</v>
      </c>
    </row>
    <row r="370" spans="1:38">
      <c r="A370" t="s">
        <v>877</v>
      </c>
      <c r="B370" t="s">
        <v>2197</v>
      </c>
      <c r="C370" t="s">
        <v>516</v>
      </c>
      <c r="D370" t="s">
        <v>517</v>
      </c>
      <c r="E370" t="s">
        <v>1396</v>
      </c>
      <c r="F370" t="s">
        <v>537</v>
      </c>
      <c r="G370" t="s">
        <v>1372</v>
      </c>
      <c r="H370" t="s">
        <v>536</v>
      </c>
      <c r="I370" t="s">
        <v>0</v>
      </c>
      <c r="J370" t="s">
        <v>538</v>
      </c>
      <c r="K370" t="s">
        <v>520</v>
      </c>
      <c r="L370" t="s">
        <v>532</v>
      </c>
      <c r="M370">
        <v>1</v>
      </c>
      <c r="N370">
        <v>1</v>
      </c>
      <c r="O370">
        <v>1</v>
      </c>
      <c r="P370">
        <v>1</v>
      </c>
      <c r="Q370">
        <v>1</v>
      </c>
      <c r="R370">
        <v>1</v>
      </c>
      <c r="S370" s="377">
        <v>180218.14</v>
      </c>
      <c r="T370" s="377">
        <v>0</v>
      </c>
      <c r="U370" s="377">
        <v>0</v>
      </c>
      <c r="V370" s="377">
        <v>5555.49</v>
      </c>
      <c r="W370" s="377">
        <v>0</v>
      </c>
      <c r="X370" s="377">
        <v>0</v>
      </c>
      <c r="Y370" s="377">
        <v>0</v>
      </c>
      <c r="Z370" s="377">
        <v>180218.14</v>
      </c>
      <c r="AA370" s="770">
        <v>44291</v>
      </c>
      <c r="AB370" s="770">
        <v>45387</v>
      </c>
      <c r="AC370" s="769">
        <v>180218.14</v>
      </c>
      <c r="AD370" s="3">
        <v>2.463888888888889</v>
      </c>
      <c r="AE370" s="3">
        <v>3.0444444444444443</v>
      </c>
      <c r="AF370" s="378">
        <v>6.1652999999999999E-2</v>
      </c>
      <c r="AG370" s="3">
        <v>444037.47272222227</v>
      </c>
      <c r="AH370" s="3">
        <v>548664.11511111108</v>
      </c>
      <c r="AI370" s="3">
        <v>11110.988985420001</v>
      </c>
      <c r="AJ370" s="3">
        <v>2.463888888888889</v>
      </c>
      <c r="AK370" s="3">
        <v>3.0444444444444438</v>
      </c>
      <c r="AL370" s="3">
        <v>6.1652999999999999E-2</v>
      </c>
    </row>
    <row r="371" spans="1:38">
      <c r="A371" t="s">
        <v>878</v>
      </c>
      <c r="B371" t="s">
        <v>2198</v>
      </c>
      <c r="C371" t="s">
        <v>516</v>
      </c>
      <c r="D371" t="s">
        <v>517</v>
      </c>
      <c r="E371" t="s">
        <v>1396</v>
      </c>
      <c r="F371" t="s">
        <v>537</v>
      </c>
      <c r="G371" t="s">
        <v>1372</v>
      </c>
      <c r="H371" t="s">
        <v>536</v>
      </c>
      <c r="I371" t="s">
        <v>0</v>
      </c>
      <c r="J371" t="s">
        <v>538</v>
      </c>
      <c r="K371" t="s">
        <v>520</v>
      </c>
      <c r="L371" t="s">
        <v>532</v>
      </c>
      <c r="M371">
        <v>1</v>
      </c>
      <c r="N371">
        <v>1</v>
      </c>
      <c r="O371">
        <v>1</v>
      </c>
      <c r="P371">
        <v>1</v>
      </c>
      <c r="Q371">
        <v>1</v>
      </c>
      <c r="R371">
        <v>1</v>
      </c>
      <c r="S371" s="377">
        <v>160094.26999999999</v>
      </c>
      <c r="T371" s="377">
        <v>0</v>
      </c>
      <c r="U371" s="377">
        <v>0</v>
      </c>
      <c r="V371" s="377">
        <v>5706.96</v>
      </c>
      <c r="W371" s="377">
        <v>0</v>
      </c>
      <c r="X371" s="377">
        <v>0</v>
      </c>
      <c r="Y371" s="377">
        <v>0</v>
      </c>
      <c r="Z371" s="377">
        <v>160094.26999999999</v>
      </c>
      <c r="AA371" s="770">
        <v>44291</v>
      </c>
      <c r="AB371" s="770">
        <v>46117</v>
      </c>
      <c r="AC371" s="769">
        <v>160094.26999999999</v>
      </c>
      <c r="AD371" s="3">
        <v>4.4916666666666663</v>
      </c>
      <c r="AE371" s="3">
        <v>5.072222222222222</v>
      </c>
      <c r="AF371" s="378">
        <v>7.1294999999999997E-2</v>
      </c>
      <c r="AG371" s="3">
        <v>719090.09608333325</v>
      </c>
      <c r="AH371" s="3">
        <v>812033.71394444432</v>
      </c>
      <c r="AI371" s="3">
        <v>11413.920979649998</v>
      </c>
      <c r="AJ371" s="3">
        <v>4.4916666666666663</v>
      </c>
      <c r="AK371" s="3">
        <v>5.072222222222222</v>
      </c>
      <c r="AL371" s="3">
        <v>7.1294999999999997E-2</v>
      </c>
    </row>
    <row r="372" spans="1:38">
      <c r="A372" t="s">
        <v>879</v>
      </c>
      <c r="B372" t="s">
        <v>2199</v>
      </c>
      <c r="C372" t="s">
        <v>516</v>
      </c>
      <c r="D372" t="s">
        <v>517</v>
      </c>
      <c r="E372" t="s">
        <v>1396</v>
      </c>
      <c r="F372" t="s">
        <v>537</v>
      </c>
      <c r="G372" t="s">
        <v>1372</v>
      </c>
      <c r="H372" t="s">
        <v>536</v>
      </c>
      <c r="I372" t="s">
        <v>0</v>
      </c>
      <c r="J372" t="s">
        <v>538</v>
      </c>
      <c r="K372" t="s">
        <v>520</v>
      </c>
      <c r="L372" t="s">
        <v>532</v>
      </c>
      <c r="M372">
        <v>1</v>
      </c>
      <c r="N372">
        <v>1</v>
      </c>
      <c r="O372">
        <v>1</v>
      </c>
      <c r="P372">
        <v>1</v>
      </c>
      <c r="Q372">
        <v>1</v>
      </c>
      <c r="R372">
        <v>1</v>
      </c>
      <c r="S372" s="377">
        <v>116595.23</v>
      </c>
      <c r="T372" s="377">
        <v>0</v>
      </c>
      <c r="U372" s="377">
        <v>0</v>
      </c>
      <c r="V372" s="377">
        <v>1748.93</v>
      </c>
      <c r="W372" s="377">
        <v>0</v>
      </c>
      <c r="X372" s="377">
        <v>0</v>
      </c>
      <c r="Y372" s="377">
        <v>0</v>
      </c>
      <c r="Z372" s="377">
        <v>116595.23</v>
      </c>
      <c r="AA372" s="770">
        <v>44291</v>
      </c>
      <c r="AB372" s="770">
        <v>44656</v>
      </c>
      <c r="AC372" s="769">
        <v>116595.23</v>
      </c>
      <c r="AD372" s="3">
        <v>0.43333333333333335</v>
      </c>
      <c r="AE372" s="3">
        <v>1.0138888888888888</v>
      </c>
      <c r="AF372" s="378">
        <v>0.03</v>
      </c>
      <c r="AG372" s="3">
        <v>50524.599666666669</v>
      </c>
      <c r="AH372" s="3">
        <v>118214.60819444443</v>
      </c>
      <c r="AI372" s="3">
        <v>3497.8568999999998</v>
      </c>
      <c r="AJ372" s="3">
        <v>0.43333333333333335</v>
      </c>
      <c r="AK372" s="3">
        <v>1.0138888888888888</v>
      </c>
      <c r="AL372" s="3">
        <v>0.03</v>
      </c>
    </row>
    <row r="373" spans="1:38">
      <c r="A373" t="s">
        <v>880</v>
      </c>
      <c r="B373" t="s">
        <v>2200</v>
      </c>
      <c r="C373" t="s">
        <v>516</v>
      </c>
      <c r="D373" t="s">
        <v>517</v>
      </c>
      <c r="E373" t="s">
        <v>1396</v>
      </c>
      <c r="F373" t="s">
        <v>537</v>
      </c>
      <c r="G373" t="s">
        <v>1372</v>
      </c>
      <c r="H373" t="s">
        <v>536</v>
      </c>
      <c r="I373" t="s">
        <v>0</v>
      </c>
      <c r="J373" t="s">
        <v>538</v>
      </c>
      <c r="K373" t="s">
        <v>520</v>
      </c>
      <c r="L373" t="s">
        <v>532</v>
      </c>
      <c r="M373">
        <v>1</v>
      </c>
      <c r="N373">
        <v>1</v>
      </c>
      <c r="O373">
        <v>1</v>
      </c>
      <c r="P373">
        <v>1</v>
      </c>
      <c r="Q373">
        <v>1</v>
      </c>
      <c r="R373">
        <v>1</v>
      </c>
      <c r="S373" s="377">
        <v>349064.84</v>
      </c>
      <c r="T373" s="377">
        <v>0</v>
      </c>
      <c r="U373" s="377">
        <v>0</v>
      </c>
      <c r="V373" s="377">
        <v>10760.45</v>
      </c>
      <c r="W373" s="377">
        <v>0</v>
      </c>
      <c r="X373" s="377">
        <v>0</v>
      </c>
      <c r="Y373" s="377">
        <v>0</v>
      </c>
      <c r="Z373" s="377">
        <v>349064.84</v>
      </c>
      <c r="AA373" s="770">
        <v>44291</v>
      </c>
      <c r="AB373" s="770">
        <v>45387</v>
      </c>
      <c r="AC373" s="769">
        <v>349064.84</v>
      </c>
      <c r="AD373" s="3">
        <v>2.463888888888889</v>
      </c>
      <c r="AE373" s="3">
        <v>3.0444444444444443</v>
      </c>
      <c r="AF373" s="378">
        <v>6.1652999999999999E-2</v>
      </c>
      <c r="AG373" s="3">
        <v>860056.98077777785</v>
      </c>
      <c r="AH373" s="3">
        <v>1062708.5128888888</v>
      </c>
      <c r="AI373" s="3">
        <v>21520.894580520002</v>
      </c>
      <c r="AJ373" s="3">
        <v>2.463888888888889</v>
      </c>
      <c r="AK373" s="3">
        <v>3.0444444444444438</v>
      </c>
      <c r="AL373" s="3">
        <v>6.1652999999999999E-2</v>
      </c>
    </row>
    <row r="374" spans="1:38">
      <c r="A374" t="s">
        <v>881</v>
      </c>
      <c r="B374" t="s">
        <v>2201</v>
      </c>
      <c r="C374" t="s">
        <v>516</v>
      </c>
      <c r="D374" t="s">
        <v>517</v>
      </c>
      <c r="E374" t="s">
        <v>1396</v>
      </c>
      <c r="F374" t="s">
        <v>537</v>
      </c>
      <c r="G374" t="s">
        <v>1372</v>
      </c>
      <c r="H374" t="s">
        <v>536</v>
      </c>
      <c r="I374" t="s">
        <v>0</v>
      </c>
      <c r="J374" t="s">
        <v>538</v>
      </c>
      <c r="K374" t="s">
        <v>520</v>
      </c>
      <c r="L374" t="s">
        <v>532</v>
      </c>
      <c r="M374">
        <v>1</v>
      </c>
      <c r="N374">
        <v>1</v>
      </c>
      <c r="O374">
        <v>1</v>
      </c>
      <c r="P374">
        <v>1</v>
      </c>
      <c r="Q374">
        <v>1</v>
      </c>
      <c r="R374">
        <v>1</v>
      </c>
      <c r="S374" s="377">
        <v>310086.89</v>
      </c>
      <c r="T374" s="377">
        <v>0</v>
      </c>
      <c r="U374" s="377">
        <v>0</v>
      </c>
      <c r="V374" s="377">
        <v>11053.82</v>
      </c>
      <c r="W374" s="377">
        <v>0</v>
      </c>
      <c r="X374" s="377">
        <v>0</v>
      </c>
      <c r="Y374" s="377">
        <v>0</v>
      </c>
      <c r="Z374" s="377">
        <v>310086.89</v>
      </c>
      <c r="AA374" s="770">
        <v>44291</v>
      </c>
      <c r="AB374" s="770">
        <v>46117</v>
      </c>
      <c r="AC374" s="769">
        <v>310086.89</v>
      </c>
      <c r="AD374" s="3">
        <v>4.4916666666666663</v>
      </c>
      <c r="AE374" s="3">
        <v>5.072222222222222</v>
      </c>
      <c r="AF374" s="378">
        <v>7.1294999999999997E-2</v>
      </c>
      <c r="AG374" s="3">
        <v>1392806.9475833334</v>
      </c>
      <c r="AH374" s="3">
        <v>1572829.6142777777</v>
      </c>
      <c r="AI374" s="3">
        <v>22107.644822549999</v>
      </c>
      <c r="AJ374" s="3">
        <v>4.4916666666666663</v>
      </c>
      <c r="AK374" s="3">
        <v>5.072222222222222</v>
      </c>
      <c r="AL374" s="3">
        <v>7.1294999999999997E-2</v>
      </c>
    </row>
    <row r="375" spans="1:38">
      <c r="A375" t="s">
        <v>882</v>
      </c>
      <c r="B375" t="s">
        <v>2202</v>
      </c>
      <c r="C375" t="s">
        <v>516</v>
      </c>
      <c r="D375" t="s">
        <v>517</v>
      </c>
      <c r="E375" t="s">
        <v>1396</v>
      </c>
      <c r="F375" t="s">
        <v>537</v>
      </c>
      <c r="G375" t="s">
        <v>1372</v>
      </c>
      <c r="H375" t="s">
        <v>536</v>
      </c>
      <c r="I375" t="s">
        <v>0</v>
      </c>
      <c r="J375" t="s">
        <v>538</v>
      </c>
      <c r="K375" t="s">
        <v>520</v>
      </c>
      <c r="L375" t="s">
        <v>532</v>
      </c>
      <c r="M375">
        <v>1</v>
      </c>
      <c r="N375">
        <v>1</v>
      </c>
      <c r="O375">
        <v>1</v>
      </c>
      <c r="P375">
        <v>1</v>
      </c>
      <c r="Q375">
        <v>1</v>
      </c>
      <c r="R375">
        <v>1</v>
      </c>
      <c r="S375" s="377">
        <v>165890.87</v>
      </c>
      <c r="T375" s="377">
        <v>0</v>
      </c>
      <c r="U375" s="377">
        <v>0</v>
      </c>
      <c r="V375" s="377">
        <v>2488.36</v>
      </c>
      <c r="W375" s="377">
        <v>0</v>
      </c>
      <c r="X375" s="377">
        <v>0</v>
      </c>
      <c r="Y375" s="377">
        <v>0</v>
      </c>
      <c r="Z375" s="377">
        <v>165890.87</v>
      </c>
      <c r="AA375" s="770">
        <v>44291</v>
      </c>
      <c r="AB375" s="770">
        <v>44656</v>
      </c>
      <c r="AC375" s="769">
        <v>165890.87</v>
      </c>
      <c r="AD375" s="3">
        <v>0.43333333333333335</v>
      </c>
      <c r="AE375" s="3">
        <v>1.0138888888888888</v>
      </c>
      <c r="AF375" s="378">
        <v>0.03</v>
      </c>
      <c r="AG375" s="3">
        <v>71886.043666666665</v>
      </c>
      <c r="AH375" s="3">
        <v>168194.90986111111</v>
      </c>
      <c r="AI375" s="3">
        <v>4976.7260999999999</v>
      </c>
      <c r="AJ375" s="3">
        <v>0.43333333333333335</v>
      </c>
      <c r="AK375" s="3">
        <v>1.0138888888888888</v>
      </c>
      <c r="AL375" s="3">
        <v>0.03</v>
      </c>
    </row>
    <row r="376" spans="1:38">
      <c r="A376" t="s">
        <v>883</v>
      </c>
      <c r="B376" t="s">
        <v>2203</v>
      </c>
      <c r="C376" t="s">
        <v>516</v>
      </c>
      <c r="D376" t="s">
        <v>517</v>
      </c>
      <c r="E376" t="s">
        <v>1396</v>
      </c>
      <c r="F376" t="s">
        <v>537</v>
      </c>
      <c r="G376" t="s">
        <v>1372</v>
      </c>
      <c r="H376" t="s">
        <v>536</v>
      </c>
      <c r="I376" t="s">
        <v>0</v>
      </c>
      <c r="J376" t="s">
        <v>538</v>
      </c>
      <c r="K376" t="s">
        <v>520</v>
      </c>
      <c r="L376" t="s">
        <v>532</v>
      </c>
      <c r="M376">
        <v>1</v>
      </c>
      <c r="N376">
        <v>1</v>
      </c>
      <c r="O376">
        <v>1</v>
      </c>
      <c r="P376">
        <v>1</v>
      </c>
      <c r="Q376">
        <v>1</v>
      </c>
      <c r="R376">
        <v>1</v>
      </c>
      <c r="S376" s="377">
        <v>665577.14</v>
      </c>
      <c r="T376" s="377">
        <v>0</v>
      </c>
      <c r="U376" s="377">
        <v>0</v>
      </c>
      <c r="V376" s="377">
        <v>20517.41</v>
      </c>
      <c r="W376" s="377">
        <v>0</v>
      </c>
      <c r="X376" s="377">
        <v>0</v>
      </c>
      <c r="Y376" s="377">
        <v>0</v>
      </c>
      <c r="Z376" s="377">
        <v>665577.14</v>
      </c>
      <c r="AA376" s="770">
        <v>44291</v>
      </c>
      <c r="AB376" s="770">
        <v>45387</v>
      </c>
      <c r="AC376" s="769">
        <v>665577.14</v>
      </c>
      <c r="AD376" s="3">
        <v>2.463888888888889</v>
      </c>
      <c r="AE376" s="3">
        <v>3.0444444444444443</v>
      </c>
      <c r="AF376" s="378">
        <v>6.1652999999999999E-2</v>
      </c>
      <c r="AG376" s="3">
        <v>1639908.1199444446</v>
      </c>
      <c r="AH376" s="3">
        <v>2026312.6262222221</v>
      </c>
      <c r="AI376" s="3">
        <v>41034.827412420003</v>
      </c>
      <c r="AJ376" s="3">
        <v>2.463888888888889</v>
      </c>
      <c r="AK376" s="3">
        <v>3.0444444444444443</v>
      </c>
      <c r="AL376" s="3">
        <v>6.1653000000000006E-2</v>
      </c>
    </row>
    <row r="377" spans="1:38">
      <c r="A377" t="s">
        <v>884</v>
      </c>
      <c r="B377" t="s">
        <v>2204</v>
      </c>
      <c r="C377" t="s">
        <v>516</v>
      </c>
      <c r="D377" t="s">
        <v>517</v>
      </c>
      <c r="E377" t="s">
        <v>1396</v>
      </c>
      <c r="F377" t="s">
        <v>537</v>
      </c>
      <c r="G377" t="s">
        <v>1372</v>
      </c>
      <c r="H377" t="s">
        <v>536</v>
      </c>
      <c r="I377" t="s">
        <v>0</v>
      </c>
      <c r="J377" t="s">
        <v>538</v>
      </c>
      <c r="K377" t="s">
        <v>520</v>
      </c>
      <c r="L377" t="s">
        <v>532</v>
      </c>
      <c r="M377">
        <v>1</v>
      </c>
      <c r="N377">
        <v>1</v>
      </c>
      <c r="O377">
        <v>1</v>
      </c>
      <c r="P377">
        <v>1</v>
      </c>
      <c r="Q377">
        <v>1</v>
      </c>
      <c r="R377">
        <v>1</v>
      </c>
      <c r="S377" s="377">
        <v>665094.68000000005</v>
      </c>
      <c r="T377" s="377">
        <v>0</v>
      </c>
      <c r="U377" s="377">
        <v>0</v>
      </c>
      <c r="V377" s="377">
        <v>23708.959999999999</v>
      </c>
      <c r="W377" s="377">
        <v>0</v>
      </c>
      <c r="X377" s="377">
        <v>0</v>
      </c>
      <c r="Y377" s="377">
        <v>0</v>
      </c>
      <c r="Z377" s="377">
        <v>665094.68000000005</v>
      </c>
      <c r="AA377" s="770">
        <v>44291</v>
      </c>
      <c r="AB377" s="770">
        <v>46117</v>
      </c>
      <c r="AC377" s="769">
        <v>665094.68000000005</v>
      </c>
      <c r="AD377" s="3">
        <v>4.4916666666666663</v>
      </c>
      <c r="AE377" s="3">
        <v>5.072222222222222</v>
      </c>
      <c r="AF377" s="378">
        <v>7.1294999999999997E-2</v>
      </c>
      <c r="AG377" s="3">
        <v>2987383.6043333332</v>
      </c>
      <c r="AH377" s="3">
        <v>3373508.0157777779</v>
      </c>
      <c r="AI377" s="3">
        <v>47417.925210599999</v>
      </c>
      <c r="AJ377" s="3">
        <v>4.4916666666666663</v>
      </c>
      <c r="AK377" s="3">
        <v>5.072222222222222</v>
      </c>
      <c r="AL377" s="3">
        <v>7.1294999999999997E-2</v>
      </c>
    </row>
    <row r="378" spans="1:38">
      <c r="A378" t="s">
        <v>885</v>
      </c>
      <c r="B378" t="s">
        <v>2205</v>
      </c>
      <c r="C378" t="s">
        <v>516</v>
      </c>
      <c r="D378" t="s">
        <v>517</v>
      </c>
      <c r="E378" t="s">
        <v>1396</v>
      </c>
      <c r="F378" t="s">
        <v>537</v>
      </c>
      <c r="G378" t="s">
        <v>1372</v>
      </c>
      <c r="H378" t="s">
        <v>536</v>
      </c>
      <c r="I378" t="s">
        <v>0</v>
      </c>
      <c r="J378" t="s">
        <v>538</v>
      </c>
      <c r="K378" t="s">
        <v>520</v>
      </c>
      <c r="L378" t="s">
        <v>532</v>
      </c>
      <c r="M378">
        <v>1</v>
      </c>
      <c r="N378">
        <v>1</v>
      </c>
      <c r="O378">
        <v>1</v>
      </c>
      <c r="P378">
        <v>1</v>
      </c>
      <c r="Q378">
        <v>1</v>
      </c>
      <c r="R378">
        <v>1</v>
      </c>
      <c r="S378" s="377">
        <v>121301.88</v>
      </c>
      <c r="T378" s="377">
        <v>0</v>
      </c>
      <c r="U378" s="377">
        <v>0</v>
      </c>
      <c r="V378" s="377">
        <v>1819.53</v>
      </c>
      <c r="W378" s="377">
        <v>0</v>
      </c>
      <c r="X378" s="377">
        <v>0</v>
      </c>
      <c r="Y378" s="377">
        <v>0</v>
      </c>
      <c r="Z378" s="377">
        <v>121301.88</v>
      </c>
      <c r="AA378" s="770">
        <v>44291</v>
      </c>
      <c r="AB378" s="770">
        <v>44656</v>
      </c>
      <c r="AC378" s="769">
        <v>121301.88</v>
      </c>
      <c r="AD378" s="3">
        <v>0.43333333333333335</v>
      </c>
      <c r="AE378" s="3">
        <v>1.0138888888888888</v>
      </c>
      <c r="AF378" s="378">
        <v>0.03</v>
      </c>
      <c r="AG378" s="3">
        <v>52564.148000000001</v>
      </c>
      <c r="AH378" s="3">
        <v>122986.62833333333</v>
      </c>
      <c r="AI378" s="3">
        <v>3639.0563999999999</v>
      </c>
      <c r="AJ378" s="3">
        <v>0.43333333333333335</v>
      </c>
      <c r="AK378" s="3">
        <v>1.0138888888888888</v>
      </c>
      <c r="AL378" s="3">
        <v>0.03</v>
      </c>
    </row>
    <row r="379" spans="1:38">
      <c r="A379" t="s">
        <v>886</v>
      </c>
      <c r="B379" t="s">
        <v>2206</v>
      </c>
      <c r="C379" t="s">
        <v>516</v>
      </c>
      <c r="D379" t="s">
        <v>517</v>
      </c>
      <c r="E379" t="s">
        <v>1396</v>
      </c>
      <c r="F379" t="s">
        <v>537</v>
      </c>
      <c r="G379" t="s">
        <v>1372</v>
      </c>
      <c r="H379" t="s">
        <v>536</v>
      </c>
      <c r="I379" t="s">
        <v>0</v>
      </c>
      <c r="J379" t="s">
        <v>538</v>
      </c>
      <c r="K379" t="s">
        <v>520</v>
      </c>
      <c r="L379" t="s">
        <v>532</v>
      </c>
      <c r="M379">
        <v>1</v>
      </c>
      <c r="N379">
        <v>1</v>
      </c>
      <c r="O379">
        <v>1</v>
      </c>
      <c r="P379">
        <v>1</v>
      </c>
      <c r="Q379">
        <v>1</v>
      </c>
      <c r="R379">
        <v>1</v>
      </c>
      <c r="S379" s="377">
        <v>322650.98</v>
      </c>
      <c r="T379" s="377">
        <v>0</v>
      </c>
      <c r="U379" s="377">
        <v>0</v>
      </c>
      <c r="V379" s="377">
        <v>9946.2000000000007</v>
      </c>
      <c r="W379" s="377">
        <v>0</v>
      </c>
      <c r="X379" s="377">
        <v>0</v>
      </c>
      <c r="Y379" s="377">
        <v>0</v>
      </c>
      <c r="Z379" s="377">
        <v>322650.98</v>
      </c>
      <c r="AA379" s="770">
        <v>44291</v>
      </c>
      <c r="AB379" s="770">
        <v>45387</v>
      </c>
      <c r="AC379" s="769">
        <v>322650.98</v>
      </c>
      <c r="AD379" s="3">
        <v>2.463888888888889</v>
      </c>
      <c r="AE379" s="3">
        <v>3.0444444444444443</v>
      </c>
      <c r="AF379" s="378">
        <v>6.1652999999999999E-2</v>
      </c>
      <c r="AG379" s="3">
        <v>794976.16461111116</v>
      </c>
      <c r="AH379" s="3">
        <v>982292.98355555546</v>
      </c>
      <c r="AI379" s="3">
        <v>19892.40086994</v>
      </c>
      <c r="AJ379" s="3">
        <v>2.463888888888889</v>
      </c>
      <c r="AK379" s="3">
        <v>3.0444444444444443</v>
      </c>
      <c r="AL379" s="3">
        <v>6.1653000000000006E-2</v>
      </c>
    </row>
    <row r="380" spans="1:38">
      <c r="A380" t="s">
        <v>887</v>
      </c>
      <c r="B380" t="s">
        <v>2207</v>
      </c>
      <c r="C380" t="s">
        <v>516</v>
      </c>
      <c r="D380" t="s">
        <v>517</v>
      </c>
      <c r="E380" t="s">
        <v>1396</v>
      </c>
      <c r="F380" t="s">
        <v>537</v>
      </c>
      <c r="G380" t="s">
        <v>1372</v>
      </c>
      <c r="H380" t="s">
        <v>536</v>
      </c>
      <c r="I380" t="s">
        <v>0</v>
      </c>
      <c r="J380" t="s">
        <v>538</v>
      </c>
      <c r="K380" t="s">
        <v>520</v>
      </c>
      <c r="L380" t="s">
        <v>532</v>
      </c>
      <c r="M380">
        <v>1</v>
      </c>
      <c r="N380">
        <v>1</v>
      </c>
      <c r="O380">
        <v>1</v>
      </c>
      <c r="P380">
        <v>1</v>
      </c>
      <c r="Q380">
        <v>1</v>
      </c>
      <c r="R380">
        <v>1</v>
      </c>
      <c r="S380" s="377">
        <v>201501.13</v>
      </c>
      <c r="T380" s="377">
        <v>0</v>
      </c>
      <c r="U380" s="377">
        <v>0</v>
      </c>
      <c r="V380" s="377">
        <v>7183.01</v>
      </c>
      <c r="W380" s="377">
        <v>0</v>
      </c>
      <c r="X380" s="377">
        <v>0</v>
      </c>
      <c r="Y380" s="377">
        <v>0</v>
      </c>
      <c r="Z380" s="377">
        <v>201501.13</v>
      </c>
      <c r="AA380" s="770">
        <v>44291</v>
      </c>
      <c r="AB380" s="770">
        <v>46117</v>
      </c>
      <c r="AC380" s="769">
        <v>201501.13</v>
      </c>
      <c r="AD380" s="3">
        <v>4.4916666666666663</v>
      </c>
      <c r="AE380" s="3">
        <v>5.072222222222222</v>
      </c>
      <c r="AF380" s="378">
        <v>7.1294999999999997E-2</v>
      </c>
      <c r="AG380" s="3">
        <v>905075.90891666664</v>
      </c>
      <c r="AH380" s="3">
        <v>1022058.5093888888</v>
      </c>
      <c r="AI380" s="3">
        <v>14366.02306335</v>
      </c>
      <c r="AJ380" s="3">
        <v>4.4916666666666663</v>
      </c>
      <c r="AK380" s="3">
        <v>5.072222222222222</v>
      </c>
      <c r="AL380" s="3">
        <v>7.1294999999999997E-2</v>
      </c>
    </row>
    <row r="381" spans="1:38">
      <c r="A381" t="s">
        <v>888</v>
      </c>
      <c r="B381" t="s">
        <v>2208</v>
      </c>
      <c r="C381" t="s">
        <v>516</v>
      </c>
      <c r="D381" t="s">
        <v>517</v>
      </c>
      <c r="E381" t="s">
        <v>1396</v>
      </c>
      <c r="F381" t="s">
        <v>537</v>
      </c>
      <c r="G381" t="s">
        <v>1372</v>
      </c>
      <c r="H381" t="s">
        <v>536</v>
      </c>
      <c r="I381" t="s">
        <v>0</v>
      </c>
      <c r="J381" t="s">
        <v>538</v>
      </c>
      <c r="K381" t="s">
        <v>520</v>
      </c>
      <c r="L381" t="s">
        <v>532</v>
      </c>
      <c r="M381">
        <v>1</v>
      </c>
      <c r="N381">
        <v>1</v>
      </c>
      <c r="O381">
        <v>1</v>
      </c>
      <c r="P381">
        <v>1</v>
      </c>
      <c r="Q381">
        <v>1</v>
      </c>
      <c r="R381">
        <v>1</v>
      </c>
      <c r="S381" s="377">
        <v>16515.12</v>
      </c>
      <c r="T381" s="377">
        <v>0</v>
      </c>
      <c r="U381" s="377">
        <v>0</v>
      </c>
      <c r="V381" s="377">
        <v>247.73</v>
      </c>
      <c r="W381" s="377">
        <v>0</v>
      </c>
      <c r="X381" s="377">
        <v>0</v>
      </c>
      <c r="Y381" s="377">
        <v>0</v>
      </c>
      <c r="Z381" s="377">
        <v>16515.12</v>
      </c>
      <c r="AA381" s="770">
        <v>44291</v>
      </c>
      <c r="AB381" s="770">
        <v>44656</v>
      </c>
      <c r="AC381" s="769">
        <v>16515.12</v>
      </c>
      <c r="AD381" s="3">
        <v>0.43333333333333335</v>
      </c>
      <c r="AE381" s="3">
        <v>1.0138888888888888</v>
      </c>
      <c r="AF381" s="378">
        <v>0.03</v>
      </c>
      <c r="AG381" s="3">
        <v>7156.5519999999997</v>
      </c>
      <c r="AH381" s="3">
        <v>16744.496666666666</v>
      </c>
      <c r="AI381" s="3">
        <v>495.45359999999994</v>
      </c>
      <c r="AJ381" s="3">
        <v>0.43333333333333335</v>
      </c>
      <c r="AK381" s="3">
        <v>1.0138888888888888</v>
      </c>
      <c r="AL381" s="3">
        <v>0.03</v>
      </c>
    </row>
    <row r="382" spans="1:38">
      <c r="A382" t="s">
        <v>889</v>
      </c>
      <c r="B382" t="s">
        <v>2209</v>
      </c>
      <c r="C382" t="s">
        <v>516</v>
      </c>
      <c r="D382" t="s">
        <v>517</v>
      </c>
      <c r="E382" t="s">
        <v>1396</v>
      </c>
      <c r="F382" t="s">
        <v>537</v>
      </c>
      <c r="G382" t="s">
        <v>1372</v>
      </c>
      <c r="H382" t="s">
        <v>536</v>
      </c>
      <c r="I382" t="s">
        <v>0</v>
      </c>
      <c r="J382" t="s">
        <v>538</v>
      </c>
      <c r="K382" t="s">
        <v>520</v>
      </c>
      <c r="L382" t="s">
        <v>532</v>
      </c>
      <c r="M382">
        <v>1</v>
      </c>
      <c r="N382">
        <v>1</v>
      </c>
      <c r="O382">
        <v>1</v>
      </c>
      <c r="P382">
        <v>1</v>
      </c>
      <c r="Q382">
        <v>1</v>
      </c>
      <c r="R382">
        <v>1</v>
      </c>
      <c r="S382" s="377">
        <v>49422.01</v>
      </c>
      <c r="T382" s="377">
        <v>0</v>
      </c>
      <c r="U382" s="377">
        <v>0</v>
      </c>
      <c r="V382" s="377">
        <v>1523.51</v>
      </c>
      <c r="W382" s="377">
        <v>0</v>
      </c>
      <c r="X382" s="377">
        <v>0</v>
      </c>
      <c r="Y382" s="377">
        <v>0</v>
      </c>
      <c r="Z382" s="377">
        <v>49422.01</v>
      </c>
      <c r="AA382" s="770">
        <v>44291</v>
      </c>
      <c r="AB382" s="770">
        <v>45387</v>
      </c>
      <c r="AC382" s="769">
        <v>49422.01</v>
      </c>
      <c r="AD382" s="3">
        <v>2.463888888888889</v>
      </c>
      <c r="AE382" s="3">
        <v>3.0444444444444443</v>
      </c>
      <c r="AF382" s="378">
        <v>6.1652999999999999E-2</v>
      </c>
      <c r="AG382" s="3">
        <v>121770.34130555557</v>
      </c>
      <c r="AH382" s="3">
        <v>150462.56377777777</v>
      </c>
      <c r="AI382" s="3">
        <v>3047.0151825299999</v>
      </c>
      <c r="AJ382" s="3">
        <v>2.463888888888889</v>
      </c>
      <c r="AK382" s="3">
        <v>3.0444444444444443</v>
      </c>
      <c r="AL382" s="3">
        <v>6.1652999999999999E-2</v>
      </c>
    </row>
    <row r="383" spans="1:38">
      <c r="A383" t="s">
        <v>890</v>
      </c>
      <c r="B383" t="s">
        <v>2210</v>
      </c>
      <c r="C383" t="s">
        <v>516</v>
      </c>
      <c r="D383" t="s">
        <v>517</v>
      </c>
      <c r="E383" t="s">
        <v>1396</v>
      </c>
      <c r="F383" t="s">
        <v>537</v>
      </c>
      <c r="G383" t="s">
        <v>1372</v>
      </c>
      <c r="H383" t="s">
        <v>536</v>
      </c>
      <c r="I383" t="s">
        <v>0</v>
      </c>
      <c r="J383" t="s">
        <v>538</v>
      </c>
      <c r="K383" t="s">
        <v>520</v>
      </c>
      <c r="L383" t="s">
        <v>532</v>
      </c>
      <c r="M383">
        <v>1</v>
      </c>
      <c r="N383">
        <v>1</v>
      </c>
      <c r="O383">
        <v>1</v>
      </c>
      <c r="P383">
        <v>1</v>
      </c>
      <c r="Q383">
        <v>1</v>
      </c>
      <c r="R383">
        <v>1</v>
      </c>
      <c r="S383" s="377">
        <v>43897.66</v>
      </c>
      <c r="T383" s="377">
        <v>0</v>
      </c>
      <c r="U383" s="377">
        <v>0</v>
      </c>
      <c r="V383" s="377">
        <v>1564.84</v>
      </c>
      <c r="W383" s="377">
        <v>0</v>
      </c>
      <c r="X383" s="377">
        <v>0</v>
      </c>
      <c r="Y383" s="377">
        <v>0</v>
      </c>
      <c r="Z383" s="377">
        <v>43897.66</v>
      </c>
      <c r="AA383" s="770">
        <v>44291</v>
      </c>
      <c r="AB383" s="770">
        <v>46117</v>
      </c>
      <c r="AC383" s="769">
        <v>43897.66</v>
      </c>
      <c r="AD383" s="3">
        <v>4.4916666666666663</v>
      </c>
      <c r="AE383" s="3">
        <v>5.072222222222222</v>
      </c>
      <c r="AF383" s="378">
        <v>7.1294999999999997E-2</v>
      </c>
      <c r="AG383" s="3">
        <v>197173.65616666665</v>
      </c>
      <c r="AH383" s="3">
        <v>222658.68655555556</v>
      </c>
      <c r="AI383" s="3">
        <v>3129.6836697000003</v>
      </c>
      <c r="AJ383" s="3">
        <v>4.4916666666666663</v>
      </c>
      <c r="AK383" s="3">
        <v>5.072222222222222</v>
      </c>
      <c r="AL383" s="3">
        <v>7.1294999999999997E-2</v>
      </c>
    </row>
    <row r="384" spans="1:38">
      <c r="A384" t="s">
        <v>891</v>
      </c>
      <c r="B384" t="s">
        <v>2211</v>
      </c>
      <c r="C384" t="s">
        <v>516</v>
      </c>
      <c r="D384" t="s">
        <v>517</v>
      </c>
      <c r="E384" t="s">
        <v>1396</v>
      </c>
      <c r="F384" t="s">
        <v>537</v>
      </c>
      <c r="G384" t="s">
        <v>1372</v>
      </c>
      <c r="H384" t="s">
        <v>536</v>
      </c>
      <c r="I384" t="s">
        <v>0</v>
      </c>
      <c r="J384" t="s">
        <v>538</v>
      </c>
      <c r="K384" t="s">
        <v>520</v>
      </c>
      <c r="L384" t="s">
        <v>532</v>
      </c>
      <c r="M384">
        <v>1</v>
      </c>
      <c r="N384">
        <v>1</v>
      </c>
      <c r="O384">
        <v>1</v>
      </c>
      <c r="P384">
        <v>1</v>
      </c>
      <c r="Q384">
        <v>1</v>
      </c>
      <c r="R384">
        <v>1</v>
      </c>
      <c r="S384" s="377">
        <v>509133.41</v>
      </c>
      <c r="T384" s="377">
        <v>0</v>
      </c>
      <c r="U384" s="377">
        <v>0</v>
      </c>
      <c r="V384" s="377">
        <v>15694.8</v>
      </c>
      <c r="W384" s="377">
        <v>0</v>
      </c>
      <c r="X384" s="377">
        <v>0</v>
      </c>
      <c r="Y384" s="377">
        <v>0</v>
      </c>
      <c r="Z384" s="377">
        <v>509133.41</v>
      </c>
      <c r="AA384" s="770">
        <v>44291</v>
      </c>
      <c r="AB384" s="770">
        <v>45387</v>
      </c>
      <c r="AC384" s="769">
        <v>509133.41</v>
      </c>
      <c r="AD384" s="3">
        <v>2.463888888888889</v>
      </c>
      <c r="AE384" s="3">
        <v>3.0444444444444443</v>
      </c>
      <c r="AF384" s="378">
        <v>6.1652999999999999E-2</v>
      </c>
      <c r="AG384" s="3">
        <v>1254448.1518611112</v>
      </c>
      <c r="AH384" s="3">
        <v>1550028.3815555554</v>
      </c>
      <c r="AI384" s="3">
        <v>31389.602126729998</v>
      </c>
      <c r="AJ384" s="3">
        <v>2.463888888888889</v>
      </c>
      <c r="AK384" s="3">
        <v>3.0444444444444443</v>
      </c>
      <c r="AL384" s="3">
        <v>6.1652999999999999E-2</v>
      </c>
    </row>
    <row r="385" spans="1:38">
      <c r="A385" t="s">
        <v>892</v>
      </c>
      <c r="B385" t="s">
        <v>2212</v>
      </c>
      <c r="C385" t="s">
        <v>516</v>
      </c>
      <c r="D385" t="s">
        <v>517</v>
      </c>
      <c r="E385" t="s">
        <v>1396</v>
      </c>
      <c r="F385" t="s">
        <v>537</v>
      </c>
      <c r="G385" t="s">
        <v>1372</v>
      </c>
      <c r="H385" t="s">
        <v>536</v>
      </c>
      <c r="I385" t="s">
        <v>0</v>
      </c>
      <c r="J385" t="s">
        <v>538</v>
      </c>
      <c r="K385" t="s">
        <v>520</v>
      </c>
      <c r="L385" t="s">
        <v>532</v>
      </c>
      <c r="M385">
        <v>1</v>
      </c>
      <c r="N385">
        <v>1</v>
      </c>
      <c r="O385">
        <v>1</v>
      </c>
      <c r="P385">
        <v>1</v>
      </c>
      <c r="Q385">
        <v>1</v>
      </c>
      <c r="R385">
        <v>1</v>
      </c>
      <c r="S385" s="377">
        <v>509133.41</v>
      </c>
      <c r="T385" s="377">
        <v>0</v>
      </c>
      <c r="U385" s="377">
        <v>0</v>
      </c>
      <c r="V385" s="377">
        <v>18149.330000000002</v>
      </c>
      <c r="W385" s="377">
        <v>0</v>
      </c>
      <c r="X385" s="377">
        <v>0</v>
      </c>
      <c r="Y385" s="377">
        <v>0</v>
      </c>
      <c r="Z385" s="377">
        <v>509133.41</v>
      </c>
      <c r="AA385" s="770">
        <v>44291</v>
      </c>
      <c r="AB385" s="770">
        <v>46117</v>
      </c>
      <c r="AC385" s="769">
        <v>509133.41</v>
      </c>
      <c r="AD385" s="3">
        <v>4.4916666666666663</v>
      </c>
      <c r="AE385" s="3">
        <v>5.072222222222222</v>
      </c>
      <c r="AF385" s="378">
        <v>7.1294999999999997E-2</v>
      </c>
      <c r="AG385" s="3">
        <v>2286857.5665833331</v>
      </c>
      <c r="AH385" s="3">
        <v>2582437.7962777773</v>
      </c>
      <c r="AI385" s="3">
        <v>36298.666465949995</v>
      </c>
      <c r="AJ385" s="3">
        <v>4.4916666666666663</v>
      </c>
      <c r="AK385" s="3">
        <v>5.072222222222222</v>
      </c>
      <c r="AL385" s="3">
        <v>7.1294999999999997E-2</v>
      </c>
    </row>
    <row r="386" spans="1:38">
      <c r="A386" t="s">
        <v>893</v>
      </c>
      <c r="B386" t="s">
        <v>2213</v>
      </c>
      <c r="C386" t="s">
        <v>516</v>
      </c>
      <c r="D386" t="s">
        <v>517</v>
      </c>
      <c r="E386" t="s">
        <v>1396</v>
      </c>
      <c r="F386" t="s">
        <v>537</v>
      </c>
      <c r="G386" t="s">
        <v>1372</v>
      </c>
      <c r="H386" t="s">
        <v>536</v>
      </c>
      <c r="I386" t="s">
        <v>0</v>
      </c>
      <c r="J386" t="s">
        <v>538</v>
      </c>
      <c r="K386" t="s">
        <v>520</v>
      </c>
      <c r="L386" t="s">
        <v>532</v>
      </c>
      <c r="M386">
        <v>1</v>
      </c>
      <c r="N386">
        <v>1</v>
      </c>
      <c r="O386">
        <v>1</v>
      </c>
      <c r="P386">
        <v>1</v>
      </c>
      <c r="Q386">
        <v>1</v>
      </c>
      <c r="R386">
        <v>1</v>
      </c>
      <c r="S386" s="377">
        <v>83250.240000000005</v>
      </c>
      <c r="T386" s="377">
        <v>0</v>
      </c>
      <c r="U386" s="377">
        <v>0</v>
      </c>
      <c r="V386" s="377">
        <v>1248.75</v>
      </c>
      <c r="W386" s="377">
        <v>0</v>
      </c>
      <c r="X386" s="377">
        <v>0</v>
      </c>
      <c r="Y386" s="377">
        <v>0</v>
      </c>
      <c r="Z386" s="377">
        <v>83250.240000000005</v>
      </c>
      <c r="AA386" s="770">
        <v>44291</v>
      </c>
      <c r="AB386" s="770">
        <v>44656</v>
      </c>
      <c r="AC386" s="769">
        <v>83250.240000000005</v>
      </c>
      <c r="AD386" s="3">
        <v>0.43333333333333335</v>
      </c>
      <c r="AE386" s="3">
        <v>1.0138888888888888</v>
      </c>
      <c r="AF386" s="378">
        <v>0.03</v>
      </c>
      <c r="AG386" s="3">
        <v>36075.104000000007</v>
      </c>
      <c r="AH386" s="3">
        <v>84406.493333333332</v>
      </c>
      <c r="AI386" s="3">
        <v>2497.5072</v>
      </c>
      <c r="AJ386" s="3">
        <v>0.4333333333333334</v>
      </c>
      <c r="AK386" s="3">
        <v>1.0138888888888888</v>
      </c>
      <c r="AL386" s="3">
        <v>0.03</v>
      </c>
    </row>
    <row r="387" spans="1:38">
      <c r="A387" t="s">
        <v>894</v>
      </c>
      <c r="B387" t="s">
        <v>2214</v>
      </c>
      <c r="C387" t="s">
        <v>516</v>
      </c>
      <c r="D387" t="s">
        <v>517</v>
      </c>
      <c r="E387" t="s">
        <v>1396</v>
      </c>
      <c r="F387" t="s">
        <v>537</v>
      </c>
      <c r="G387" t="s">
        <v>1372</v>
      </c>
      <c r="H387" t="s">
        <v>536</v>
      </c>
      <c r="I387" t="s">
        <v>0</v>
      </c>
      <c r="J387" t="s">
        <v>538</v>
      </c>
      <c r="K387" t="s">
        <v>520</v>
      </c>
      <c r="L387" t="s">
        <v>532</v>
      </c>
      <c r="M387">
        <v>1</v>
      </c>
      <c r="N387">
        <v>1</v>
      </c>
      <c r="O387">
        <v>1</v>
      </c>
      <c r="P387">
        <v>1</v>
      </c>
      <c r="Q387">
        <v>1</v>
      </c>
      <c r="R387">
        <v>1</v>
      </c>
      <c r="S387" s="377">
        <v>249107.5</v>
      </c>
      <c r="T387" s="377">
        <v>0</v>
      </c>
      <c r="U387" s="377">
        <v>0</v>
      </c>
      <c r="V387" s="377">
        <v>7679.11</v>
      </c>
      <c r="W387" s="377">
        <v>0</v>
      </c>
      <c r="X387" s="377">
        <v>0</v>
      </c>
      <c r="Y387" s="377">
        <v>0</v>
      </c>
      <c r="Z387" s="377">
        <v>249107.5</v>
      </c>
      <c r="AA387" s="770">
        <v>44291</v>
      </c>
      <c r="AB387" s="770">
        <v>45387</v>
      </c>
      <c r="AC387" s="769">
        <v>249107.5</v>
      </c>
      <c r="AD387" s="3">
        <v>2.463888888888889</v>
      </c>
      <c r="AE387" s="3">
        <v>3.0444444444444443</v>
      </c>
      <c r="AF387" s="378">
        <v>6.1652999999999999E-2</v>
      </c>
      <c r="AG387" s="3">
        <v>613773.20138888888</v>
      </c>
      <c r="AH387" s="3">
        <v>758393.94444444438</v>
      </c>
      <c r="AI387" s="3">
        <v>15358.2246975</v>
      </c>
      <c r="AJ387" s="3">
        <v>2.463888888888889</v>
      </c>
      <c r="AK387" s="3">
        <v>3.0444444444444443</v>
      </c>
      <c r="AL387" s="3">
        <v>6.1652999999999999E-2</v>
      </c>
    </row>
    <row r="388" spans="1:38">
      <c r="A388" t="s">
        <v>895</v>
      </c>
      <c r="B388" t="s">
        <v>2215</v>
      </c>
      <c r="C388" t="s">
        <v>516</v>
      </c>
      <c r="D388" t="s">
        <v>517</v>
      </c>
      <c r="E388" t="s">
        <v>1396</v>
      </c>
      <c r="F388" t="s">
        <v>537</v>
      </c>
      <c r="G388" t="s">
        <v>1372</v>
      </c>
      <c r="H388" t="s">
        <v>536</v>
      </c>
      <c r="I388" t="s">
        <v>0</v>
      </c>
      <c r="J388" t="s">
        <v>538</v>
      </c>
      <c r="K388" t="s">
        <v>520</v>
      </c>
      <c r="L388" t="s">
        <v>532</v>
      </c>
      <c r="M388">
        <v>1</v>
      </c>
      <c r="N388">
        <v>1</v>
      </c>
      <c r="O388">
        <v>1</v>
      </c>
      <c r="P388">
        <v>1</v>
      </c>
      <c r="Q388">
        <v>1</v>
      </c>
      <c r="R388">
        <v>1</v>
      </c>
      <c r="S388" s="377">
        <v>221256.76</v>
      </c>
      <c r="T388" s="377">
        <v>0</v>
      </c>
      <c r="U388" s="377">
        <v>0</v>
      </c>
      <c r="V388" s="377">
        <v>7887.25</v>
      </c>
      <c r="W388" s="377">
        <v>0</v>
      </c>
      <c r="X388" s="377">
        <v>0</v>
      </c>
      <c r="Y388" s="377">
        <v>0</v>
      </c>
      <c r="Z388" s="377">
        <v>221256.76</v>
      </c>
      <c r="AA388" s="770">
        <v>44291</v>
      </c>
      <c r="AB388" s="770">
        <v>46117</v>
      </c>
      <c r="AC388" s="769">
        <v>221256.76</v>
      </c>
      <c r="AD388" s="3">
        <v>4.4916666666666663</v>
      </c>
      <c r="AE388" s="3">
        <v>5.072222222222222</v>
      </c>
      <c r="AF388" s="378">
        <v>7.1294999999999997E-2</v>
      </c>
      <c r="AG388" s="3">
        <v>993811.61366666667</v>
      </c>
      <c r="AH388" s="3">
        <v>1122263.4548888889</v>
      </c>
      <c r="AI388" s="3">
        <v>15774.5007042</v>
      </c>
      <c r="AJ388" s="3">
        <v>4.4916666666666663</v>
      </c>
      <c r="AK388" s="3">
        <v>5.072222222222222</v>
      </c>
      <c r="AL388" s="3">
        <v>7.1294999999999997E-2</v>
      </c>
    </row>
    <row r="389" spans="1:38">
      <c r="A389" t="s">
        <v>896</v>
      </c>
      <c r="B389" t="s">
        <v>2216</v>
      </c>
      <c r="C389" t="s">
        <v>516</v>
      </c>
      <c r="D389" t="s">
        <v>517</v>
      </c>
      <c r="E389" t="s">
        <v>1396</v>
      </c>
      <c r="F389" t="s">
        <v>537</v>
      </c>
      <c r="G389" t="s">
        <v>1372</v>
      </c>
      <c r="H389" t="s">
        <v>536</v>
      </c>
      <c r="I389" t="s">
        <v>0</v>
      </c>
      <c r="J389" t="s">
        <v>538</v>
      </c>
      <c r="K389" t="s">
        <v>520</v>
      </c>
      <c r="L389" t="s">
        <v>532</v>
      </c>
      <c r="M389">
        <v>1</v>
      </c>
      <c r="N389">
        <v>1</v>
      </c>
      <c r="O389">
        <v>1</v>
      </c>
      <c r="P389">
        <v>1</v>
      </c>
      <c r="Q389">
        <v>1</v>
      </c>
      <c r="R389">
        <v>1</v>
      </c>
      <c r="S389" s="377">
        <v>3005244.61</v>
      </c>
      <c r="T389" s="377">
        <v>0</v>
      </c>
      <c r="U389" s="377">
        <v>0</v>
      </c>
      <c r="V389" s="377">
        <v>45078.67</v>
      </c>
      <c r="W389" s="377">
        <v>0</v>
      </c>
      <c r="X389" s="377">
        <v>0</v>
      </c>
      <c r="Y389" s="377">
        <v>0</v>
      </c>
      <c r="Z389" s="377">
        <v>3005244.61</v>
      </c>
      <c r="AA389" s="770">
        <v>44291</v>
      </c>
      <c r="AB389" s="770">
        <v>44656</v>
      </c>
      <c r="AC389" s="769">
        <v>3005244.61</v>
      </c>
      <c r="AD389" s="3">
        <v>0.43333333333333335</v>
      </c>
      <c r="AE389" s="3">
        <v>1.0138888888888888</v>
      </c>
      <c r="AF389" s="378">
        <v>0.03</v>
      </c>
      <c r="AG389" s="3">
        <v>1302272.6643333333</v>
      </c>
      <c r="AH389" s="3">
        <v>3046984.1184722218</v>
      </c>
      <c r="AI389" s="3">
        <v>90157.338299999989</v>
      </c>
      <c r="AJ389" s="3">
        <v>0.43333333333333335</v>
      </c>
      <c r="AK389" s="3">
        <v>1.0138888888888888</v>
      </c>
      <c r="AL389" s="3">
        <v>0.03</v>
      </c>
    </row>
    <row r="390" spans="1:38">
      <c r="A390" t="s">
        <v>897</v>
      </c>
      <c r="B390" t="s">
        <v>2217</v>
      </c>
      <c r="C390" t="s">
        <v>516</v>
      </c>
      <c r="D390" t="s">
        <v>517</v>
      </c>
      <c r="E390" t="s">
        <v>1396</v>
      </c>
      <c r="F390" t="s">
        <v>537</v>
      </c>
      <c r="G390" t="s">
        <v>1372</v>
      </c>
      <c r="H390" t="s">
        <v>536</v>
      </c>
      <c r="I390" t="s">
        <v>0</v>
      </c>
      <c r="J390" t="s">
        <v>538</v>
      </c>
      <c r="K390" t="s">
        <v>520</v>
      </c>
      <c r="L390" t="s">
        <v>532</v>
      </c>
      <c r="M390">
        <v>1</v>
      </c>
      <c r="N390">
        <v>1</v>
      </c>
      <c r="O390">
        <v>1</v>
      </c>
      <c r="P390">
        <v>1</v>
      </c>
      <c r="Q390">
        <v>1</v>
      </c>
      <c r="R390">
        <v>1</v>
      </c>
      <c r="S390" s="377">
        <v>973557.17</v>
      </c>
      <c r="T390" s="377">
        <v>0</v>
      </c>
      <c r="U390" s="377">
        <v>0</v>
      </c>
      <c r="V390" s="377">
        <v>14603.36</v>
      </c>
      <c r="W390" s="377">
        <v>0</v>
      </c>
      <c r="X390" s="377">
        <v>0</v>
      </c>
      <c r="Y390" s="377">
        <v>0</v>
      </c>
      <c r="Z390" s="377">
        <v>973557.17</v>
      </c>
      <c r="AA390" s="770">
        <v>44291</v>
      </c>
      <c r="AB390" s="770">
        <v>44656</v>
      </c>
      <c r="AC390" s="769">
        <v>973557.17</v>
      </c>
      <c r="AD390" s="3">
        <v>0.43333333333333335</v>
      </c>
      <c r="AE390" s="3">
        <v>1.0138888888888888</v>
      </c>
      <c r="AF390" s="378">
        <v>0.03</v>
      </c>
      <c r="AG390" s="3">
        <v>421874.7736666667</v>
      </c>
      <c r="AH390" s="3">
        <v>987078.79736111115</v>
      </c>
      <c r="AI390" s="3">
        <v>29206.715100000001</v>
      </c>
      <c r="AJ390" s="3">
        <v>0.43333333333333335</v>
      </c>
      <c r="AK390" s="3">
        <v>1.0138888888888888</v>
      </c>
      <c r="AL390" s="3">
        <v>0.03</v>
      </c>
    </row>
    <row r="391" spans="1:38">
      <c r="A391" t="s">
        <v>898</v>
      </c>
      <c r="B391" t="s">
        <v>2218</v>
      </c>
      <c r="C391" t="s">
        <v>516</v>
      </c>
      <c r="D391" t="s">
        <v>517</v>
      </c>
      <c r="E391" t="s">
        <v>1396</v>
      </c>
      <c r="F391" t="s">
        <v>537</v>
      </c>
      <c r="G391" t="s">
        <v>1372</v>
      </c>
      <c r="H391" t="s">
        <v>536</v>
      </c>
      <c r="I391" t="s">
        <v>0</v>
      </c>
      <c r="J391" t="s">
        <v>538</v>
      </c>
      <c r="K391" t="s">
        <v>520</v>
      </c>
      <c r="L391" t="s">
        <v>532</v>
      </c>
      <c r="M391">
        <v>1</v>
      </c>
      <c r="N391">
        <v>1</v>
      </c>
      <c r="O391">
        <v>1</v>
      </c>
      <c r="P391">
        <v>1</v>
      </c>
      <c r="Q391">
        <v>1</v>
      </c>
      <c r="R391">
        <v>1</v>
      </c>
      <c r="S391" s="377">
        <v>6693426.8300000001</v>
      </c>
      <c r="T391" s="377">
        <v>0</v>
      </c>
      <c r="U391" s="377">
        <v>0</v>
      </c>
      <c r="V391" s="377">
        <v>100401.4</v>
      </c>
      <c r="W391" s="377">
        <v>0</v>
      </c>
      <c r="X391" s="377">
        <v>0</v>
      </c>
      <c r="Y391" s="377">
        <v>0</v>
      </c>
      <c r="Z391" s="377">
        <v>6693426.8300000001</v>
      </c>
      <c r="AA391" s="770">
        <v>44291</v>
      </c>
      <c r="AB391" s="770">
        <v>44656</v>
      </c>
      <c r="AC391" s="769">
        <v>6693426.8300000001</v>
      </c>
      <c r="AD391" s="3">
        <v>0.43333333333333335</v>
      </c>
      <c r="AE391" s="3">
        <v>1.0138888888888888</v>
      </c>
      <c r="AF391" s="378">
        <v>0.03</v>
      </c>
      <c r="AG391" s="3">
        <v>2900484.9596666666</v>
      </c>
      <c r="AH391" s="3">
        <v>6786391.0915277777</v>
      </c>
      <c r="AI391" s="3">
        <v>200802.80489999999</v>
      </c>
      <c r="AJ391" s="3">
        <v>0.43333333333333329</v>
      </c>
      <c r="AK391" s="3">
        <v>1.0138888888888888</v>
      </c>
      <c r="AL391" s="3">
        <v>0.03</v>
      </c>
    </row>
    <row r="392" spans="1:38">
      <c r="A392" t="s">
        <v>899</v>
      </c>
      <c r="B392" t="s">
        <v>2219</v>
      </c>
      <c r="C392" t="s">
        <v>516</v>
      </c>
      <c r="D392" t="s">
        <v>517</v>
      </c>
      <c r="E392" t="s">
        <v>1396</v>
      </c>
      <c r="F392" t="s">
        <v>537</v>
      </c>
      <c r="G392" t="s">
        <v>1372</v>
      </c>
      <c r="H392" t="s">
        <v>536</v>
      </c>
      <c r="I392" t="s">
        <v>0</v>
      </c>
      <c r="J392" t="s">
        <v>538</v>
      </c>
      <c r="K392" t="s">
        <v>520</v>
      </c>
      <c r="L392" t="s">
        <v>532</v>
      </c>
      <c r="M392">
        <v>1</v>
      </c>
      <c r="N392">
        <v>1</v>
      </c>
      <c r="O392">
        <v>1</v>
      </c>
      <c r="P392">
        <v>1</v>
      </c>
      <c r="Q392">
        <v>1</v>
      </c>
      <c r="R392">
        <v>1</v>
      </c>
      <c r="S392" s="377">
        <v>1407654.19</v>
      </c>
      <c r="T392" s="377">
        <v>0</v>
      </c>
      <c r="U392" s="377">
        <v>0</v>
      </c>
      <c r="V392" s="377">
        <v>21114.81</v>
      </c>
      <c r="W392" s="377">
        <v>0</v>
      </c>
      <c r="X392" s="377">
        <v>0</v>
      </c>
      <c r="Y392" s="377">
        <v>0</v>
      </c>
      <c r="Z392" s="377">
        <v>1407654.19</v>
      </c>
      <c r="AA392" s="770">
        <v>44291</v>
      </c>
      <c r="AB392" s="770">
        <v>44656</v>
      </c>
      <c r="AC392" s="769">
        <v>1407654.19</v>
      </c>
      <c r="AD392" s="3">
        <v>0.43333333333333335</v>
      </c>
      <c r="AE392" s="3">
        <v>1.0138888888888888</v>
      </c>
      <c r="AF392" s="378">
        <v>0.03</v>
      </c>
      <c r="AG392" s="3">
        <v>609983.48233333335</v>
      </c>
      <c r="AH392" s="3">
        <v>1427204.9426388887</v>
      </c>
      <c r="AI392" s="3">
        <v>42229.625699999997</v>
      </c>
      <c r="AJ392" s="3">
        <v>0.43333333333333335</v>
      </c>
      <c r="AK392" s="3">
        <v>1.0138888888888888</v>
      </c>
      <c r="AL392" s="3">
        <v>0.03</v>
      </c>
    </row>
    <row r="393" spans="1:38">
      <c r="A393" t="s">
        <v>900</v>
      </c>
      <c r="B393" t="s">
        <v>2220</v>
      </c>
      <c r="C393" t="s">
        <v>516</v>
      </c>
      <c r="D393" t="s">
        <v>517</v>
      </c>
      <c r="E393" t="s">
        <v>1396</v>
      </c>
      <c r="F393" t="s">
        <v>537</v>
      </c>
      <c r="G393" t="s">
        <v>1372</v>
      </c>
      <c r="H393" t="s">
        <v>536</v>
      </c>
      <c r="I393" t="s">
        <v>0</v>
      </c>
      <c r="J393" t="s">
        <v>538</v>
      </c>
      <c r="K393" t="s">
        <v>520</v>
      </c>
      <c r="L393" t="s">
        <v>532</v>
      </c>
      <c r="M393">
        <v>1</v>
      </c>
      <c r="N393">
        <v>1</v>
      </c>
      <c r="O393">
        <v>1</v>
      </c>
      <c r="P393">
        <v>1</v>
      </c>
      <c r="Q393">
        <v>1</v>
      </c>
      <c r="R393">
        <v>1</v>
      </c>
      <c r="S393" s="377">
        <v>3753599.31</v>
      </c>
      <c r="T393" s="377">
        <v>0</v>
      </c>
      <c r="U393" s="377">
        <v>0</v>
      </c>
      <c r="V393" s="377">
        <v>115710.33</v>
      </c>
      <c r="W393" s="377">
        <v>0</v>
      </c>
      <c r="X393" s="377">
        <v>0</v>
      </c>
      <c r="Y393" s="377">
        <v>0</v>
      </c>
      <c r="Z393" s="377">
        <v>3753599.31</v>
      </c>
      <c r="AA393" s="770">
        <v>44291</v>
      </c>
      <c r="AB393" s="770">
        <v>45387</v>
      </c>
      <c r="AC393" s="769">
        <v>3753599.31</v>
      </c>
      <c r="AD393" s="3">
        <v>2.463888888888889</v>
      </c>
      <c r="AE393" s="3">
        <v>3.0444444444444443</v>
      </c>
      <c r="AF393" s="378">
        <v>6.1652999999999999E-2</v>
      </c>
      <c r="AG393" s="3">
        <v>9248451.63325</v>
      </c>
      <c r="AH393" s="3">
        <v>11427624.566</v>
      </c>
      <c r="AI393" s="3">
        <v>231420.65825943</v>
      </c>
      <c r="AJ393" s="3">
        <v>2.463888888888889</v>
      </c>
      <c r="AK393" s="3">
        <v>3.0444444444444443</v>
      </c>
      <c r="AL393" s="3">
        <v>6.1652999999999999E-2</v>
      </c>
    </row>
    <row r="394" spans="1:38">
      <c r="A394" t="s">
        <v>901</v>
      </c>
      <c r="B394" t="s">
        <v>2221</v>
      </c>
      <c r="C394" t="s">
        <v>516</v>
      </c>
      <c r="D394" t="s">
        <v>517</v>
      </c>
      <c r="E394" t="s">
        <v>1396</v>
      </c>
      <c r="F394" t="s">
        <v>537</v>
      </c>
      <c r="G394" t="s">
        <v>1372</v>
      </c>
      <c r="H394" t="s">
        <v>536</v>
      </c>
      <c r="I394" t="s">
        <v>0</v>
      </c>
      <c r="J394" t="s">
        <v>538</v>
      </c>
      <c r="K394" t="s">
        <v>520</v>
      </c>
      <c r="L394" t="s">
        <v>532</v>
      </c>
      <c r="M394">
        <v>1</v>
      </c>
      <c r="N394">
        <v>1</v>
      </c>
      <c r="O394">
        <v>1</v>
      </c>
      <c r="P394">
        <v>1</v>
      </c>
      <c r="Q394">
        <v>1</v>
      </c>
      <c r="R394">
        <v>1</v>
      </c>
      <c r="S394" s="377">
        <v>3027896.67</v>
      </c>
      <c r="T394" s="377">
        <v>0</v>
      </c>
      <c r="U394" s="377">
        <v>0</v>
      </c>
      <c r="V394" s="377">
        <v>45418.45</v>
      </c>
      <c r="W394" s="377">
        <v>0</v>
      </c>
      <c r="X394" s="377">
        <v>0</v>
      </c>
      <c r="Y394" s="377">
        <v>0</v>
      </c>
      <c r="Z394" s="377">
        <v>3027896.67</v>
      </c>
      <c r="AA394" s="770">
        <v>44291</v>
      </c>
      <c r="AB394" s="770">
        <v>44656</v>
      </c>
      <c r="AC394" s="769">
        <v>3027896.67</v>
      </c>
      <c r="AD394" s="3">
        <v>0.43333333333333335</v>
      </c>
      <c r="AE394" s="3">
        <v>1.0138888888888888</v>
      </c>
      <c r="AF394" s="378">
        <v>0.03</v>
      </c>
      <c r="AG394" s="3">
        <v>1312088.557</v>
      </c>
      <c r="AH394" s="3">
        <v>3069950.7904166663</v>
      </c>
      <c r="AI394" s="3">
        <v>90836.900099999999</v>
      </c>
      <c r="AJ394" s="3">
        <v>0.43333333333333335</v>
      </c>
      <c r="AK394" s="3">
        <v>1.0138888888888888</v>
      </c>
      <c r="AL394" s="3">
        <v>0.03</v>
      </c>
    </row>
    <row r="395" spans="1:38">
      <c r="A395" t="s">
        <v>902</v>
      </c>
      <c r="B395" t="s">
        <v>2222</v>
      </c>
      <c r="C395" t="s">
        <v>516</v>
      </c>
      <c r="D395" t="s">
        <v>517</v>
      </c>
      <c r="E395" t="s">
        <v>1396</v>
      </c>
      <c r="F395" t="s">
        <v>537</v>
      </c>
      <c r="G395" t="s">
        <v>1372</v>
      </c>
      <c r="H395" t="s">
        <v>536</v>
      </c>
      <c r="I395" t="s">
        <v>0</v>
      </c>
      <c r="J395" t="s">
        <v>538</v>
      </c>
      <c r="K395" t="s">
        <v>520</v>
      </c>
      <c r="L395" t="s">
        <v>532</v>
      </c>
      <c r="M395">
        <v>1</v>
      </c>
      <c r="N395">
        <v>1</v>
      </c>
      <c r="O395">
        <v>1</v>
      </c>
      <c r="P395">
        <v>1</v>
      </c>
      <c r="Q395">
        <v>1</v>
      </c>
      <c r="R395">
        <v>1</v>
      </c>
      <c r="S395" s="377">
        <v>290202.96000000002</v>
      </c>
      <c r="T395" s="377">
        <v>0</v>
      </c>
      <c r="U395" s="377">
        <v>0</v>
      </c>
      <c r="V395" s="377">
        <v>8945.94</v>
      </c>
      <c r="W395" s="377">
        <v>0</v>
      </c>
      <c r="X395" s="377">
        <v>0</v>
      </c>
      <c r="Y395" s="377">
        <v>0</v>
      </c>
      <c r="Z395" s="377">
        <v>290202.96000000002</v>
      </c>
      <c r="AA395" s="770">
        <v>44291</v>
      </c>
      <c r="AB395" s="770">
        <v>45387</v>
      </c>
      <c r="AC395" s="769">
        <v>290202.96000000002</v>
      </c>
      <c r="AD395" s="3">
        <v>2.463888888888889</v>
      </c>
      <c r="AE395" s="3">
        <v>3.0444444444444443</v>
      </c>
      <c r="AF395" s="378">
        <v>6.1652999999999999E-2</v>
      </c>
      <c r="AG395" s="3">
        <v>715027.84866666677</v>
      </c>
      <c r="AH395" s="3">
        <v>883506.78933333338</v>
      </c>
      <c r="AI395" s="3">
        <v>17891.883092880002</v>
      </c>
      <c r="AJ395" s="3">
        <v>2.463888888888889</v>
      </c>
      <c r="AK395" s="3">
        <v>3.0444444444444443</v>
      </c>
      <c r="AL395" s="3">
        <v>6.1652999999999999E-2</v>
      </c>
    </row>
    <row r="396" spans="1:38">
      <c r="A396" t="s">
        <v>903</v>
      </c>
      <c r="B396" t="s">
        <v>2223</v>
      </c>
      <c r="C396" t="s">
        <v>516</v>
      </c>
      <c r="D396" t="s">
        <v>517</v>
      </c>
      <c r="E396" t="s">
        <v>1396</v>
      </c>
      <c r="F396" t="s">
        <v>537</v>
      </c>
      <c r="G396" t="s">
        <v>1372</v>
      </c>
      <c r="H396" t="s">
        <v>536</v>
      </c>
      <c r="I396" t="s">
        <v>0</v>
      </c>
      <c r="J396" t="s">
        <v>538</v>
      </c>
      <c r="K396" t="s">
        <v>520</v>
      </c>
      <c r="L396" t="s">
        <v>532</v>
      </c>
      <c r="M396">
        <v>1</v>
      </c>
      <c r="N396">
        <v>1</v>
      </c>
      <c r="O396">
        <v>1</v>
      </c>
      <c r="P396">
        <v>1</v>
      </c>
      <c r="Q396">
        <v>1</v>
      </c>
      <c r="R396">
        <v>1</v>
      </c>
      <c r="S396" s="377">
        <v>289932.76</v>
      </c>
      <c r="T396" s="377">
        <v>0</v>
      </c>
      <c r="U396" s="377">
        <v>0</v>
      </c>
      <c r="V396" s="377">
        <v>10335.379999999999</v>
      </c>
      <c r="W396" s="377">
        <v>0</v>
      </c>
      <c r="X396" s="377">
        <v>0</v>
      </c>
      <c r="Y396" s="377">
        <v>0</v>
      </c>
      <c r="Z396" s="377">
        <v>289932.76</v>
      </c>
      <c r="AA396" s="770">
        <v>44291</v>
      </c>
      <c r="AB396" s="770">
        <v>46117</v>
      </c>
      <c r="AC396" s="769">
        <v>289932.76</v>
      </c>
      <c r="AD396" s="3">
        <v>4.4916666666666663</v>
      </c>
      <c r="AE396" s="3">
        <v>5.072222222222222</v>
      </c>
      <c r="AF396" s="378">
        <v>7.1294999999999997E-2</v>
      </c>
      <c r="AG396" s="3">
        <v>1302281.3136666666</v>
      </c>
      <c r="AH396" s="3">
        <v>1470603.3882222222</v>
      </c>
      <c r="AI396" s="3">
        <v>20670.756124200001</v>
      </c>
      <c r="AJ396" s="3">
        <v>4.4916666666666663</v>
      </c>
      <c r="AK396" s="3">
        <v>5.072222222222222</v>
      </c>
      <c r="AL396" s="3">
        <v>7.1294999999999997E-2</v>
      </c>
    </row>
    <row r="397" spans="1:38">
      <c r="A397" t="s">
        <v>904</v>
      </c>
      <c r="B397" t="s">
        <v>2224</v>
      </c>
      <c r="C397" t="s">
        <v>516</v>
      </c>
      <c r="D397" t="s">
        <v>517</v>
      </c>
      <c r="E397" t="s">
        <v>1396</v>
      </c>
      <c r="F397" t="s">
        <v>537</v>
      </c>
      <c r="G397" t="s">
        <v>1372</v>
      </c>
      <c r="H397" t="s">
        <v>536</v>
      </c>
      <c r="I397" t="s">
        <v>0</v>
      </c>
      <c r="J397" t="s">
        <v>538</v>
      </c>
      <c r="K397" t="s">
        <v>520</v>
      </c>
      <c r="L397" t="s">
        <v>532</v>
      </c>
      <c r="M397">
        <v>1</v>
      </c>
      <c r="N397">
        <v>1</v>
      </c>
      <c r="O397">
        <v>1</v>
      </c>
      <c r="P397">
        <v>1</v>
      </c>
      <c r="Q397">
        <v>1</v>
      </c>
      <c r="R397">
        <v>1</v>
      </c>
      <c r="S397" s="377">
        <v>368112.64000000001</v>
      </c>
      <c r="T397" s="377">
        <v>0</v>
      </c>
      <c r="U397" s="377">
        <v>0</v>
      </c>
      <c r="V397" s="377">
        <v>11347.62</v>
      </c>
      <c r="W397" s="377">
        <v>0</v>
      </c>
      <c r="X397" s="377">
        <v>0</v>
      </c>
      <c r="Y397" s="377">
        <v>0</v>
      </c>
      <c r="Z397" s="377">
        <v>368112.64000000001</v>
      </c>
      <c r="AA397" s="770">
        <v>44291</v>
      </c>
      <c r="AB397" s="770">
        <v>45387</v>
      </c>
      <c r="AC397" s="769">
        <v>368112.64000000001</v>
      </c>
      <c r="AD397" s="3">
        <v>2.463888888888889</v>
      </c>
      <c r="AE397" s="3">
        <v>3.0444444444444443</v>
      </c>
      <c r="AF397" s="378">
        <v>6.1652999999999999E-2</v>
      </c>
      <c r="AG397" s="3">
        <v>906988.64355555561</v>
      </c>
      <c r="AH397" s="3">
        <v>1120698.4817777777</v>
      </c>
      <c r="AI397" s="3">
        <v>22695.248593920001</v>
      </c>
      <c r="AJ397" s="3">
        <v>2.463888888888889</v>
      </c>
      <c r="AK397" s="3">
        <v>3.0444444444444438</v>
      </c>
      <c r="AL397" s="3">
        <v>6.1652999999999999E-2</v>
      </c>
    </row>
    <row r="398" spans="1:38">
      <c r="A398" t="s">
        <v>905</v>
      </c>
      <c r="B398" t="s">
        <v>2225</v>
      </c>
      <c r="C398" t="s">
        <v>516</v>
      </c>
      <c r="D398" t="s">
        <v>517</v>
      </c>
      <c r="E398" t="s">
        <v>1396</v>
      </c>
      <c r="F398" t="s">
        <v>537</v>
      </c>
      <c r="G398" t="s">
        <v>1372</v>
      </c>
      <c r="H398" t="s">
        <v>536</v>
      </c>
      <c r="I398" t="s">
        <v>0</v>
      </c>
      <c r="J398" t="s">
        <v>538</v>
      </c>
      <c r="K398" t="s">
        <v>520</v>
      </c>
      <c r="L398" t="s">
        <v>532</v>
      </c>
      <c r="M398">
        <v>1</v>
      </c>
      <c r="N398">
        <v>1</v>
      </c>
      <c r="O398">
        <v>1</v>
      </c>
      <c r="P398">
        <v>1</v>
      </c>
      <c r="Q398">
        <v>1</v>
      </c>
      <c r="R398">
        <v>1</v>
      </c>
      <c r="S398" s="377">
        <v>367760.08</v>
      </c>
      <c r="T398" s="377">
        <v>0</v>
      </c>
      <c r="U398" s="377">
        <v>0</v>
      </c>
      <c r="V398" s="377">
        <v>13109.73</v>
      </c>
      <c r="W398" s="377">
        <v>0</v>
      </c>
      <c r="X398" s="377">
        <v>0</v>
      </c>
      <c r="Y398" s="377">
        <v>0</v>
      </c>
      <c r="Z398" s="377">
        <v>367760.08</v>
      </c>
      <c r="AA398" s="770">
        <v>44291</v>
      </c>
      <c r="AB398" s="770">
        <v>46117</v>
      </c>
      <c r="AC398" s="769">
        <v>367760.08</v>
      </c>
      <c r="AD398" s="3">
        <v>4.4916666666666663</v>
      </c>
      <c r="AE398" s="3">
        <v>5.072222222222222</v>
      </c>
      <c r="AF398" s="378">
        <v>7.1294999999999997E-2</v>
      </c>
      <c r="AG398" s="3">
        <v>1651855.6926666666</v>
      </c>
      <c r="AH398" s="3">
        <v>1865360.8502222223</v>
      </c>
      <c r="AI398" s="3">
        <v>26219.454903599999</v>
      </c>
      <c r="AJ398" s="3">
        <v>4.4916666666666663</v>
      </c>
      <c r="AK398" s="3">
        <v>5.072222222222222</v>
      </c>
      <c r="AL398" s="3">
        <v>7.1294999999999997E-2</v>
      </c>
    </row>
    <row r="399" spans="1:38">
      <c r="A399" t="s">
        <v>906</v>
      </c>
      <c r="B399" t="s">
        <v>2226</v>
      </c>
      <c r="C399" t="s">
        <v>516</v>
      </c>
      <c r="D399" t="s">
        <v>517</v>
      </c>
      <c r="E399" t="s">
        <v>1396</v>
      </c>
      <c r="F399" t="s">
        <v>537</v>
      </c>
      <c r="G399" t="s">
        <v>1372</v>
      </c>
      <c r="H399" t="s">
        <v>536</v>
      </c>
      <c r="I399" t="s">
        <v>0</v>
      </c>
      <c r="J399" t="s">
        <v>538</v>
      </c>
      <c r="K399" t="s">
        <v>520</v>
      </c>
      <c r="L399" t="s">
        <v>532</v>
      </c>
      <c r="M399">
        <v>1</v>
      </c>
      <c r="N399">
        <v>1</v>
      </c>
      <c r="O399">
        <v>1</v>
      </c>
      <c r="P399">
        <v>1</v>
      </c>
      <c r="Q399">
        <v>1</v>
      </c>
      <c r="R399">
        <v>1</v>
      </c>
      <c r="S399" s="377">
        <v>4515227.32</v>
      </c>
      <c r="T399" s="377">
        <v>0</v>
      </c>
      <c r="U399" s="377">
        <v>0</v>
      </c>
      <c r="V399" s="377">
        <v>67728.41</v>
      </c>
      <c r="W399" s="377">
        <v>0</v>
      </c>
      <c r="X399" s="377">
        <v>0</v>
      </c>
      <c r="Y399" s="377">
        <v>0</v>
      </c>
      <c r="Z399" s="377">
        <v>4515227.32</v>
      </c>
      <c r="AA399" s="770">
        <v>44291</v>
      </c>
      <c r="AB399" s="770">
        <v>44656</v>
      </c>
      <c r="AC399" s="769">
        <v>4515227.32</v>
      </c>
      <c r="AD399" s="3">
        <v>0.43333333333333335</v>
      </c>
      <c r="AE399" s="3">
        <v>1.0138888888888888</v>
      </c>
      <c r="AF399" s="378">
        <v>0.03</v>
      </c>
      <c r="AG399" s="3">
        <v>1956598.5053333335</v>
      </c>
      <c r="AH399" s="3">
        <v>4577938.8105555559</v>
      </c>
      <c r="AI399" s="3">
        <v>135456.81960000002</v>
      </c>
      <c r="AJ399" s="3">
        <v>0.43333333333333335</v>
      </c>
      <c r="AK399" s="3">
        <v>1.0138888888888888</v>
      </c>
      <c r="AL399" s="3">
        <v>3.0000000000000002E-2</v>
      </c>
    </row>
    <row r="400" spans="1:38">
      <c r="A400" t="s">
        <v>907</v>
      </c>
      <c r="B400" t="s">
        <v>2227</v>
      </c>
      <c r="C400" t="s">
        <v>516</v>
      </c>
      <c r="D400" t="s">
        <v>517</v>
      </c>
      <c r="E400" t="s">
        <v>1396</v>
      </c>
      <c r="F400" t="s">
        <v>537</v>
      </c>
      <c r="G400" t="s">
        <v>1372</v>
      </c>
      <c r="H400" t="s">
        <v>536</v>
      </c>
      <c r="I400" t="s">
        <v>0</v>
      </c>
      <c r="J400" t="s">
        <v>538</v>
      </c>
      <c r="K400" t="s">
        <v>520</v>
      </c>
      <c r="L400" t="s">
        <v>532</v>
      </c>
      <c r="M400">
        <v>1</v>
      </c>
      <c r="N400">
        <v>1</v>
      </c>
      <c r="O400">
        <v>1</v>
      </c>
      <c r="P400">
        <v>1</v>
      </c>
      <c r="Q400">
        <v>1</v>
      </c>
      <c r="R400">
        <v>1</v>
      </c>
      <c r="S400" s="377">
        <v>67489.37</v>
      </c>
      <c r="T400" s="377">
        <v>0</v>
      </c>
      <c r="U400" s="377">
        <v>0</v>
      </c>
      <c r="V400" s="377">
        <v>1012.34</v>
      </c>
      <c r="W400" s="377">
        <v>0</v>
      </c>
      <c r="X400" s="377">
        <v>0</v>
      </c>
      <c r="Y400" s="377">
        <v>0</v>
      </c>
      <c r="Z400" s="377">
        <v>67489.37</v>
      </c>
      <c r="AA400" s="770">
        <v>44291</v>
      </c>
      <c r="AB400" s="770">
        <v>44656</v>
      </c>
      <c r="AC400" s="769">
        <v>67489.37</v>
      </c>
      <c r="AD400" s="3">
        <v>0.43333333333333335</v>
      </c>
      <c r="AE400" s="3">
        <v>1.0138888888888888</v>
      </c>
      <c r="AF400" s="378">
        <v>0.03</v>
      </c>
      <c r="AG400" s="3">
        <v>29245.393666666667</v>
      </c>
      <c r="AH400" s="3">
        <v>68426.722361111097</v>
      </c>
      <c r="AI400" s="3">
        <v>2024.6810999999998</v>
      </c>
      <c r="AJ400" s="3">
        <v>0.43333333333333335</v>
      </c>
      <c r="AK400" s="3">
        <v>1.0138888888888888</v>
      </c>
      <c r="AL400" s="3">
        <v>0.03</v>
      </c>
    </row>
    <row r="401" spans="1:38">
      <c r="A401" t="s">
        <v>908</v>
      </c>
      <c r="B401" t="s">
        <v>2228</v>
      </c>
      <c r="C401" t="s">
        <v>516</v>
      </c>
      <c r="D401" t="s">
        <v>517</v>
      </c>
      <c r="E401" t="s">
        <v>1396</v>
      </c>
      <c r="F401" t="s">
        <v>537</v>
      </c>
      <c r="G401" t="s">
        <v>1372</v>
      </c>
      <c r="H401" t="s">
        <v>536</v>
      </c>
      <c r="I401" t="s">
        <v>0</v>
      </c>
      <c r="J401" t="s">
        <v>538</v>
      </c>
      <c r="K401" t="s">
        <v>520</v>
      </c>
      <c r="L401" t="s">
        <v>532</v>
      </c>
      <c r="M401">
        <v>1</v>
      </c>
      <c r="N401">
        <v>1</v>
      </c>
      <c r="O401">
        <v>1</v>
      </c>
      <c r="P401">
        <v>1</v>
      </c>
      <c r="Q401">
        <v>1</v>
      </c>
      <c r="R401">
        <v>1</v>
      </c>
      <c r="S401" s="377">
        <v>134527.66</v>
      </c>
      <c r="T401" s="377">
        <v>0</v>
      </c>
      <c r="U401" s="377">
        <v>0</v>
      </c>
      <c r="V401" s="377">
        <v>4147.0200000000004</v>
      </c>
      <c r="W401" s="377">
        <v>0</v>
      </c>
      <c r="X401" s="377">
        <v>0</v>
      </c>
      <c r="Y401" s="377">
        <v>0</v>
      </c>
      <c r="Z401" s="377">
        <v>134527.66</v>
      </c>
      <c r="AA401" s="770">
        <v>44291</v>
      </c>
      <c r="AB401" s="770">
        <v>45387</v>
      </c>
      <c r="AC401" s="769">
        <v>134527.66</v>
      </c>
      <c r="AD401" s="3">
        <v>2.463888888888889</v>
      </c>
      <c r="AE401" s="3">
        <v>3.0444444444444443</v>
      </c>
      <c r="AF401" s="378">
        <v>6.1652999999999999E-2</v>
      </c>
      <c r="AG401" s="3">
        <v>331461.20672222227</v>
      </c>
      <c r="AH401" s="3">
        <v>409561.98711111111</v>
      </c>
      <c r="AI401" s="3">
        <v>8294.0338219799996</v>
      </c>
      <c r="AJ401" s="3">
        <v>2.463888888888889</v>
      </c>
      <c r="AK401" s="3">
        <v>3.0444444444444443</v>
      </c>
      <c r="AL401" s="3">
        <v>6.1652999999999993E-2</v>
      </c>
    </row>
    <row r="402" spans="1:38">
      <c r="A402" t="s">
        <v>909</v>
      </c>
      <c r="B402" t="s">
        <v>2229</v>
      </c>
      <c r="C402" t="s">
        <v>516</v>
      </c>
      <c r="D402" t="s">
        <v>517</v>
      </c>
      <c r="E402" t="s">
        <v>1396</v>
      </c>
      <c r="F402" t="s">
        <v>537</v>
      </c>
      <c r="G402" t="s">
        <v>1372</v>
      </c>
      <c r="H402" t="s">
        <v>536</v>
      </c>
      <c r="I402" t="s">
        <v>0</v>
      </c>
      <c r="J402" t="s">
        <v>538</v>
      </c>
      <c r="K402" t="s">
        <v>520</v>
      </c>
      <c r="L402" t="s">
        <v>532</v>
      </c>
      <c r="M402">
        <v>1</v>
      </c>
      <c r="N402">
        <v>1</v>
      </c>
      <c r="O402">
        <v>1</v>
      </c>
      <c r="P402">
        <v>1</v>
      </c>
      <c r="Q402">
        <v>1</v>
      </c>
      <c r="R402">
        <v>1</v>
      </c>
      <c r="S402" s="377">
        <v>134391.94</v>
      </c>
      <c r="T402" s="377">
        <v>0</v>
      </c>
      <c r="U402" s="377">
        <v>0</v>
      </c>
      <c r="V402" s="377">
        <v>4790.74</v>
      </c>
      <c r="W402" s="377">
        <v>0</v>
      </c>
      <c r="X402" s="377">
        <v>0</v>
      </c>
      <c r="Y402" s="377">
        <v>0</v>
      </c>
      <c r="Z402" s="377">
        <v>134391.94</v>
      </c>
      <c r="AA402" s="770">
        <v>44291</v>
      </c>
      <c r="AB402" s="770">
        <v>46117</v>
      </c>
      <c r="AC402" s="769">
        <v>134391.94</v>
      </c>
      <c r="AD402" s="3">
        <v>4.4916666666666663</v>
      </c>
      <c r="AE402" s="3">
        <v>5.072222222222222</v>
      </c>
      <c r="AF402" s="378">
        <v>7.1294999999999997E-2</v>
      </c>
      <c r="AG402" s="3">
        <v>603643.7971666666</v>
      </c>
      <c r="AH402" s="3">
        <v>681665.78455555555</v>
      </c>
      <c r="AI402" s="3">
        <v>9581.4733622999993</v>
      </c>
      <c r="AJ402" s="3">
        <v>4.4916666666666663</v>
      </c>
      <c r="AK402" s="3">
        <v>5.072222222222222</v>
      </c>
      <c r="AL402" s="3">
        <v>7.1294999999999997E-2</v>
      </c>
    </row>
    <row r="403" spans="1:38">
      <c r="A403" t="s">
        <v>910</v>
      </c>
      <c r="B403" t="s">
        <v>2230</v>
      </c>
      <c r="C403" t="s">
        <v>516</v>
      </c>
      <c r="D403" t="s">
        <v>517</v>
      </c>
      <c r="E403" t="s">
        <v>1396</v>
      </c>
      <c r="F403" t="s">
        <v>537</v>
      </c>
      <c r="G403" t="s">
        <v>1372</v>
      </c>
      <c r="H403" t="s">
        <v>536</v>
      </c>
      <c r="I403" t="s">
        <v>0</v>
      </c>
      <c r="J403" t="s">
        <v>538</v>
      </c>
      <c r="K403" t="s">
        <v>520</v>
      </c>
      <c r="L403" t="s">
        <v>532</v>
      </c>
      <c r="M403">
        <v>1</v>
      </c>
      <c r="N403">
        <v>1</v>
      </c>
      <c r="O403">
        <v>1</v>
      </c>
      <c r="P403">
        <v>1</v>
      </c>
      <c r="Q403">
        <v>1</v>
      </c>
      <c r="R403">
        <v>1</v>
      </c>
      <c r="S403" s="377">
        <v>1290535.5</v>
      </c>
      <c r="T403" s="377">
        <v>0</v>
      </c>
      <c r="U403" s="377">
        <v>0</v>
      </c>
      <c r="V403" s="377">
        <v>19358.03</v>
      </c>
      <c r="W403" s="377">
        <v>0</v>
      </c>
      <c r="X403" s="377">
        <v>0</v>
      </c>
      <c r="Y403" s="377">
        <v>0</v>
      </c>
      <c r="Z403" s="377">
        <v>1290535.5</v>
      </c>
      <c r="AA403" s="770">
        <v>44291</v>
      </c>
      <c r="AB403" s="770">
        <v>44656</v>
      </c>
      <c r="AC403" s="769">
        <v>1290535.5</v>
      </c>
      <c r="AD403" s="3">
        <v>0.43333333333333335</v>
      </c>
      <c r="AE403" s="3">
        <v>1.0138888888888888</v>
      </c>
      <c r="AF403" s="378">
        <v>0.03</v>
      </c>
      <c r="AG403" s="3">
        <v>559232.05000000005</v>
      </c>
      <c r="AH403" s="3">
        <v>1308459.6041666665</v>
      </c>
      <c r="AI403" s="3">
        <v>38716.064999999995</v>
      </c>
      <c r="AJ403" s="3">
        <v>0.43333333333333335</v>
      </c>
      <c r="AK403" s="3">
        <v>1.0138888888888888</v>
      </c>
      <c r="AL403" s="3">
        <v>2.9999999999999995E-2</v>
      </c>
    </row>
    <row r="404" spans="1:38">
      <c r="A404" t="s">
        <v>911</v>
      </c>
      <c r="B404" t="s">
        <v>2231</v>
      </c>
      <c r="C404" t="s">
        <v>516</v>
      </c>
      <c r="D404" t="s">
        <v>517</v>
      </c>
      <c r="E404" t="s">
        <v>1396</v>
      </c>
      <c r="F404" t="s">
        <v>537</v>
      </c>
      <c r="G404" t="s">
        <v>1372</v>
      </c>
      <c r="H404" t="s">
        <v>536</v>
      </c>
      <c r="I404" t="s">
        <v>0</v>
      </c>
      <c r="J404" t="s">
        <v>538</v>
      </c>
      <c r="K404" t="s">
        <v>520</v>
      </c>
      <c r="L404" t="s">
        <v>532</v>
      </c>
      <c r="M404">
        <v>1</v>
      </c>
      <c r="N404">
        <v>1</v>
      </c>
      <c r="O404">
        <v>1</v>
      </c>
      <c r="P404">
        <v>1</v>
      </c>
      <c r="Q404">
        <v>1</v>
      </c>
      <c r="R404">
        <v>1</v>
      </c>
      <c r="S404" s="377">
        <v>226960.36</v>
      </c>
      <c r="T404" s="377">
        <v>0</v>
      </c>
      <c r="U404" s="377">
        <v>0</v>
      </c>
      <c r="V404" s="377">
        <v>6996.39</v>
      </c>
      <c r="W404" s="377">
        <v>0</v>
      </c>
      <c r="X404" s="377">
        <v>0</v>
      </c>
      <c r="Y404" s="377">
        <v>0</v>
      </c>
      <c r="Z404" s="377">
        <v>226960.36</v>
      </c>
      <c r="AA404" s="770">
        <v>44291</v>
      </c>
      <c r="AB404" s="770">
        <v>45387</v>
      </c>
      <c r="AC404" s="769">
        <v>226960.36</v>
      </c>
      <c r="AD404" s="3">
        <v>2.463888888888889</v>
      </c>
      <c r="AE404" s="3">
        <v>3.0444444444444443</v>
      </c>
      <c r="AF404" s="378">
        <v>6.1652999999999999E-2</v>
      </c>
      <c r="AG404" s="3">
        <v>559205.10922222224</v>
      </c>
      <c r="AH404" s="3">
        <v>690968.20711111103</v>
      </c>
      <c r="AI404" s="3">
        <v>13992.787075079999</v>
      </c>
      <c r="AJ404" s="3">
        <v>2.463888888888889</v>
      </c>
      <c r="AK404" s="3">
        <v>3.0444444444444443</v>
      </c>
      <c r="AL404" s="3">
        <v>6.1652999999999999E-2</v>
      </c>
    </row>
    <row r="405" spans="1:38">
      <c r="A405" t="s">
        <v>912</v>
      </c>
      <c r="B405" t="s">
        <v>2232</v>
      </c>
      <c r="C405" t="s">
        <v>516</v>
      </c>
      <c r="D405" t="s">
        <v>517</v>
      </c>
      <c r="E405" t="s">
        <v>1396</v>
      </c>
      <c r="F405" t="s">
        <v>537</v>
      </c>
      <c r="G405" t="s">
        <v>1372</v>
      </c>
      <c r="H405" t="s">
        <v>536</v>
      </c>
      <c r="I405" t="s">
        <v>0</v>
      </c>
      <c r="J405" t="s">
        <v>538</v>
      </c>
      <c r="K405" t="s">
        <v>520</v>
      </c>
      <c r="L405" t="s">
        <v>532</v>
      </c>
      <c r="M405">
        <v>1</v>
      </c>
      <c r="N405">
        <v>1</v>
      </c>
      <c r="O405">
        <v>1</v>
      </c>
      <c r="P405">
        <v>1</v>
      </c>
      <c r="Q405">
        <v>1</v>
      </c>
      <c r="R405">
        <v>1</v>
      </c>
      <c r="S405" s="377">
        <v>59883.64</v>
      </c>
      <c r="T405" s="377">
        <v>0</v>
      </c>
      <c r="U405" s="377">
        <v>0</v>
      </c>
      <c r="V405" s="377">
        <v>1846</v>
      </c>
      <c r="W405" s="377">
        <v>0</v>
      </c>
      <c r="X405" s="377">
        <v>0</v>
      </c>
      <c r="Y405" s="377">
        <v>0</v>
      </c>
      <c r="Z405" s="377">
        <v>59883.64</v>
      </c>
      <c r="AA405" s="770">
        <v>44291</v>
      </c>
      <c r="AB405" s="770">
        <v>45387</v>
      </c>
      <c r="AC405" s="769">
        <v>59883.64</v>
      </c>
      <c r="AD405" s="3">
        <v>2.463888888888889</v>
      </c>
      <c r="AE405" s="3">
        <v>3.0444444444444443</v>
      </c>
      <c r="AF405" s="378">
        <v>6.1652999999999999E-2</v>
      </c>
      <c r="AG405" s="3">
        <v>147546.63522222222</v>
      </c>
      <c r="AH405" s="3">
        <v>182312.4151111111</v>
      </c>
      <c r="AI405" s="3">
        <v>3692.00605692</v>
      </c>
      <c r="AJ405" s="3">
        <v>2.463888888888889</v>
      </c>
      <c r="AK405" s="3">
        <v>3.0444444444444443</v>
      </c>
      <c r="AL405" s="3">
        <v>6.1652999999999999E-2</v>
      </c>
    </row>
    <row r="406" spans="1:38">
      <c r="A406" t="s">
        <v>913</v>
      </c>
      <c r="B406" t="s">
        <v>2233</v>
      </c>
      <c r="C406" t="s">
        <v>516</v>
      </c>
      <c r="D406" t="s">
        <v>517</v>
      </c>
      <c r="E406" t="s">
        <v>1396</v>
      </c>
      <c r="F406" t="s">
        <v>537</v>
      </c>
      <c r="G406" t="s">
        <v>1372</v>
      </c>
      <c r="H406" t="s">
        <v>536</v>
      </c>
      <c r="I406" t="s">
        <v>0</v>
      </c>
      <c r="J406" t="s">
        <v>538</v>
      </c>
      <c r="K406" t="s">
        <v>520</v>
      </c>
      <c r="L406" t="s">
        <v>532</v>
      </c>
      <c r="M406">
        <v>1</v>
      </c>
      <c r="N406">
        <v>1</v>
      </c>
      <c r="O406">
        <v>1</v>
      </c>
      <c r="P406">
        <v>1</v>
      </c>
      <c r="Q406">
        <v>1</v>
      </c>
      <c r="R406">
        <v>1</v>
      </c>
      <c r="S406" s="377">
        <v>59813</v>
      </c>
      <c r="T406" s="377">
        <v>0</v>
      </c>
      <c r="U406" s="377">
        <v>0</v>
      </c>
      <c r="V406" s="377">
        <v>2132.1799999999998</v>
      </c>
      <c r="W406" s="377">
        <v>0</v>
      </c>
      <c r="X406" s="377">
        <v>0</v>
      </c>
      <c r="Y406" s="377">
        <v>0</v>
      </c>
      <c r="Z406" s="377">
        <v>59813</v>
      </c>
      <c r="AA406" s="770">
        <v>44291</v>
      </c>
      <c r="AB406" s="770">
        <v>46117</v>
      </c>
      <c r="AC406" s="769">
        <v>59813</v>
      </c>
      <c r="AD406" s="3">
        <v>4.4916666666666663</v>
      </c>
      <c r="AE406" s="3">
        <v>5.072222222222222</v>
      </c>
      <c r="AF406" s="378">
        <v>7.1294999999999997E-2</v>
      </c>
      <c r="AG406" s="3">
        <v>268660.05833333329</v>
      </c>
      <c r="AH406" s="3">
        <v>303384.82777777774</v>
      </c>
      <c r="AI406" s="3">
        <v>4264.367835</v>
      </c>
      <c r="AJ406" s="3">
        <v>4.4916666666666663</v>
      </c>
      <c r="AK406" s="3">
        <v>5.072222222222222</v>
      </c>
      <c r="AL406" s="3">
        <v>7.1294999999999997E-2</v>
      </c>
    </row>
    <row r="407" spans="1:38">
      <c r="A407" t="s">
        <v>914</v>
      </c>
      <c r="B407" t="s">
        <v>2234</v>
      </c>
      <c r="C407" t="s">
        <v>516</v>
      </c>
      <c r="D407" t="s">
        <v>517</v>
      </c>
      <c r="E407" t="s">
        <v>1396</v>
      </c>
      <c r="F407" t="s">
        <v>537</v>
      </c>
      <c r="G407" t="s">
        <v>1372</v>
      </c>
      <c r="H407" t="s">
        <v>536</v>
      </c>
      <c r="I407" t="s">
        <v>0</v>
      </c>
      <c r="J407" t="s">
        <v>538</v>
      </c>
      <c r="K407" t="s">
        <v>520</v>
      </c>
      <c r="L407" t="s">
        <v>532</v>
      </c>
      <c r="M407">
        <v>1</v>
      </c>
      <c r="N407">
        <v>1</v>
      </c>
      <c r="O407">
        <v>1</v>
      </c>
      <c r="P407">
        <v>1</v>
      </c>
      <c r="Q407">
        <v>1</v>
      </c>
      <c r="R407">
        <v>1</v>
      </c>
      <c r="S407" s="377">
        <v>290526.96000000002</v>
      </c>
      <c r="T407" s="377">
        <v>0</v>
      </c>
      <c r="U407" s="377">
        <v>0</v>
      </c>
      <c r="V407" s="377">
        <v>4357.8999999999996</v>
      </c>
      <c r="W407" s="377">
        <v>0</v>
      </c>
      <c r="X407" s="377">
        <v>0</v>
      </c>
      <c r="Y407" s="377">
        <v>0</v>
      </c>
      <c r="Z407" s="377">
        <v>290526.96000000002</v>
      </c>
      <c r="AA407" s="770">
        <v>44291</v>
      </c>
      <c r="AB407" s="770">
        <v>44656</v>
      </c>
      <c r="AC407" s="769">
        <v>290526.96000000002</v>
      </c>
      <c r="AD407" s="3">
        <v>0.43333333333333335</v>
      </c>
      <c r="AE407" s="3">
        <v>1.0138888888888888</v>
      </c>
      <c r="AF407" s="378">
        <v>0.03</v>
      </c>
      <c r="AG407" s="3">
        <v>125895.01600000002</v>
      </c>
      <c r="AH407" s="3">
        <v>294562.0566666667</v>
      </c>
      <c r="AI407" s="3">
        <v>8715.8088000000007</v>
      </c>
      <c r="AJ407" s="3">
        <v>0.43333333333333335</v>
      </c>
      <c r="AK407" s="3">
        <v>1.0138888888888888</v>
      </c>
      <c r="AL407" s="3">
        <v>0.03</v>
      </c>
    </row>
    <row r="408" spans="1:38">
      <c r="A408" t="s">
        <v>915</v>
      </c>
      <c r="B408" t="s">
        <v>2235</v>
      </c>
      <c r="C408" t="s">
        <v>516</v>
      </c>
      <c r="D408" t="s">
        <v>517</v>
      </c>
      <c r="E408" t="s">
        <v>1396</v>
      </c>
      <c r="F408" t="s">
        <v>537</v>
      </c>
      <c r="G408" t="s">
        <v>1372</v>
      </c>
      <c r="H408" t="s">
        <v>536</v>
      </c>
      <c r="I408" t="s">
        <v>0</v>
      </c>
      <c r="J408" t="s">
        <v>538</v>
      </c>
      <c r="K408" t="s">
        <v>520</v>
      </c>
      <c r="L408" t="s">
        <v>532</v>
      </c>
      <c r="M408">
        <v>1</v>
      </c>
      <c r="N408">
        <v>1</v>
      </c>
      <c r="O408">
        <v>1</v>
      </c>
      <c r="P408">
        <v>1</v>
      </c>
      <c r="Q408">
        <v>1</v>
      </c>
      <c r="R408">
        <v>1</v>
      </c>
      <c r="S408" s="377">
        <v>434120.4</v>
      </c>
      <c r="T408" s="377">
        <v>0</v>
      </c>
      <c r="U408" s="377">
        <v>0</v>
      </c>
      <c r="V408" s="377">
        <v>13382.41</v>
      </c>
      <c r="W408" s="377">
        <v>0</v>
      </c>
      <c r="X408" s="377">
        <v>0</v>
      </c>
      <c r="Y408" s="377">
        <v>0</v>
      </c>
      <c r="Z408" s="377">
        <v>434120.4</v>
      </c>
      <c r="AA408" s="770">
        <v>44291</v>
      </c>
      <c r="AB408" s="770">
        <v>45387</v>
      </c>
      <c r="AC408" s="769">
        <v>434120.4</v>
      </c>
      <c r="AD408" s="3">
        <v>2.463888888888889</v>
      </c>
      <c r="AE408" s="3">
        <v>3.0444444444444443</v>
      </c>
      <c r="AF408" s="378">
        <v>6.1652999999999999E-2</v>
      </c>
      <c r="AG408" s="3">
        <v>1069624.4300000002</v>
      </c>
      <c r="AH408" s="3">
        <v>1321655.44</v>
      </c>
      <c r="AI408" s="3">
        <v>26764.825021200002</v>
      </c>
      <c r="AJ408" s="3">
        <v>2.463888888888889</v>
      </c>
      <c r="AK408" s="3">
        <v>3.0444444444444443</v>
      </c>
      <c r="AL408" s="3">
        <v>6.1652999999999999E-2</v>
      </c>
    </row>
    <row r="409" spans="1:38">
      <c r="A409" t="s">
        <v>916</v>
      </c>
      <c r="B409" t="s">
        <v>2236</v>
      </c>
      <c r="C409" t="s">
        <v>516</v>
      </c>
      <c r="D409" t="s">
        <v>517</v>
      </c>
      <c r="E409" t="s">
        <v>1396</v>
      </c>
      <c r="F409" t="s">
        <v>537</v>
      </c>
      <c r="G409" t="s">
        <v>1372</v>
      </c>
      <c r="H409" t="s">
        <v>536</v>
      </c>
      <c r="I409" t="s">
        <v>0</v>
      </c>
      <c r="J409" t="s">
        <v>538</v>
      </c>
      <c r="K409" t="s">
        <v>520</v>
      </c>
      <c r="L409" t="s">
        <v>532</v>
      </c>
      <c r="M409">
        <v>1</v>
      </c>
      <c r="N409">
        <v>1</v>
      </c>
      <c r="O409">
        <v>1</v>
      </c>
      <c r="P409">
        <v>1</v>
      </c>
      <c r="Q409">
        <v>1</v>
      </c>
      <c r="R409">
        <v>1</v>
      </c>
      <c r="S409" s="377">
        <v>357215.37</v>
      </c>
      <c r="T409" s="377">
        <v>0</v>
      </c>
      <c r="U409" s="377">
        <v>0</v>
      </c>
      <c r="V409" s="377">
        <v>11011.7</v>
      </c>
      <c r="W409" s="377">
        <v>0</v>
      </c>
      <c r="X409" s="377">
        <v>0</v>
      </c>
      <c r="Y409" s="377">
        <v>0</v>
      </c>
      <c r="Z409" s="377">
        <v>357215.37</v>
      </c>
      <c r="AA409" s="770">
        <v>44291</v>
      </c>
      <c r="AB409" s="770">
        <v>45387</v>
      </c>
      <c r="AC409" s="769">
        <v>357215.37</v>
      </c>
      <c r="AD409" s="3">
        <v>2.463888888888889</v>
      </c>
      <c r="AE409" s="3">
        <v>3.0444444444444443</v>
      </c>
      <c r="AF409" s="378">
        <v>6.1652999999999999E-2</v>
      </c>
      <c r="AG409" s="3">
        <v>880138.98108333338</v>
      </c>
      <c r="AH409" s="3">
        <v>1087522.3486666665</v>
      </c>
      <c r="AI409" s="3">
        <v>22023.39920661</v>
      </c>
      <c r="AJ409" s="3">
        <v>2.463888888888889</v>
      </c>
      <c r="AK409" s="3">
        <v>3.0444444444444443</v>
      </c>
      <c r="AL409" s="3">
        <v>6.1652999999999999E-2</v>
      </c>
    </row>
    <row r="410" spans="1:38">
      <c r="A410" t="s">
        <v>917</v>
      </c>
      <c r="B410" t="s">
        <v>2237</v>
      </c>
      <c r="C410" t="s">
        <v>516</v>
      </c>
      <c r="D410" t="s">
        <v>517</v>
      </c>
      <c r="E410" t="s">
        <v>1396</v>
      </c>
      <c r="F410" t="s">
        <v>537</v>
      </c>
      <c r="G410" t="s">
        <v>1372</v>
      </c>
      <c r="H410" t="s">
        <v>536</v>
      </c>
      <c r="I410" t="s">
        <v>0</v>
      </c>
      <c r="J410" t="s">
        <v>538</v>
      </c>
      <c r="K410" t="s">
        <v>520</v>
      </c>
      <c r="L410" t="s">
        <v>532</v>
      </c>
      <c r="M410">
        <v>1</v>
      </c>
      <c r="N410">
        <v>1</v>
      </c>
      <c r="O410">
        <v>1</v>
      </c>
      <c r="P410">
        <v>1</v>
      </c>
      <c r="Q410">
        <v>1</v>
      </c>
      <c r="R410">
        <v>1</v>
      </c>
      <c r="S410" s="377">
        <v>927415.9</v>
      </c>
      <c r="T410" s="377">
        <v>0</v>
      </c>
      <c r="U410" s="377">
        <v>0</v>
      </c>
      <c r="V410" s="377">
        <v>28588.99</v>
      </c>
      <c r="W410" s="377">
        <v>0</v>
      </c>
      <c r="X410" s="377">
        <v>0</v>
      </c>
      <c r="Y410" s="377">
        <v>0</v>
      </c>
      <c r="Z410" s="377">
        <v>927415.9</v>
      </c>
      <c r="AA410" s="770">
        <v>44291</v>
      </c>
      <c r="AB410" s="770">
        <v>45387</v>
      </c>
      <c r="AC410" s="769">
        <v>927415.9</v>
      </c>
      <c r="AD410" s="3">
        <v>2.463888888888889</v>
      </c>
      <c r="AE410" s="3">
        <v>3.0444444444444443</v>
      </c>
      <c r="AF410" s="378">
        <v>6.1652999999999999E-2</v>
      </c>
      <c r="AG410" s="3">
        <v>2285049.7313888893</v>
      </c>
      <c r="AH410" s="3">
        <v>2823466.1844444443</v>
      </c>
      <c r="AI410" s="3">
        <v>57177.972482700003</v>
      </c>
      <c r="AJ410" s="3">
        <v>2.463888888888889</v>
      </c>
      <c r="AK410" s="3">
        <v>3.0444444444444443</v>
      </c>
      <c r="AL410" s="3">
        <v>6.1652999999999999E-2</v>
      </c>
    </row>
    <row r="411" spans="1:38">
      <c r="A411" t="s">
        <v>918</v>
      </c>
      <c r="B411" t="s">
        <v>2238</v>
      </c>
      <c r="C411" t="s">
        <v>516</v>
      </c>
      <c r="D411" t="s">
        <v>517</v>
      </c>
      <c r="E411" t="s">
        <v>1396</v>
      </c>
      <c r="F411" t="s">
        <v>537</v>
      </c>
      <c r="G411" t="s">
        <v>1372</v>
      </c>
      <c r="H411" t="s">
        <v>536</v>
      </c>
      <c r="I411" t="s">
        <v>0</v>
      </c>
      <c r="J411" t="s">
        <v>538</v>
      </c>
      <c r="K411" t="s">
        <v>520</v>
      </c>
      <c r="L411" t="s">
        <v>532</v>
      </c>
      <c r="M411">
        <v>1</v>
      </c>
      <c r="N411">
        <v>1</v>
      </c>
      <c r="O411">
        <v>1</v>
      </c>
      <c r="P411">
        <v>1</v>
      </c>
      <c r="Q411">
        <v>1</v>
      </c>
      <c r="R411">
        <v>1</v>
      </c>
      <c r="S411" s="377">
        <v>143983.32999999999</v>
      </c>
      <c r="T411" s="377">
        <v>0</v>
      </c>
      <c r="U411" s="377">
        <v>0</v>
      </c>
      <c r="V411" s="377">
        <v>4438.5</v>
      </c>
      <c r="W411" s="377">
        <v>0</v>
      </c>
      <c r="X411" s="377">
        <v>0</v>
      </c>
      <c r="Y411" s="377">
        <v>0</v>
      </c>
      <c r="Z411" s="377">
        <v>143983.32999999999</v>
      </c>
      <c r="AA411" s="770">
        <v>44291</v>
      </c>
      <c r="AB411" s="770">
        <v>45387</v>
      </c>
      <c r="AC411" s="769">
        <v>143983.32999999999</v>
      </c>
      <c r="AD411" s="3">
        <v>2.463888888888889</v>
      </c>
      <c r="AE411" s="3">
        <v>3.0444444444444443</v>
      </c>
      <c r="AF411" s="378">
        <v>6.1652999999999999E-2</v>
      </c>
      <c r="AG411" s="3">
        <v>354758.92697222222</v>
      </c>
      <c r="AH411" s="3">
        <v>438349.24911111104</v>
      </c>
      <c r="AI411" s="3">
        <v>8877.0042444899991</v>
      </c>
      <c r="AJ411" s="3">
        <v>2.463888888888889</v>
      </c>
      <c r="AK411" s="3">
        <v>3.0444444444444443</v>
      </c>
      <c r="AL411" s="3">
        <v>6.1652999999999999E-2</v>
      </c>
    </row>
    <row r="412" spans="1:38">
      <c r="A412" t="s">
        <v>919</v>
      </c>
      <c r="B412" t="s">
        <v>2239</v>
      </c>
      <c r="C412" t="s">
        <v>516</v>
      </c>
      <c r="D412" t="s">
        <v>517</v>
      </c>
      <c r="E412" t="s">
        <v>1396</v>
      </c>
      <c r="F412" t="s">
        <v>537</v>
      </c>
      <c r="G412" t="s">
        <v>1372</v>
      </c>
      <c r="H412" t="s">
        <v>536</v>
      </c>
      <c r="I412" t="s">
        <v>0</v>
      </c>
      <c r="J412" t="s">
        <v>538</v>
      </c>
      <c r="K412" t="s">
        <v>520</v>
      </c>
      <c r="L412" t="s">
        <v>532</v>
      </c>
      <c r="M412">
        <v>1</v>
      </c>
      <c r="N412">
        <v>1</v>
      </c>
      <c r="O412">
        <v>1</v>
      </c>
      <c r="P412">
        <v>1</v>
      </c>
      <c r="Q412">
        <v>1</v>
      </c>
      <c r="R412">
        <v>1</v>
      </c>
      <c r="S412" s="377">
        <v>149653.78</v>
      </c>
      <c r="T412" s="377">
        <v>0</v>
      </c>
      <c r="U412" s="377">
        <v>0</v>
      </c>
      <c r="V412" s="377">
        <v>4613.3</v>
      </c>
      <c r="W412" s="377">
        <v>0</v>
      </c>
      <c r="X412" s="377">
        <v>0</v>
      </c>
      <c r="Y412" s="377">
        <v>0</v>
      </c>
      <c r="Z412" s="377">
        <v>149653.78</v>
      </c>
      <c r="AA412" s="770">
        <v>44291</v>
      </c>
      <c r="AB412" s="770">
        <v>45387</v>
      </c>
      <c r="AC412" s="769">
        <v>149653.78</v>
      </c>
      <c r="AD412" s="3">
        <v>2.463888888888889</v>
      </c>
      <c r="AE412" s="3">
        <v>3.0444444444444443</v>
      </c>
      <c r="AF412" s="378">
        <v>6.1652999999999999E-2</v>
      </c>
      <c r="AG412" s="3">
        <v>368730.28572222224</v>
      </c>
      <c r="AH412" s="3">
        <v>455612.6191111111</v>
      </c>
      <c r="AI412" s="3">
        <v>9226.6044983400006</v>
      </c>
      <c r="AJ412" s="3">
        <v>2.463888888888889</v>
      </c>
      <c r="AK412" s="3">
        <v>3.0444444444444443</v>
      </c>
      <c r="AL412" s="3">
        <v>6.1653000000000006E-2</v>
      </c>
    </row>
    <row r="413" spans="1:38">
      <c r="A413" t="s">
        <v>920</v>
      </c>
      <c r="B413" t="s">
        <v>2240</v>
      </c>
      <c r="C413" t="s">
        <v>516</v>
      </c>
      <c r="D413" t="s">
        <v>517</v>
      </c>
      <c r="E413" t="s">
        <v>1396</v>
      </c>
      <c r="F413" t="s">
        <v>537</v>
      </c>
      <c r="G413" t="s">
        <v>1372</v>
      </c>
      <c r="H413" t="s">
        <v>536</v>
      </c>
      <c r="I413" t="s">
        <v>0</v>
      </c>
      <c r="J413" t="s">
        <v>538</v>
      </c>
      <c r="K413" t="s">
        <v>520</v>
      </c>
      <c r="L413" t="s">
        <v>532</v>
      </c>
      <c r="M413">
        <v>1</v>
      </c>
      <c r="N413">
        <v>1</v>
      </c>
      <c r="O413">
        <v>1</v>
      </c>
      <c r="P413">
        <v>1</v>
      </c>
      <c r="Q413">
        <v>1</v>
      </c>
      <c r="R413">
        <v>1</v>
      </c>
      <c r="S413" s="377">
        <v>139502.87</v>
      </c>
      <c r="T413" s="377">
        <v>0</v>
      </c>
      <c r="U413" s="377">
        <v>0</v>
      </c>
      <c r="V413" s="377">
        <v>4300.3900000000003</v>
      </c>
      <c r="W413" s="377">
        <v>0</v>
      </c>
      <c r="X413" s="377">
        <v>0</v>
      </c>
      <c r="Y413" s="377">
        <v>0</v>
      </c>
      <c r="Z413" s="377">
        <v>139502.87</v>
      </c>
      <c r="AA413" s="770">
        <v>44291</v>
      </c>
      <c r="AB413" s="770">
        <v>45387</v>
      </c>
      <c r="AC413" s="769">
        <v>139502.87</v>
      </c>
      <c r="AD413" s="3">
        <v>2.463888888888889</v>
      </c>
      <c r="AE413" s="3">
        <v>3.0444444444444443</v>
      </c>
      <c r="AF413" s="378">
        <v>6.1652999999999999E-2</v>
      </c>
      <c r="AG413" s="3">
        <v>343719.57136111113</v>
      </c>
      <c r="AH413" s="3">
        <v>424708.73755555553</v>
      </c>
      <c r="AI413" s="3">
        <v>8600.7704441099995</v>
      </c>
      <c r="AJ413" s="3">
        <v>2.463888888888889</v>
      </c>
      <c r="AK413" s="3">
        <v>3.0444444444444443</v>
      </c>
      <c r="AL413" s="3">
        <v>6.1652999999999999E-2</v>
      </c>
    </row>
    <row r="414" spans="1:38">
      <c r="A414" t="s">
        <v>921</v>
      </c>
      <c r="B414" t="s">
        <v>2241</v>
      </c>
      <c r="C414" t="s">
        <v>516</v>
      </c>
      <c r="D414" t="s">
        <v>517</v>
      </c>
      <c r="E414" t="s">
        <v>1396</v>
      </c>
      <c r="F414" t="s">
        <v>537</v>
      </c>
      <c r="G414" t="s">
        <v>1372</v>
      </c>
      <c r="H414" t="s">
        <v>536</v>
      </c>
      <c r="I414" t="s">
        <v>0</v>
      </c>
      <c r="J414" t="s">
        <v>538</v>
      </c>
      <c r="K414" t="s">
        <v>520</v>
      </c>
      <c r="L414" t="s">
        <v>532</v>
      </c>
      <c r="M414">
        <v>1</v>
      </c>
      <c r="N414">
        <v>1</v>
      </c>
      <c r="O414">
        <v>1</v>
      </c>
      <c r="P414">
        <v>1</v>
      </c>
      <c r="Q414">
        <v>1</v>
      </c>
      <c r="R414">
        <v>1</v>
      </c>
      <c r="S414" s="377">
        <v>87018.32</v>
      </c>
      <c r="T414" s="377">
        <v>0</v>
      </c>
      <c r="U414" s="377">
        <v>0</v>
      </c>
      <c r="V414" s="377">
        <v>1305.27</v>
      </c>
      <c r="W414" s="377">
        <v>0</v>
      </c>
      <c r="X414" s="377">
        <v>0</v>
      </c>
      <c r="Y414" s="377">
        <v>0</v>
      </c>
      <c r="Z414" s="377">
        <v>87018.32</v>
      </c>
      <c r="AA414" s="770">
        <v>44291</v>
      </c>
      <c r="AB414" s="770">
        <v>44656</v>
      </c>
      <c r="AC414" s="769">
        <v>87018.32</v>
      </c>
      <c r="AD414" s="3">
        <v>0.43333333333333335</v>
      </c>
      <c r="AE414" s="3">
        <v>1.0138888888888888</v>
      </c>
      <c r="AF414" s="378">
        <v>0.03</v>
      </c>
      <c r="AG414" s="3">
        <v>37707.938666666669</v>
      </c>
      <c r="AH414" s="3">
        <v>88226.907777777786</v>
      </c>
      <c r="AI414" s="3">
        <v>2610.5496000000003</v>
      </c>
      <c r="AJ414" s="3">
        <v>0.43333333333333335</v>
      </c>
      <c r="AK414" s="3">
        <v>1.0138888888888888</v>
      </c>
      <c r="AL414" s="3">
        <v>3.0000000000000002E-2</v>
      </c>
    </row>
    <row r="415" spans="1:38">
      <c r="A415" t="s">
        <v>922</v>
      </c>
      <c r="B415" t="s">
        <v>2242</v>
      </c>
      <c r="C415" t="s">
        <v>516</v>
      </c>
      <c r="D415" t="s">
        <v>517</v>
      </c>
      <c r="E415" t="s">
        <v>1396</v>
      </c>
      <c r="F415" t="s">
        <v>537</v>
      </c>
      <c r="G415" t="s">
        <v>1372</v>
      </c>
      <c r="H415" t="s">
        <v>536</v>
      </c>
      <c r="I415" t="s">
        <v>0</v>
      </c>
      <c r="J415" t="s">
        <v>538</v>
      </c>
      <c r="K415" t="s">
        <v>520</v>
      </c>
      <c r="L415" t="s">
        <v>532</v>
      </c>
      <c r="M415">
        <v>1</v>
      </c>
      <c r="N415">
        <v>1</v>
      </c>
      <c r="O415">
        <v>1</v>
      </c>
      <c r="P415">
        <v>1</v>
      </c>
      <c r="Q415">
        <v>1</v>
      </c>
      <c r="R415">
        <v>1</v>
      </c>
      <c r="S415" s="377">
        <v>42914.42</v>
      </c>
      <c r="T415" s="377">
        <v>0</v>
      </c>
      <c r="U415" s="377">
        <v>0</v>
      </c>
      <c r="V415" s="377">
        <v>643.72</v>
      </c>
      <c r="W415" s="377">
        <v>0</v>
      </c>
      <c r="X415" s="377">
        <v>0</v>
      </c>
      <c r="Y415" s="377">
        <v>0</v>
      </c>
      <c r="Z415" s="377">
        <v>42914.42</v>
      </c>
      <c r="AA415" s="770">
        <v>44291</v>
      </c>
      <c r="AB415" s="770">
        <v>44656</v>
      </c>
      <c r="AC415" s="769">
        <v>42914.42</v>
      </c>
      <c r="AD415" s="3">
        <v>0.43333333333333335</v>
      </c>
      <c r="AE415" s="3">
        <v>1.0138888888888888</v>
      </c>
      <c r="AF415" s="378">
        <v>0.03</v>
      </c>
      <c r="AG415" s="3">
        <v>18596.248666666666</v>
      </c>
      <c r="AH415" s="3">
        <v>43510.453611111108</v>
      </c>
      <c r="AI415" s="3">
        <v>1287.4325999999999</v>
      </c>
      <c r="AJ415" s="3">
        <v>0.43333333333333335</v>
      </c>
      <c r="AK415" s="3">
        <v>1.0138888888888888</v>
      </c>
      <c r="AL415" s="3">
        <v>0.03</v>
      </c>
    </row>
    <row r="416" spans="1:38">
      <c r="A416" t="s">
        <v>923</v>
      </c>
      <c r="B416" t="s">
        <v>2243</v>
      </c>
      <c r="C416" t="s">
        <v>516</v>
      </c>
      <c r="D416" t="s">
        <v>517</v>
      </c>
      <c r="E416" t="s">
        <v>1396</v>
      </c>
      <c r="F416" t="s">
        <v>537</v>
      </c>
      <c r="G416" t="s">
        <v>1372</v>
      </c>
      <c r="H416" t="s">
        <v>536</v>
      </c>
      <c r="I416" t="s">
        <v>0</v>
      </c>
      <c r="J416" t="s">
        <v>538</v>
      </c>
      <c r="K416" t="s">
        <v>520</v>
      </c>
      <c r="L416" t="s">
        <v>532</v>
      </c>
      <c r="M416">
        <v>1</v>
      </c>
      <c r="N416">
        <v>1</v>
      </c>
      <c r="O416">
        <v>1</v>
      </c>
      <c r="P416">
        <v>1</v>
      </c>
      <c r="Q416">
        <v>1</v>
      </c>
      <c r="R416">
        <v>1</v>
      </c>
      <c r="S416" s="377">
        <v>296987.58</v>
      </c>
      <c r="T416" s="377">
        <v>0</v>
      </c>
      <c r="U416" s="377">
        <v>0</v>
      </c>
      <c r="V416" s="377">
        <v>4454.8100000000004</v>
      </c>
      <c r="W416" s="377">
        <v>0</v>
      </c>
      <c r="X416" s="377">
        <v>0</v>
      </c>
      <c r="Y416" s="377">
        <v>0</v>
      </c>
      <c r="Z416" s="377">
        <v>296987.58</v>
      </c>
      <c r="AA416" s="770">
        <v>44291</v>
      </c>
      <c r="AB416" s="770">
        <v>44656</v>
      </c>
      <c r="AC416" s="769">
        <v>296987.58</v>
      </c>
      <c r="AD416" s="3">
        <v>0.43333333333333335</v>
      </c>
      <c r="AE416" s="3">
        <v>1.0138888888888888</v>
      </c>
      <c r="AF416" s="378">
        <v>0.03</v>
      </c>
      <c r="AG416" s="3">
        <v>128694.61800000002</v>
      </c>
      <c r="AH416" s="3">
        <v>301112.40750000003</v>
      </c>
      <c r="AI416" s="3">
        <v>8909.6273999999994</v>
      </c>
      <c r="AJ416" s="3">
        <v>0.43333333333333335</v>
      </c>
      <c r="AK416" s="3">
        <v>1.0138888888888888</v>
      </c>
      <c r="AL416" s="3">
        <v>2.9999999999999995E-2</v>
      </c>
    </row>
    <row r="417" spans="1:38">
      <c r="A417" t="s">
        <v>924</v>
      </c>
      <c r="B417" t="s">
        <v>2244</v>
      </c>
      <c r="C417" t="s">
        <v>516</v>
      </c>
      <c r="D417" t="s">
        <v>517</v>
      </c>
      <c r="E417" t="s">
        <v>1396</v>
      </c>
      <c r="F417" t="s">
        <v>537</v>
      </c>
      <c r="G417" t="s">
        <v>1372</v>
      </c>
      <c r="H417" t="s">
        <v>536</v>
      </c>
      <c r="I417" t="s">
        <v>0</v>
      </c>
      <c r="J417" t="s">
        <v>538</v>
      </c>
      <c r="K417" t="s">
        <v>520</v>
      </c>
      <c r="L417" t="s">
        <v>532</v>
      </c>
      <c r="M417">
        <v>1</v>
      </c>
      <c r="N417">
        <v>1</v>
      </c>
      <c r="O417">
        <v>1</v>
      </c>
      <c r="P417">
        <v>1</v>
      </c>
      <c r="Q417">
        <v>1</v>
      </c>
      <c r="R417">
        <v>1</v>
      </c>
      <c r="S417" s="377">
        <v>295815.59999999998</v>
      </c>
      <c r="T417" s="377">
        <v>0</v>
      </c>
      <c r="U417" s="377">
        <v>0</v>
      </c>
      <c r="V417" s="377">
        <v>9118.9599999999991</v>
      </c>
      <c r="W417" s="377">
        <v>0</v>
      </c>
      <c r="X417" s="377">
        <v>0</v>
      </c>
      <c r="Y417" s="377">
        <v>0</v>
      </c>
      <c r="Z417" s="377">
        <v>295815.59999999998</v>
      </c>
      <c r="AA417" s="770">
        <v>44291</v>
      </c>
      <c r="AB417" s="770">
        <v>45387</v>
      </c>
      <c r="AC417" s="769">
        <v>295815.59999999998</v>
      </c>
      <c r="AD417" s="3">
        <v>2.463888888888889</v>
      </c>
      <c r="AE417" s="3">
        <v>3.0444444444444443</v>
      </c>
      <c r="AF417" s="378">
        <v>6.1652999999999999E-2</v>
      </c>
      <c r="AG417" s="3">
        <v>728856.77</v>
      </c>
      <c r="AH417" s="3">
        <v>900594.15999999992</v>
      </c>
      <c r="AI417" s="3">
        <v>18237.919186799998</v>
      </c>
      <c r="AJ417" s="3">
        <v>2.463888888888889</v>
      </c>
      <c r="AK417" s="3">
        <v>3.0444444444444443</v>
      </c>
      <c r="AL417" s="3">
        <v>6.1652999999999999E-2</v>
      </c>
    </row>
    <row r="418" spans="1:38">
      <c r="A418" t="s">
        <v>925</v>
      </c>
      <c r="B418" t="s">
        <v>2245</v>
      </c>
      <c r="C418" t="s">
        <v>516</v>
      </c>
      <c r="D418" t="s">
        <v>517</v>
      </c>
      <c r="E418" t="s">
        <v>1396</v>
      </c>
      <c r="F418" t="s">
        <v>537</v>
      </c>
      <c r="G418" t="s">
        <v>1372</v>
      </c>
      <c r="H418" t="s">
        <v>536</v>
      </c>
      <c r="I418" t="s">
        <v>0</v>
      </c>
      <c r="J418" t="s">
        <v>538</v>
      </c>
      <c r="K418" t="s">
        <v>520</v>
      </c>
      <c r="L418" t="s">
        <v>532</v>
      </c>
      <c r="M418">
        <v>1</v>
      </c>
      <c r="N418">
        <v>1</v>
      </c>
      <c r="O418">
        <v>1</v>
      </c>
      <c r="P418">
        <v>1</v>
      </c>
      <c r="Q418">
        <v>1</v>
      </c>
      <c r="R418">
        <v>1</v>
      </c>
      <c r="S418" s="377">
        <v>5380082.1500000004</v>
      </c>
      <c r="T418" s="377">
        <v>0</v>
      </c>
      <c r="U418" s="377">
        <v>0</v>
      </c>
      <c r="V418" s="377">
        <v>80701.23</v>
      </c>
      <c r="W418" s="377">
        <v>0</v>
      </c>
      <c r="X418" s="377">
        <v>0</v>
      </c>
      <c r="Y418" s="377">
        <v>0</v>
      </c>
      <c r="Z418" s="377">
        <v>5380082.1500000004</v>
      </c>
      <c r="AA418" s="770">
        <v>44291</v>
      </c>
      <c r="AB418" s="770">
        <v>44656</v>
      </c>
      <c r="AC418" s="769">
        <v>5380082.1500000004</v>
      </c>
      <c r="AD418" s="3">
        <v>0.43333333333333335</v>
      </c>
      <c r="AE418" s="3">
        <v>1.0138888888888888</v>
      </c>
      <c r="AF418" s="378">
        <v>0.03</v>
      </c>
      <c r="AG418" s="3">
        <v>2331368.9316666671</v>
      </c>
      <c r="AH418" s="3">
        <v>5454805.5131944446</v>
      </c>
      <c r="AI418" s="3">
        <v>161402.4645</v>
      </c>
      <c r="AJ418" s="3">
        <v>0.4333333333333334</v>
      </c>
      <c r="AK418" s="3">
        <v>1.0138888888888888</v>
      </c>
      <c r="AL418" s="3">
        <v>0.03</v>
      </c>
    </row>
    <row r="419" spans="1:38">
      <c r="A419" t="s">
        <v>926</v>
      </c>
      <c r="B419" t="s">
        <v>2246</v>
      </c>
      <c r="C419" t="s">
        <v>516</v>
      </c>
      <c r="D419" t="s">
        <v>517</v>
      </c>
      <c r="E419" t="s">
        <v>1396</v>
      </c>
      <c r="F419" t="s">
        <v>537</v>
      </c>
      <c r="G419" t="s">
        <v>1372</v>
      </c>
      <c r="H419" t="s">
        <v>536</v>
      </c>
      <c r="I419" t="s">
        <v>0</v>
      </c>
      <c r="J419" t="s">
        <v>538</v>
      </c>
      <c r="K419" t="s">
        <v>520</v>
      </c>
      <c r="L419" t="s">
        <v>532</v>
      </c>
      <c r="M419">
        <v>1</v>
      </c>
      <c r="N419">
        <v>1</v>
      </c>
      <c r="O419">
        <v>1</v>
      </c>
      <c r="P419">
        <v>1</v>
      </c>
      <c r="Q419">
        <v>1</v>
      </c>
      <c r="R419">
        <v>1</v>
      </c>
      <c r="S419" s="377">
        <v>40602.550000000003</v>
      </c>
      <c r="T419" s="377">
        <v>0</v>
      </c>
      <c r="U419" s="377">
        <v>0</v>
      </c>
      <c r="V419" s="377">
        <v>609.04</v>
      </c>
      <c r="W419" s="377">
        <v>0</v>
      </c>
      <c r="X419" s="377">
        <v>0</v>
      </c>
      <c r="Y419" s="377">
        <v>0</v>
      </c>
      <c r="Z419" s="377">
        <v>40602.550000000003</v>
      </c>
      <c r="AA419" s="770">
        <v>44291</v>
      </c>
      <c r="AB419" s="770">
        <v>44656</v>
      </c>
      <c r="AC419" s="769">
        <v>40602.550000000003</v>
      </c>
      <c r="AD419" s="3">
        <v>0.43333333333333335</v>
      </c>
      <c r="AE419" s="3">
        <v>1.0138888888888888</v>
      </c>
      <c r="AF419" s="378">
        <v>0.03</v>
      </c>
      <c r="AG419" s="3">
        <v>17594.438333333335</v>
      </c>
      <c r="AH419" s="3">
        <v>41166.474305555559</v>
      </c>
      <c r="AI419" s="3">
        <v>1218.0765000000001</v>
      </c>
      <c r="AJ419" s="3">
        <v>0.43333333333333335</v>
      </c>
      <c r="AK419" s="3">
        <v>1.0138888888888888</v>
      </c>
      <c r="AL419" s="3">
        <v>3.0000000000000002E-2</v>
      </c>
    </row>
    <row r="420" spans="1:38">
      <c r="A420" t="s">
        <v>927</v>
      </c>
      <c r="B420" t="s">
        <v>2247</v>
      </c>
      <c r="C420" t="s">
        <v>516</v>
      </c>
      <c r="D420" t="s">
        <v>517</v>
      </c>
      <c r="E420" t="s">
        <v>1396</v>
      </c>
      <c r="F420" t="s">
        <v>537</v>
      </c>
      <c r="G420" t="s">
        <v>1372</v>
      </c>
      <c r="H420" t="s">
        <v>536</v>
      </c>
      <c r="I420" t="s">
        <v>0</v>
      </c>
      <c r="J420" t="s">
        <v>538</v>
      </c>
      <c r="K420" t="s">
        <v>520</v>
      </c>
      <c r="L420" t="s">
        <v>532</v>
      </c>
      <c r="M420">
        <v>1</v>
      </c>
      <c r="N420">
        <v>1</v>
      </c>
      <c r="O420">
        <v>1</v>
      </c>
      <c r="P420">
        <v>1</v>
      </c>
      <c r="Q420">
        <v>1</v>
      </c>
      <c r="R420">
        <v>1</v>
      </c>
      <c r="S420" s="377">
        <v>2685398.07</v>
      </c>
      <c r="T420" s="377">
        <v>0</v>
      </c>
      <c r="U420" s="377">
        <v>0</v>
      </c>
      <c r="V420" s="377">
        <v>82781.42</v>
      </c>
      <c r="W420" s="377">
        <v>0</v>
      </c>
      <c r="X420" s="377">
        <v>0</v>
      </c>
      <c r="Y420" s="377">
        <v>0</v>
      </c>
      <c r="Z420" s="377">
        <v>2685398.07</v>
      </c>
      <c r="AA420" s="770">
        <v>44291</v>
      </c>
      <c r="AB420" s="770">
        <v>45387</v>
      </c>
      <c r="AC420" s="769">
        <v>2685398.07</v>
      </c>
      <c r="AD420" s="3">
        <v>2.463888888888889</v>
      </c>
      <c r="AE420" s="3">
        <v>3.0444444444444443</v>
      </c>
      <c r="AF420" s="378">
        <v>6.1652999999999999E-2</v>
      </c>
      <c r="AG420" s="3">
        <v>6616522.4669166664</v>
      </c>
      <c r="AH420" s="3">
        <v>8175545.2353333328</v>
      </c>
      <c r="AI420" s="3">
        <v>165562.84720970999</v>
      </c>
      <c r="AJ420" s="3">
        <v>2.463888888888889</v>
      </c>
      <c r="AK420" s="3">
        <v>3.0444444444444443</v>
      </c>
      <c r="AL420" s="3">
        <v>6.1652999999999999E-2</v>
      </c>
    </row>
    <row r="421" spans="1:38">
      <c r="A421" t="s">
        <v>928</v>
      </c>
      <c r="B421" t="s">
        <v>2248</v>
      </c>
      <c r="C421" t="s">
        <v>516</v>
      </c>
      <c r="D421" t="s">
        <v>517</v>
      </c>
      <c r="E421" t="s">
        <v>1396</v>
      </c>
      <c r="F421" t="s">
        <v>537</v>
      </c>
      <c r="G421" t="s">
        <v>1372</v>
      </c>
      <c r="H421" t="s">
        <v>536</v>
      </c>
      <c r="I421" t="s">
        <v>0</v>
      </c>
      <c r="J421" t="s">
        <v>538</v>
      </c>
      <c r="K421" t="s">
        <v>520</v>
      </c>
      <c r="L421" t="s">
        <v>532</v>
      </c>
      <c r="M421">
        <v>1</v>
      </c>
      <c r="N421">
        <v>1</v>
      </c>
      <c r="O421">
        <v>1</v>
      </c>
      <c r="P421">
        <v>1</v>
      </c>
      <c r="Q421">
        <v>1</v>
      </c>
      <c r="R421">
        <v>1</v>
      </c>
      <c r="S421" s="377">
        <v>2153967.91</v>
      </c>
      <c r="T421" s="377">
        <v>0</v>
      </c>
      <c r="U421" s="377">
        <v>0</v>
      </c>
      <c r="V421" s="377">
        <v>32309.52</v>
      </c>
      <c r="W421" s="377">
        <v>0</v>
      </c>
      <c r="X421" s="377">
        <v>0</v>
      </c>
      <c r="Y421" s="377">
        <v>0</v>
      </c>
      <c r="Z421" s="377">
        <v>2153967.91</v>
      </c>
      <c r="AA421" s="770">
        <v>44291</v>
      </c>
      <c r="AB421" s="770">
        <v>44656</v>
      </c>
      <c r="AC421" s="769">
        <v>2153967.91</v>
      </c>
      <c r="AD421" s="3">
        <v>0.43333333333333335</v>
      </c>
      <c r="AE421" s="3">
        <v>1.0138888888888888</v>
      </c>
      <c r="AF421" s="378">
        <v>0.03</v>
      </c>
      <c r="AG421" s="3">
        <v>933386.09433333343</v>
      </c>
      <c r="AH421" s="3">
        <v>2183884.1309722224</v>
      </c>
      <c r="AI421" s="3">
        <v>64619.037300000004</v>
      </c>
      <c r="AJ421" s="3">
        <v>0.43333333333333335</v>
      </c>
      <c r="AK421" s="3">
        <v>1.0138888888888888</v>
      </c>
      <c r="AL421" s="3">
        <v>0.03</v>
      </c>
    </row>
    <row r="422" spans="1:38">
      <c r="A422" t="s">
        <v>929</v>
      </c>
      <c r="B422" t="s">
        <v>2249</v>
      </c>
      <c r="C422" t="s">
        <v>516</v>
      </c>
      <c r="D422" t="s">
        <v>517</v>
      </c>
      <c r="E422" t="s">
        <v>1396</v>
      </c>
      <c r="F422" t="s">
        <v>537</v>
      </c>
      <c r="G422" t="s">
        <v>1372</v>
      </c>
      <c r="H422" t="s">
        <v>536</v>
      </c>
      <c r="I422" t="s">
        <v>0</v>
      </c>
      <c r="J422" t="s">
        <v>538</v>
      </c>
      <c r="K422" t="s">
        <v>520</v>
      </c>
      <c r="L422" t="s">
        <v>532</v>
      </c>
      <c r="M422">
        <v>1</v>
      </c>
      <c r="N422">
        <v>1</v>
      </c>
      <c r="O422">
        <v>1</v>
      </c>
      <c r="P422">
        <v>1</v>
      </c>
      <c r="Q422">
        <v>1</v>
      </c>
      <c r="R422">
        <v>1</v>
      </c>
      <c r="S422" s="377">
        <v>3717641.59</v>
      </c>
      <c r="T422" s="377">
        <v>0</v>
      </c>
      <c r="U422" s="377">
        <v>0</v>
      </c>
      <c r="V422" s="377">
        <v>55764.62</v>
      </c>
      <c r="W422" s="377">
        <v>0</v>
      </c>
      <c r="X422" s="377">
        <v>0</v>
      </c>
      <c r="Y422" s="377">
        <v>0</v>
      </c>
      <c r="Z422" s="377">
        <v>3717641.59</v>
      </c>
      <c r="AA422" s="770">
        <v>44291</v>
      </c>
      <c r="AB422" s="770">
        <v>44656</v>
      </c>
      <c r="AC422" s="769">
        <v>3717641.59</v>
      </c>
      <c r="AD422" s="3">
        <v>0.43333333333333335</v>
      </c>
      <c r="AE422" s="3">
        <v>1.0138888888888888</v>
      </c>
      <c r="AF422" s="378">
        <v>0.03</v>
      </c>
      <c r="AG422" s="3">
        <v>1610978.0223333333</v>
      </c>
      <c r="AH422" s="3">
        <v>3769275.5009722221</v>
      </c>
      <c r="AI422" s="3">
        <v>111529.24769999999</v>
      </c>
      <c r="AJ422" s="3">
        <v>0.43333333333333335</v>
      </c>
      <c r="AK422" s="3">
        <v>1.0138888888888888</v>
      </c>
      <c r="AL422" s="3">
        <v>0.03</v>
      </c>
    </row>
    <row r="423" spans="1:38">
      <c r="A423" t="s">
        <v>930</v>
      </c>
      <c r="B423" t="s">
        <v>2250</v>
      </c>
      <c r="C423" t="s">
        <v>516</v>
      </c>
      <c r="D423" t="s">
        <v>517</v>
      </c>
      <c r="E423" t="s">
        <v>1396</v>
      </c>
      <c r="F423" t="s">
        <v>537</v>
      </c>
      <c r="G423" t="s">
        <v>1372</v>
      </c>
      <c r="H423" t="s">
        <v>536</v>
      </c>
      <c r="I423" t="s">
        <v>0</v>
      </c>
      <c r="J423" t="s">
        <v>538</v>
      </c>
      <c r="K423" t="s">
        <v>520</v>
      </c>
      <c r="L423" t="s">
        <v>532</v>
      </c>
      <c r="M423">
        <v>1</v>
      </c>
      <c r="N423">
        <v>1</v>
      </c>
      <c r="O423">
        <v>1</v>
      </c>
      <c r="P423">
        <v>1</v>
      </c>
      <c r="Q423">
        <v>1</v>
      </c>
      <c r="R423">
        <v>1</v>
      </c>
      <c r="S423" s="377">
        <v>500000</v>
      </c>
      <c r="T423" s="377">
        <v>0</v>
      </c>
      <c r="U423" s="377">
        <v>0</v>
      </c>
      <c r="V423" s="377">
        <v>15413.25</v>
      </c>
      <c r="W423" s="377">
        <v>0</v>
      </c>
      <c r="X423" s="377">
        <v>0</v>
      </c>
      <c r="Y423" s="377">
        <v>0</v>
      </c>
      <c r="Z423" s="377">
        <v>500000</v>
      </c>
      <c r="AA423" s="770">
        <v>44291</v>
      </c>
      <c r="AB423" s="770">
        <v>45387</v>
      </c>
      <c r="AC423" s="769">
        <v>500000</v>
      </c>
      <c r="AD423" s="3">
        <v>2.463888888888889</v>
      </c>
      <c r="AE423" s="3">
        <v>3.0444444444444443</v>
      </c>
      <c r="AF423" s="378">
        <v>6.1652999999999999E-2</v>
      </c>
      <c r="AG423" s="3">
        <v>1231944.4444444445</v>
      </c>
      <c r="AH423" s="3">
        <v>1522222.2222222222</v>
      </c>
      <c r="AI423" s="3">
        <v>30826.5</v>
      </c>
      <c r="AJ423" s="3">
        <v>2.463888888888889</v>
      </c>
      <c r="AK423" s="3">
        <v>3.0444444444444443</v>
      </c>
      <c r="AL423" s="3">
        <v>6.1652999999999999E-2</v>
      </c>
    </row>
    <row r="424" spans="1:38">
      <c r="A424" t="s">
        <v>931</v>
      </c>
      <c r="B424" t="s">
        <v>2251</v>
      </c>
      <c r="C424" t="s">
        <v>516</v>
      </c>
      <c r="D424" t="s">
        <v>517</v>
      </c>
      <c r="E424" t="s">
        <v>1396</v>
      </c>
      <c r="F424" t="s">
        <v>537</v>
      </c>
      <c r="G424" t="s">
        <v>1372</v>
      </c>
      <c r="H424" t="s">
        <v>536</v>
      </c>
      <c r="I424" t="s">
        <v>0</v>
      </c>
      <c r="J424" t="s">
        <v>538</v>
      </c>
      <c r="K424" t="s">
        <v>520</v>
      </c>
      <c r="L424" t="s">
        <v>532</v>
      </c>
      <c r="M424">
        <v>1</v>
      </c>
      <c r="N424">
        <v>1</v>
      </c>
      <c r="O424">
        <v>1</v>
      </c>
      <c r="P424">
        <v>1</v>
      </c>
      <c r="Q424">
        <v>1</v>
      </c>
      <c r="R424">
        <v>1</v>
      </c>
      <c r="S424" s="377">
        <v>635190.13</v>
      </c>
      <c r="T424" s="377">
        <v>0</v>
      </c>
      <c r="U424" s="377">
        <v>0</v>
      </c>
      <c r="V424" s="377">
        <v>9527.85</v>
      </c>
      <c r="W424" s="377">
        <v>0</v>
      </c>
      <c r="X424" s="377">
        <v>0</v>
      </c>
      <c r="Y424" s="377">
        <v>0</v>
      </c>
      <c r="Z424" s="377">
        <v>635190.13</v>
      </c>
      <c r="AA424" s="770">
        <v>44291</v>
      </c>
      <c r="AB424" s="770">
        <v>44656</v>
      </c>
      <c r="AC424" s="769">
        <v>635190.13</v>
      </c>
      <c r="AD424" s="3">
        <v>0.43333333333333335</v>
      </c>
      <c r="AE424" s="3">
        <v>1.0138888888888888</v>
      </c>
      <c r="AF424" s="378">
        <v>0.03</v>
      </c>
      <c r="AG424" s="3">
        <v>275249.05633333337</v>
      </c>
      <c r="AH424" s="3">
        <v>644012.21513888892</v>
      </c>
      <c r="AI424" s="3">
        <v>19055.7039</v>
      </c>
      <c r="AJ424" s="3">
        <v>0.4333333333333334</v>
      </c>
      <c r="AK424" s="3">
        <v>1.0138888888888888</v>
      </c>
      <c r="AL424" s="3">
        <v>0.03</v>
      </c>
    </row>
    <row r="425" spans="1:38">
      <c r="A425" t="s">
        <v>932</v>
      </c>
      <c r="B425" t="s">
        <v>2252</v>
      </c>
      <c r="C425" t="s">
        <v>516</v>
      </c>
      <c r="D425" t="s">
        <v>517</v>
      </c>
      <c r="E425" t="s">
        <v>1396</v>
      </c>
      <c r="F425" t="s">
        <v>537</v>
      </c>
      <c r="G425" t="s">
        <v>1372</v>
      </c>
      <c r="H425" t="s">
        <v>536</v>
      </c>
      <c r="I425" t="s">
        <v>0</v>
      </c>
      <c r="J425" t="s">
        <v>538</v>
      </c>
      <c r="K425" t="s">
        <v>520</v>
      </c>
      <c r="L425" t="s">
        <v>532</v>
      </c>
      <c r="M425">
        <v>1</v>
      </c>
      <c r="N425">
        <v>1</v>
      </c>
      <c r="O425">
        <v>1</v>
      </c>
      <c r="P425">
        <v>1</v>
      </c>
      <c r="Q425">
        <v>1</v>
      </c>
      <c r="R425">
        <v>1</v>
      </c>
      <c r="S425" s="377">
        <v>1011186.95</v>
      </c>
      <c r="T425" s="377">
        <v>0</v>
      </c>
      <c r="U425" s="377">
        <v>0</v>
      </c>
      <c r="V425" s="377">
        <v>31171.35</v>
      </c>
      <c r="W425" s="377">
        <v>0</v>
      </c>
      <c r="X425" s="377">
        <v>0</v>
      </c>
      <c r="Y425" s="377">
        <v>0</v>
      </c>
      <c r="Z425" s="377">
        <v>1011186.95</v>
      </c>
      <c r="AA425" s="770">
        <v>44291</v>
      </c>
      <c r="AB425" s="770">
        <v>45387</v>
      </c>
      <c r="AC425" s="769">
        <v>1011186.95</v>
      </c>
      <c r="AD425" s="3">
        <v>2.463888888888889</v>
      </c>
      <c r="AE425" s="3">
        <v>3.0444444444444443</v>
      </c>
      <c r="AF425" s="378">
        <v>6.1652999999999999E-2</v>
      </c>
      <c r="AG425" s="3">
        <v>2491452.2906944444</v>
      </c>
      <c r="AH425" s="3">
        <v>3078502.492222222</v>
      </c>
      <c r="AI425" s="3">
        <v>62342.70902835</v>
      </c>
      <c r="AJ425" s="3">
        <v>2.463888888888889</v>
      </c>
      <c r="AK425" s="3">
        <v>3.0444444444444443</v>
      </c>
      <c r="AL425" s="3">
        <v>6.1653000000000006E-2</v>
      </c>
    </row>
    <row r="426" spans="1:38">
      <c r="A426" t="s">
        <v>933</v>
      </c>
      <c r="B426" t="s">
        <v>2253</v>
      </c>
      <c r="C426" t="s">
        <v>516</v>
      </c>
      <c r="D426" t="s">
        <v>517</v>
      </c>
      <c r="E426" t="s">
        <v>1396</v>
      </c>
      <c r="F426" t="s">
        <v>537</v>
      </c>
      <c r="G426" t="s">
        <v>1372</v>
      </c>
      <c r="H426" t="s">
        <v>536</v>
      </c>
      <c r="I426" t="s">
        <v>0</v>
      </c>
      <c r="J426" t="s">
        <v>538</v>
      </c>
      <c r="K426" t="s">
        <v>520</v>
      </c>
      <c r="L426" t="s">
        <v>532</v>
      </c>
      <c r="M426">
        <v>1</v>
      </c>
      <c r="N426">
        <v>1</v>
      </c>
      <c r="O426">
        <v>1</v>
      </c>
      <c r="P426">
        <v>1</v>
      </c>
      <c r="Q426">
        <v>1</v>
      </c>
      <c r="R426">
        <v>1</v>
      </c>
      <c r="S426" s="377">
        <v>883483.46</v>
      </c>
      <c r="T426" s="377">
        <v>0</v>
      </c>
      <c r="U426" s="377">
        <v>0</v>
      </c>
      <c r="V426" s="377">
        <v>31493.98</v>
      </c>
      <c r="W426" s="377">
        <v>0</v>
      </c>
      <c r="X426" s="377">
        <v>0</v>
      </c>
      <c r="Y426" s="377">
        <v>0</v>
      </c>
      <c r="Z426" s="377">
        <v>883483.46</v>
      </c>
      <c r="AA426" s="770">
        <v>44291</v>
      </c>
      <c r="AB426" s="770">
        <v>46117</v>
      </c>
      <c r="AC426" s="769">
        <v>883483.46</v>
      </c>
      <c r="AD426" s="3">
        <v>4.4916666666666663</v>
      </c>
      <c r="AE426" s="3">
        <v>5.072222222222222</v>
      </c>
      <c r="AF426" s="378">
        <v>7.1294999999999997E-2</v>
      </c>
      <c r="AG426" s="3">
        <v>3968313.2078333329</v>
      </c>
      <c r="AH426" s="3">
        <v>4481224.4387777774</v>
      </c>
      <c r="AI426" s="3">
        <v>62987.953280699992</v>
      </c>
      <c r="AJ426" s="3">
        <v>4.4916666666666663</v>
      </c>
      <c r="AK426" s="3">
        <v>5.072222222222222</v>
      </c>
      <c r="AL426" s="3">
        <v>7.1294999999999997E-2</v>
      </c>
    </row>
    <row r="427" spans="1:38">
      <c r="A427" t="s">
        <v>934</v>
      </c>
      <c r="B427" t="s">
        <v>2254</v>
      </c>
      <c r="C427" t="s">
        <v>516</v>
      </c>
      <c r="D427" t="s">
        <v>517</v>
      </c>
      <c r="E427" t="s">
        <v>1396</v>
      </c>
      <c r="F427" t="s">
        <v>537</v>
      </c>
      <c r="G427" t="s">
        <v>1372</v>
      </c>
      <c r="H427" t="s">
        <v>536</v>
      </c>
      <c r="I427" t="s">
        <v>0</v>
      </c>
      <c r="J427" t="s">
        <v>538</v>
      </c>
      <c r="K427" t="s">
        <v>520</v>
      </c>
      <c r="L427" t="s">
        <v>532</v>
      </c>
      <c r="M427">
        <v>1</v>
      </c>
      <c r="N427">
        <v>1</v>
      </c>
      <c r="O427">
        <v>1</v>
      </c>
      <c r="P427">
        <v>1</v>
      </c>
      <c r="Q427">
        <v>1</v>
      </c>
      <c r="R427">
        <v>1</v>
      </c>
      <c r="S427" s="377">
        <v>674375.63</v>
      </c>
      <c r="T427" s="377">
        <v>0</v>
      </c>
      <c r="U427" s="377">
        <v>0</v>
      </c>
      <c r="V427" s="377">
        <v>10115.629999999999</v>
      </c>
      <c r="W427" s="377">
        <v>0</v>
      </c>
      <c r="X427" s="377">
        <v>0</v>
      </c>
      <c r="Y427" s="377">
        <v>0</v>
      </c>
      <c r="Z427" s="377">
        <v>674375.63</v>
      </c>
      <c r="AA427" s="770">
        <v>44291</v>
      </c>
      <c r="AB427" s="770">
        <v>44656</v>
      </c>
      <c r="AC427" s="769">
        <v>674375.63</v>
      </c>
      <c r="AD427" s="3">
        <v>0.43333333333333335</v>
      </c>
      <c r="AE427" s="3">
        <v>1.0138888888888888</v>
      </c>
      <c r="AF427" s="378">
        <v>0.03</v>
      </c>
      <c r="AG427" s="3">
        <v>292229.43966666667</v>
      </c>
      <c r="AH427" s="3">
        <v>683741.95819444442</v>
      </c>
      <c r="AI427" s="3">
        <v>20231.268899999999</v>
      </c>
      <c r="AJ427" s="3">
        <v>0.43333333333333335</v>
      </c>
      <c r="AK427" s="3">
        <v>1.0138888888888888</v>
      </c>
      <c r="AL427" s="3">
        <v>0.03</v>
      </c>
    </row>
    <row r="428" spans="1:38">
      <c r="A428" t="s">
        <v>935</v>
      </c>
      <c r="B428" t="s">
        <v>2255</v>
      </c>
      <c r="C428" t="s">
        <v>516</v>
      </c>
      <c r="D428" t="s">
        <v>517</v>
      </c>
      <c r="E428" t="s">
        <v>1396</v>
      </c>
      <c r="F428" t="s">
        <v>537</v>
      </c>
      <c r="G428" t="s">
        <v>1372</v>
      </c>
      <c r="H428" t="s">
        <v>536</v>
      </c>
      <c r="I428" t="s">
        <v>0</v>
      </c>
      <c r="J428" t="s">
        <v>538</v>
      </c>
      <c r="K428" t="s">
        <v>520</v>
      </c>
      <c r="L428" t="s">
        <v>532</v>
      </c>
      <c r="M428">
        <v>1</v>
      </c>
      <c r="N428">
        <v>1</v>
      </c>
      <c r="O428">
        <v>1</v>
      </c>
      <c r="P428">
        <v>1</v>
      </c>
      <c r="Q428">
        <v>1</v>
      </c>
      <c r="R428">
        <v>1</v>
      </c>
      <c r="S428" s="377">
        <v>1073481.06</v>
      </c>
      <c r="T428" s="377">
        <v>0</v>
      </c>
      <c r="U428" s="377">
        <v>0</v>
      </c>
      <c r="V428" s="377">
        <v>33091.660000000003</v>
      </c>
      <c r="W428" s="377">
        <v>0</v>
      </c>
      <c r="X428" s="377">
        <v>0</v>
      </c>
      <c r="Y428" s="377">
        <v>0</v>
      </c>
      <c r="Z428" s="377">
        <v>1073481.06</v>
      </c>
      <c r="AA428" s="770">
        <v>44291</v>
      </c>
      <c r="AB428" s="770">
        <v>45387</v>
      </c>
      <c r="AC428" s="769">
        <v>1073481.06</v>
      </c>
      <c r="AD428" s="3">
        <v>2.463888888888889</v>
      </c>
      <c r="AE428" s="3">
        <v>3.0444444444444443</v>
      </c>
      <c r="AF428" s="378">
        <v>6.1652999999999999E-2</v>
      </c>
      <c r="AG428" s="3">
        <v>2644938.056166667</v>
      </c>
      <c r="AH428" s="3">
        <v>3268153.4493333334</v>
      </c>
      <c r="AI428" s="3">
        <v>66183.327792180004</v>
      </c>
      <c r="AJ428" s="3">
        <v>2.463888888888889</v>
      </c>
      <c r="AK428" s="3">
        <v>3.0444444444444443</v>
      </c>
      <c r="AL428" s="3">
        <v>6.1652999999999999E-2</v>
      </c>
    </row>
    <row r="429" spans="1:38">
      <c r="A429" t="s">
        <v>936</v>
      </c>
      <c r="B429" t="s">
        <v>2256</v>
      </c>
      <c r="C429" t="s">
        <v>516</v>
      </c>
      <c r="D429" t="s">
        <v>517</v>
      </c>
      <c r="E429" t="s">
        <v>1396</v>
      </c>
      <c r="F429" t="s">
        <v>537</v>
      </c>
      <c r="G429" t="s">
        <v>1372</v>
      </c>
      <c r="H429" t="s">
        <v>536</v>
      </c>
      <c r="I429" t="s">
        <v>0</v>
      </c>
      <c r="J429" t="s">
        <v>538</v>
      </c>
      <c r="K429" t="s">
        <v>520</v>
      </c>
      <c r="L429" t="s">
        <v>532</v>
      </c>
      <c r="M429">
        <v>1</v>
      </c>
      <c r="N429">
        <v>1</v>
      </c>
      <c r="O429">
        <v>1</v>
      </c>
      <c r="P429">
        <v>1</v>
      </c>
      <c r="Q429">
        <v>1</v>
      </c>
      <c r="R429">
        <v>1</v>
      </c>
      <c r="S429" s="377">
        <v>937886.16</v>
      </c>
      <c r="T429" s="377">
        <v>0</v>
      </c>
      <c r="U429" s="377">
        <v>0</v>
      </c>
      <c r="V429" s="377">
        <v>33433.300000000003</v>
      </c>
      <c r="W429" s="377">
        <v>0</v>
      </c>
      <c r="X429" s="377">
        <v>0</v>
      </c>
      <c r="Y429" s="377">
        <v>0</v>
      </c>
      <c r="Z429" s="377">
        <v>937886.16</v>
      </c>
      <c r="AA429" s="770">
        <v>44291</v>
      </c>
      <c r="AB429" s="770">
        <v>46117</v>
      </c>
      <c r="AC429" s="769">
        <v>937886.16</v>
      </c>
      <c r="AD429" s="3">
        <v>4.4916666666666663</v>
      </c>
      <c r="AE429" s="3">
        <v>5.072222222222222</v>
      </c>
      <c r="AF429" s="378">
        <v>7.1294999999999997E-2</v>
      </c>
      <c r="AG429" s="3">
        <v>4212672.0019999994</v>
      </c>
      <c r="AH429" s="3">
        <v>4757167.0226666667</v>
      </c>
      <c r="AI429" s="3">
        <v>66866.593777200003</v>
      </c>
      <c r="AJ429" s="3">
        <v>4.4916666666666663</v>
      </c>
      <c r="AK429" s="3">
        <v>5.072222222222222</v>
      </c>
      <c r="AL429" s="3">
        <v>7.1294999999999997E-2</v>
      </c>
    </row>
    <row r="430" spans="1:38">
      <c r="A430" t="s">
        <v>937</v>
      </c>
      <c r="B430" t="s">
        <v>2257</v>
      </c>
      <c r="C430" t="s">
        <v>516</v>
      </c>
      <c r="D430" t="s">
        <v>517</v>
      </c>
      <c r="E430" t="s">
        <v>1396</v>
      </c>
      <c r="F430" t="s">
        <v>537</v>
      </c>
      <c r="G430" t="s">
        <v>1372</v>
      </c>
      <c r="H430" t="s">
        <v>536</v>
      </c>
      <c r="I430" t="s">
        <v>0</v>
      </c>
      <c r="J430" t="s">
        <v>538</v>
      </c>
      <c r="K430" t="s">
        <v>520</v>
      </c>
      <c r="L430" t="s">
        <v>532</v>
      </c>
      <c r="M430">
        <v>1</v>
      </c>
      <c r="N430">
        <v>1</v>
      </c>
      <c r="O430">
        <v>1</v>
      </c>
      <c r="P430">
        <v>1</v>
      </c>
      <c r="Q430">
        <v>1</v>
      </c>
      <c r="R430">
        <v>1</v>
      </c>
      <c r="S430" s="377">
        <v>657641.96</v>
      </c>
      <c r="T430" s="377">
        <v>0</v>
      </c>
      <c r="U430" s="377">
        <v>0</v>
      </c>
      <c r="V430" s="377">
        <v>9864.6299999999992</v>
      </c>
      <c r="W430" s="377">
        <v>0</v>
      </c>
      <c r="X430" s="377">
        <v>0</v>
      </c>
      <c r="Y430" s="377">
        <v>0</v>
      </c>
      <c r="Z430" s="377">
        <v>657641.96</v>
      </c>
      <c r="AA430" s="770">
        <v>44291</v>
      </c>
      <c r="AB430" s="770">
        <v>44656</v>
      </c>
      <c r="AC430" s="769">
        <v>657641.96</v>
      </c>
      <c r="AD430" s="3">
        <v>0.43333333333333335</v>
      </c>
      <c r="AE430" s="3">
        <v>1.0138888888888888</v>
      </c>
      <c r="AF430" s="378">
        <v>0.03</v>
      </c>
      <c r="AG430" s="3">
        <v>284978.18266666669</v>
      </c>
      <c r="AH430" s="3">
        <v>666775.87611111102</v>
      </c>
      <c r="AI430" s="3">
        <v>19729.2588</v>
      </c>
      <c r="AJ430" s="3">
        <v>0.4333333333333334</v>
      </c>
      <c r="AK430" s="3">
        <v>1.0138888888888888</v>
      </c>
      <c r="AL430" s="3">
        <v>3.0000000000000002E-2</v>
      </c>
    </row>
    <row r="431" spans="1:38">
      <c r="A431" t="s">
        <v>938</v>
      </c>
      <c r="B431" t="s">
        <v>2258</v>
      </c>
      <c r="C431" t="s">
        <v>516</v>
      </c>
      <c r="D431" t="s">
        <v>517</v>
      </c>
      <c r="E431" t="s">
        <v>1396</v>
      </c>
      <c r="F431" t="s">
        <v>537</v>
      </c>
      <c r="G431" t="s">
        <v>1372</v>
      </c>
      <c r="H431" t="s">
        <v>536</v>
      </c>
      <c r="I431" t="s">
        <v>0</v>
      </c>
      <c r="J431" t="s">
        <v>538</v>
      </c>
      <c r="K431" t="s">
        <v>520</v>
      </c>
      <c r="L431" t="s">
        <v>532</v>
      </c>
      <c r="M431">
        <v>1</v>
      </c>
      <c r="N431">
        <v>1</v>
      </c>
      <c r="O431">
        <v>1</v>
      </c>
      <c r="P431">
        <v>1</v>
      </c>
      <c r="Q431">
        <v>1</v>
      </c>
      <c r="R431">
        <v>1</v>
      </c>
      <c r="S431" s="377">
        <v>1046843.7</v>
      </c>
      <c r="T431" s="377">
        <v>0</v>
      </c>
      <c r="U431" s="377">
        <v>0</v>
      </c>
      <c r="V431" s="377">
        <v>32270.53</v>
      </c>
      <c r="W431" s="377">
        <v>0</v>
      </c>
      <c r="X431" s="377">
        <v>0</v>
      </c>
      <c r="Y431" s="377">
        <v>0</v>
      </c>
      <c r="Z431" s="377">
        <v>1046843.7</v>
      </c>
      <c r="AA431" s="770">
        <v>44291</v>
      </c>
      <c r="AB431" s="770">
        <v>45387</v>
      </c>
      <c r="AC431" s="769">
        <v>1046843.7</v>
      </c>
      <c r="AD431" s="3">
        <v>2.463888888888889</v>
      </c>
      <c r="AE431" s="3">
        <v>3.0444444444444443</v>
      </c>
      <c r="AF431" s="378">
        <v>6.1652999999999999E-2</v>
      </c>
      <c r="AG431" s="3">
        <v>2579306.5608333335</v>
      </c>
      <c r="AH431" s="3">
        <v>3187057.4866666663</v>
      </c>
      <c r="AI431" s="3">
        <v>64541.054636099994</v>
      </c>
      <c r="AJ431" s="3">
        <v>2.463888888888889</v>
      </c>
      <c r="AK431" s="3">
        <v>3.0444444444444443</v>
      </c>
      <c r="AL431" s="3">
        <v>6.1652999999999999E-2</v>
      </c>
    </row>
    <row r="432" spans="1:38">
      <c r="A432" t="s">
        <v>939</v>
      </c>
      <c r="B432" t="s">
        <v>2259</v>
      </c>
      <c r="C432" t="s">
        <v>516</v>
      </c>
      <c r="D432" t="s">
        <v>517</v>
      </c>
      <c r="E432" t="s">
        <v>1396</v>
      </c>
      <c r="F432" t="s">
        <v>537</v>
      </c>
      <c r="G432" t="s">
        <v>1372</v>
      </c>
      <c r="H432" t="s">
        <v>536</v>
      </c>
      <c r="I432" t="s">
        <v>0</v>
      </c>
      <c r="J432" t="s">
        <v>538</v>
      </c>
      <c r="K432" t="s">
        <v>520</v>
      </c>
      <c r="L432" t="s">
        <v>532</v>
      </c>
      <c r="M432">
        <v>1</v>
      </c>
      <c r="N432">
        <v>1</v>
      </c>
      <c r="O432">
        <v>1</v>
      </c>
      <c r="P432">
        <v>1</v>
      </c>
      <c r="Q432">
        <v>1</v>
      </c>
      <c r="R432">
        <v>1</v>
      </c>
      <c r="S432" s="377">
        <v>914591.86</v>
      </c>
      <c r="T432" s="377">
        <v>0</v>
      </c>
      <c r="U432" s="377">
        <v>0</v>
      </c>
      <c r="V432" s="377">
        <v>32602.91</v>
      </c>
      <c r="W432" s="377">
        <v>0</v>
      </c>
      <c r="X432" s="377">
        <v>0</v>
      </c>
      <c r="Y432" s="377">
        <v>0</v>
      </c>
      <c r="Z432" s="377">
        <v>914591.86</v>
      </c>
      <c r="AA432" s="770">
        <v>44291</v>
      </c>
      <c r="AB432" s="770">
        <v>46117</v>
      </c>
      <c r="AC432" s="769">
        <v>914591.86</v>
      </c>
      <c r="AD432" s="3">
        <v>4.4916666666666663</v>
      </c>
      <c r="AE432" s="3">
        <v>5.072222222222222</v>
      </c>
      <c r="AF432" s="378">
        <v>7.1294999999999997E-2</v>
      </c>
      <c r="AG432" s="3">
        <v>4108041.7711666664</v>
      </c>
      <c r="AH432" s="3">
        <v>4639013.1565555548</v>
      </c>
      <c r="AI432" s="3">
        <v>65205.826658699996</v>
      </c>
      <c r="AJ432" s="3">
        <v>4.4916666666666663</v>
      </c>
      <c r="AK432" s="3">
        <v>5.0722222222222211</v>
      </c>
      <c r="AL432" s="3">
        <v>7.1294999999999997E-2</v>
      </c>
    </row>
    <row r="433" spans="1:38">
      <c r="A433" t="s">
        <v>940</v>
      </c>
      <c r="B433" t="s">
        <v>2260</v>
      </c>
      <c r="C433" t="s">
        <v>516</v>
      </c>
      <c r="D433" t="s">
        <v>517</v>
      </c>
      <c r="E433" t="s">
        <v>1396</v>
      </c>
      <c r="F433" t="s">
        <v>537</v>
      </c>
      <c r="G433" t="s">
        <v>1372</v>
      </c>
      <c r="H433" t="s">
        <v>536</v>
      </c>
      <c r="I433" t="s">
        <v>0</v>
      </c>
      <c r="J433" t="s">
        <v>538</v>
      </c>
      <c r="K433" t="s">
        <v>520</v>
      </c>
      <c r="L433" t="s">
        <v>532</v>
      </c>
      <c r="M433">
        <v>1</v>
      </c>
      <c r="N433">
        <v>1</v>
      </c>
      <c r="O433">
        <v>1</v>
      </c>
      <c r="P433">
        <v>1</v>
      </c>
      <c r="Q433">
        <v>1</v>
      </c>
      <c r="R433">
        <v>1</v>
      </c>
      <c r="S433" s="377">
        <v>161655.71</v>
      </c>
      <c r="T433" s="377">
        <v>0</v>
      </c>
      <c r="U433" s="377">
        <v>0</v>
      </c>
      <c r="V433" s="377">
        <v>2424.84</v>
      </c>
      <c r="W433" s="377">
        <v>0</v>
      </c>
      <c r="X433" s="377">
        <v>0</v>
      </c>
      <c r="Y433" s="377">
        <v>0</v>
      </c>
      <c r="Z433" s="377">
        <v>161655.71</v>
      </c>
      <c r="AA433" s="770">
        <v>44291</v>
      </c>
      <c r="AB433" s="770">
        <v>44656</v>
      </c>
      <c r="AC433" s="769">
        <v>161655.71</v>
      </c>
      <c r="AD433" s="3">
        <v>0.43333333333333335</v>
      </c>
      <c r="AE433" s="3">
        <v>1.0138888888888888</v>
      </c>
      <c r="AF433" s="378">
        <v>0.03</v>
      </c>
      <c r="AG433" s="3">
        <v>70050.80766666666</v>
      </c>
      <c r="AH433" s="3">
        <v>163900.92819444442</v>
      </c>
      <c r="AI433" s="3">
        <v>4849.6713</v>
      </c>
      <c r="AJ433" s="3">
        <v>0.43333333333333329</v>
      </c>
      <c r="AK433" s="3">
        <v>1.0138888888888888</v>
      </c>
      <c r="AL433" s="3">
        <v>3.0000000000000002E-2</v>
      </c>
    </row>
    <row r="434" spans="1:38">
      <c r="A434" t="s">
        <v>941</v>
      </c>
      <c r="B434" t="s">
        <v>2261</v>
      </c>
      <c r="C434" t="s">
        <v>516</v>
      </c>
      <c r="D434" t="s">
        <v>517</v>
      </c>
      <c r="E434" t="s">
        <v>1396</v>
      </c>
      <c r="F434" t="s">
        <v>537</v>
      </c>
      <c r="G434" t="s">
        <v>1372</v>
      </c>
      <c r="H434" t="s">
        <v>536</v>
      </c>
      <c r="I434" t="s">
        <v>0</v>
      </c>
      <c r="J434" t="s">
        <v>538</v>
      </c>
      <c r="K434" t="s">
        <v>520</v>
      </c>
      <c r="L434" t="s">
        <v>532</v>
      </c>
      <c r="M434">
        <v>1</v>
      </c>
      <c r="N434">
        <v>1</v>
      </c>
      <c r="O434">
        <v>1</v>
      </c>
      <c r="P434">
        <v>1</v>
      </c>
      <c r="Q434">
        <v>1</v>
      </c>
      <c r="R434">
        <v>1</v>
      </c>
      <c r="S434" s="377">
        <v>204818.9</v>
      </c>
      <c r="T434" s="377">
        <v>0</v>
      </c>
      <c r="U434" s="377">
        <v>0</v>
      </c>
      <c r="V434" s="377">
        <v>3072.28</v>
      </c>
      <c r="W434" s="377">
        <v>0</v>
      </c>
      <c r="X434" s="377">
        <v>0</v>
      </c>
      <c r="Y434" s="377">
        <v>0</v>
      </c>
      <c r="Z434" s="377">
        <v>204818.9</v>
      </c>
      <c r="AA434" s="770">
        <v>44291</v>
      </c>
      <c r="AB434" s="770">
        <v>44656</v>
      </c>
      <c r="AC434" s="769">
        <v>204818.9</v>
      </c>
      <c r="AD434" s="3">
        <v>0.43333333333333335</v>
      </c>
      <c r="AE434" s="3">
        <v>1.0138888888888888</v>
      </c>
      <c r="AF434" s="378">
        <v>0.03</v>
      </c>
      <c r="AG434" s="3">
        <v>88754.856666666674</v>
      </c>
      <c r="AH434" s="3">
        <v>207663.60694444441</v>
      </c>
      <c r="AI434" s="3">
        <v>6144.567</v>
      </c>
      <c r="AJ434" s="3">
        <v>0.4333333333333334</v>
      </c>
      <c r="AK434" s="3">
        <v>1.0138888888888888</v>
      </c>
      <c r="AL434" s="3">
        <v>3.0000000000000002E-2</v>
      </c>
    </row>
    <row r="435" spans="1:38">
      <c r="A435" t="s">
        <v>942</v>
      </c>
      <c r="B435" t="s">
        <v>2262</v>
      </c>
      <c r="C435" t="s">
        <v>516</v>
      </c>
      <c r="D435" t="s">
        <v>517</v>
      </c>
      <c r="E435" t="s">
        <v>1396</v>
      </c>
      <c r="F435" t="s">
        <v>537</v>
      </c>
      <c r="G435" t="s">
        <v>1372</v>
      </c>
      <c r="H435" t="s">
        <v>536</v>
      </c>
      <c r="I435" t="s">
        <v>0</v>
      </c>
      <c r="J435" t="s">
        <v>538</v>
      </c>
      <c r="K435" t="s">
        <v>520</v>
      </c>
      <c r="L435" t="s">
        <v>532</v>
      </c>
      <c r="M435">
        <v>1</v>
      </c>
      <c r="N435">
        <v>1</v>
      </c>
      <c r="O435">
        <v>1</v>
      </c>
      <c r="P435">
        <v>1</v>
      </c>
      <c r="Q435">
        <v>1</v>
      </c>
      <c r="R435">
        <v>1</v>
      </c>
      <c r="S435" s="377">
        <v>407342</v>
      </c>
      <c r="T435" s="377">
        <v>0</v>
      </c>
      <c r="U435" s="377">
        <v>0</v>
      </c>
      <c r="V435" s="377">
        <v>12556.93</v>
      </c>
      <c r="W435" s="377">
        <v>0</v>
      </c>
      <c r="X435" s="377">
        <v>0</v>
      </c>
      <c r="Y435" s="377">
        <v>0</v>
      </c>
      <c r="Z435" s="377">
        <v>407342</v>
      </c>
      <c r="AA435" s="770">
        <v>44291</v>
      </c>
      <c r="AB435" s="770">
        <v>45387</v>
      </c>
      <c r="AC435" s="769">
        <v>407342</v>
      </c>
      <c r="AD435" s="3">
        <v>2.463888888888889</v>
      </c>
      <c r="AE435" s="3">
        <v>3.0444444444444443</v>
      </c>
      <c r="AF435" s="378">
        <v>6.1652999999999999E-2</v>
      </c>
      <c r="AG435" s="3">
        <v>1003645.4277777778</v>
      </c>
      <c r="AH435" s="3">
        <v>1240130.0888888887</v>
      </c>
      <c r="AI435" s="3">
        <v>25113.856326000001</v>
      </c>
      <c r="AJ435" s="3">
        <v>2.463888888888889</v>
      </c>
      <c r="AK435" s="3">
        <v>3.0444444444444438</v>
      </c>
      <c r="AL435" s="3">
        <v>6.1652999999999999E-2</v>
      </c>
    </row>
    <row r="436" spans="1:38">
      <c r="A436" t="s">
        <v>943</v>
      </c>
      <c r="B436" t="s">
        <v>2263</v>
      </c>
      <c r="C436" t="s">
        <v>516</v>
      </c>
      <c r="D436" t="s">
        <v>517</v>
      </c>
      <c r="E436" t="s">
        <v>1396</v>
      </c>
      <c r="F436" t="s">
        <v>537</v>
      </c>
      <c r="G436" t="s">
        <v>1372</v>
      </c>
      <c r="H436" t="s">
        <v>536</v>
      </c>
      <c r="I436" t="s">
        <v>0</v>
      </c>
      <c r="J436" t="s">
        <v>538</v>
      </c>
      <c r="K436" t="s">
        <v>520</v>
      </c>
      <c r="L436" t="s">
        <v>532</v>
      </c>
      <c r="M436">
        <v>1</v>
      </c>
      <c r="N436">
        <v>1</v>
      </c>
      <c r="O436">
        <v>1</v>
      </c>
      <c r="P436">
        <v>1</v>
      </c>
      <c r="Q436">
        <v>1</v>
      </c>
      <c r="R436">
        <v>1</v>
      </c>
      <c r="S436" s="377">
        <v>406652.05</v>
      </c>
      <c r="T436" s="377">
        <v>0</v>
      </c>
      <c r="U436" s="377">
        <v>0</v>
      </c>
      <c r="V436" s="377">
        <v>14496.13</v>
      </c>
      <c r="W436" s="377">
        <v>0</v>
      </c>
      <c r="X436" s="377">
        <v>0</v>
      </c>
      <c r="Y436" s="377">
        <v>0</v>
      </c>
      <c r="Z436" s="377">
        <v>406652.05</v>
      </c>
      <c r="AA436" s="770">
        <v>44291</v>
      </c>
      <c r="AB436" s="770">
        <v>46117</v>
      </c>
      <c r="AC436" s="769">
        <v>406652.05</v>
      </c>
      <c r="AD436" s="3">
        <v>4.4916666666666663</v>
      </c>
      <c r="AE436" s="3">
        <v>5.072222222222222</v>
      </c>
      <c r="AF436" s="378">
        <v>7.1294999999999997E-2</v>
      </c>
      <c r="AG436" s="3">
        <v>1826545.4579166665</v>
      </c>
      <c r="AH436" s="3">
        <v>2062629.564722222</v>
      </c>
      <c r="AI436" s="3">
        <v>28992.257904749997</v>
      </c>
      <c r="AJ436" s="3">
        <v>4.4916666666666663</v>
      </c>
      <c r="AK436" s="3">
        <v>5.072222222222222</v>
      </c>
      <c r="AL436" s="3">
        <v>7.1294999999999997E-2</v>
      </c>
    </row>
    <row r="437" spans="1:38">
      <c r="A437" t="s">
        <v>944</v>
      </c>
      <c r="B437" t="s">
        <v>2264</v>
      </c>
      <c r="C437" t="s">
        <v>516</v>
      </c>
      <c r="D437" t="s">
        <v>517</v>
      </c>
      <c r="E437" t="s">
        <v>1396</v>
      </c>
      <c r="F437" t="s">
        <v>537</v>
      </c>
      <c r="G437" t="s">
        <v>1372</v>
      </c>
      <c r="H437" t="s">
        <v>536</v>
      </c>
      <c r="I437" t="s">
        <v>0</v>
      </c>
      <c r="J437" t="s">
        <v>538</v>
      </c>
      <c r="K437" t="s">
        <v>520</v>
      </c>
      <c r="L437" t="s">
        <v>532</v>
      </c>
      <c r="M437">
        <v>1</v>
      </c>
      <c r="N437">
        <v>1</v>
      </c>
      <c r="O437">
        <v>1</v>
      </c>
      <c r="P437">
        <v>1</v>
      </c>
      <c r="Q437">
        <v>1</v>
      </c>
      <c r="R437">
        <v>1</v>
      </c>
      <c r="S437" s="377">
        <v>807991.24</v>
      </c>
      <c r="T437" s="377">
        <v>0</v>
      </c>
      <c r="U437" s="377">
        <v>0</v>
      </c>
      <c r="V437" s="377">
        <v>24907.54</v>
      </c>
      <c r="W437" s="377">
        <v>0</v>
      </c>
      <c r="X437" s="377">
        <v>0</v>
      </c>
      <c r="Y437" s="377">
        <v>0</v>
      </c>
      <c r="Z437" s="377">
        <v>807991.24</v>
      </c>
      <c r="AA437" s="770">
        <v>44291</v>
      </c>
      <c r="AB437" s="770">
        <v>45387</v>
      </c>
      <c r="AC437" s="769">
        <v>807991.24</v>
      </c>
      <c r="AD437" s="3">
        <v>2.463888888888889</v>
      </c>
      <c r="AE437" s="3">
        <v>3.0444444444444443</v>
      </c>
      <c r="AF437" s="378">
        <v>6.1652999999999999E-2</v>
      </c>
      <c r="AG437" s="3">
        <v>1990800.6385555556</v>
      </c>
      <c r="AH437" s="3">
        <v>2459884.4417777774</v>
      </c>
      <c r="AI437" s="3">
        <v>49815.083919719997</v>
      </c>
      <c r="AJ437" s="3">
        <v>2.463888888888889</v>
      </c>
      <c r="AK437" s="3">
        <v>3.0444444444444438</v>
      </c>
      <c r="AL437" s="3">
        <v>6.1652999999999999E-2</v>
      </c>
    </row>
    <row r="438" spans="1:38">
      <c r="A438" t="s">
        <v>945</v>
      </c>
      <c r="B438" t="s">
        <v>2265</v>
      </c>
      <c r="C438" t="s">
        <v>516</v>
      </c>
      <c r="D438" t="s">
        <v>517</v>
      </c>
      <c r="E438" t="s">
        <v>1396</v>
      </c>
      <c r="F438" t="s">
        <v>537</v>
      </c>
      <c r="G438" t="s">
        <v>1372</v>
      </c>
      <c r="H438" t="s">
        <v>536</v>
      </c>
      <c r="I438" t="s">
        <v>0</v>
      </c>
      <c r="J438" t="s">
        <v>538</v>
      </c>
      <c r="K438" t="s">
        <v>520</v>
      </c>
      <c r="L438" t="s">
        <v>532</v>
      </c>
      <c r="M438">
        <v>1</v>
      </c>
      <c r="N438">
        <v>1</v>
      </c>
      <c r="O438">
        <v>1</v>
      </c>
      <c r="P438">
        <v>1</v>
      </c>
      <c r="Q438">
        <v>1</v>
      </c>
      <c r="R438">
        <v>1</v>
      </c>
      <c r="S438" s="377">
        <v>368502.9</v>
      </c>
      <c r="T438" s="377">
        <v>0</v>
      </c>
      <c r="U438" s="377">
        <v>0</v>
      </c>
      <c r="V438" s="377">
        <v>5527.54</v>
      </c>
      <c r="W438" s="377">
        <v>0</v>
      </c>
      <c r="X438" s="377">
        <v>0</v>
      </c>
      <c r="Y438" s="377">
        <v>0</v>
      </c>
      <c r="Z438" s="377">
        <v>368502.9</v>
      </c>
      <c r="AA438" s="770">
        <v>44291</v>
      </c>
      <c r="AB438" s="770">
        <v>44656</v>
      </c>
      <c r="AC438" s="769">
        <v>368502.9</v>
      </c>
      <c r="AD438" s="3">
        <v>0.43333333333333335</v>
      </c>
      <c r="AE438" s="3">
        <v>1.0138888888888888</v>
      </c>
      <c r="AF438" s="378">
        <v>0.03</v>
      </c>
      <c r="AG438" s="3">
        <v>159684.59000000003</v>
      </c>
      <c r="AH438" s="3">
        <v>373620.99583333335</v>
      </c>
      <c r="AI438" s="3">
        <v>11055.087</v>
      </c>
      <c r="AJ438" s="3">
        <v>0.43333333333333335</v>
      </c>
      <c r="AK438" s="3">
        <v>1.0138888888888888</v>
      </c>
      <c r="AL438" s="3">
        <v>2.9999999999999995E-2</v>
      </c>
    </row>
    <row r="439" spans="1:38">
      <c r="A439" t="s">
        <v>946</v>
      </c>
      <c r="B439" t="s">
        <v>2266</v>
      </c>
      <c r="C439" t="s">
        <v>516</v>
      </c>
      <c r="D439" t="s">
        <v>517</v>
      </c>
      <c r="E439" t="s">
        <v>1396</v>
      </c>
      <c r="F439" t="s">
        <v>537</v>
      </c>
      <c r="G439" t="s">
        <v>1372</v>
      </c>
      <c r="H439" t="s">
        <v>536</v>
      </c>
      <c r="I439" t="s">
        <v>0</v>
      </c>
      <c r="J439" t="s">
        <v>538</v>
      </c>
      <c r="K439" t="s">
        <v>520</v>
      </c>
      <c r="L439" t="s">
        <v>532</v>
      </c>
      <c r="M439">
        <v>1</v>
      </c>
      <c r="N439">
        <v>1</v>
      </c>
      <c r="O439">
        <v>1</v>
      </c>
      <c r="P439">
        <v>1</v>
      </c>
      <c r="Q439">
        <v>1</v>
      </c>
      <c r="R439">
        <v>1</v>
      </c>
      <c r="S439" s="377">
        <v>732840.14</v>
      </c>
      <c r="T439" s="377">
        <v>0</v>
      </c>
      <c r="U439" s="377">
        <v>0</v>
      </c>
      <c r="V439" s="377">
        <v>22590.9</v>
      </c>
      <c r="W439" s="377">
        <v>0</v>
      </c>
      <c r="X439" s="377">
        <v>0</v>
      </c>
      <c r="Y439" s="377">
        <v>0</v>
      </c>
      <c r="Z439" s="377">
        <v>732840.14</v>
      </c>
      <c r="AA439" s="770">
        <v>44291</v>
      </c>
      <c r="AB439" s="770">
        <v>45387</v>
      </c>
      <c r="AC439" s="769">
        <v>732840.14</v>
      </c>
      <c r="AD439" s="3">
        <v>2.463888888888889</v>
      </c>
      <c r="AE439" s="3">
        <v>3.0444444444444443</v>
      </c>
      <c r="AF439" s="378">
        <v>6.1652999999999999E-2</v>
      </c>
      <c r="AG439" s="3">
        <v>1805636.678277778</v>
      </c>
      <c r="AH439" s="3">
        <v>2231091.0928888889</v>
      </c>
      <c r="AI439" s="3">
        <v>45181.793151420003</v>
      </c>
      <c r="AJ439" s="3">
        <v>2.463888888888889</v>
      </c>
      <c r="AK439" s="3">
        <v>3.0444444444444443</v>
      </c>
      <c r="AL439" s="3">
        <v>6.1652999999999999E-2</v>
      </c>
    </row>
    <row r="440" spans="1:38">
      <c r="A440" t="s">
        <v>947</v>
      </c>
      <c r="B440" t="s">
        <v>2267</v>
      </c>
      <c r="C440" t="s">
        <v>516</v>
      </c>
      <c r="D440" t="s">
        <v>517</v>
      </c>
      <c r="E440" t="s">
        <v>1396</v>
      </c>
      <c r="F440" t="s">
        <v>537</v>
      </c>
      <c r="G440" t="s">
        <v>1372</v>
      </c>
      <c r="H440" t="s">
        <v>536</v>
      </c>
      <c r="I440" t="s">
        <v>0</v>
      </c>
      <c r="J440" t="s">
        <v>538</v>
      </c>
      <c r="K440" t="s">
        <v>520</v>
      </c>
      <c r="L440" t="s">
        <v>532</v>
      </c>
      <c r="M440">
        <v>1</v>
      </c>
      <c r="N440">
        <v>1</v>
      </c>
      <c r="O440">
        <v>1</v>
      </c>
      <c r="P440">
        <v>1</v>
      </c>
      <c r="Q440">
        <v>1</v>
      </c>
      <c r="R440">
        <v>1</v>
      </c>
      <c r="S440" s="377">
        <v>731588.55</v>
      </c>
      <c r="T440" s="377">
        <v>0</v>
      </c>
      <c r="U440" s="377">
        <v>0</v>
      </c>
      <c r="V440" s="377">
        <v>26079.3</v>
      </c>
      <c r="W440" s="377">
        <v>0</v>
      </c>
      <c r="X440" s="377">
        <v>0</v>
      </c>
      <c r="Y440" s="377">
        <v>0</v>
      </c>
      <c r="Z440" s="377">
        <v>731588.55</v>
      </c>
      <c r="AA440" s="770">
        <v>44291</v>
      </c>
      <c r="AB440" s="770">
        <v>46117</v>
      </c>
      <c r="AC440" s="769">
        <v>731588.55</v>
      </c>
      <c r="AD440" s="3">
        <v>4.4916666666666663</v>
      </c>
      <c r="AE440" s="3">
        <v>5.072222222222222</v>
      </c>
      <c r="AF440" s="378">
        <v>7.1294999999999997E-2</v>
      </c>
      <c r="AG440" s="3">
        <v>3286051.9037500001</v>
      </c>
      <c r="AH440" s="3">
        <v>3710779.7008333332</v>
      </c>
      <c r="AI440" s="3">
        <v>52158.60567225</v>
      </c>
      <c r="AJ440" s="3">
        <v>4.4916666666666663</v>
      </c>
      <c r="AK440" s="3">
        <v>5.072222222222222</v>
      </c>
      <c r="AL440" s="3">
        <v>7.1294999999999997E-2</v>
      </c>
    </row>
    <row r="441" spans="1:38">
      <c r="A441" t="s">
        <v>948</v>
      </c>
      <c r="B441" t="s">
        <v>2268</v>
      </c>
      <c r="C441" t="s">
        <v>516</v>
      </c>
      <c r="D441" t="s">
        <v>517</v>
      </c>
      <c r="E441" t="s">
        <v>1396</v>
      </c>
      <c r="F441" t="s">
        <v>537</v>
      </c>
      <c r="G441" t="s">
        <v>1372</v>
      </c>
      <c r="H441" t="s">
        <v>536</v>
      </c>
      <c r="I441" t="s">
        <v>0</v>
      </c>
      <c r="J441" t="s">
        <v>538</v>
      </c>
      <c r="K441" t="s">
        <v>520</v>
      </c>
      <c r="L441" t="s">
        <v>532</v>
      </c>
      <c r="M441">
        <v>1</v>
      </c>
      <c r="N441">
        <v>1</v>
      </c>
      <c r="O441">
        <v>1</v>
      </c>
      <c r="P441">
        <v>1</v>
      </c>
      <c r="Q441">
        <v>1</v>
      </c>
      <c r="R441">
        <v>1</v>
      </c>
      <c r="S441" s="377">
        <v>530714.43000000005</v>
      </c>
      <c r="T441" s="377">
        <v>0</v>
      </c>
      <c r="U441" s="377">
        <v>0</v>
      </c>
      <c r="V441" s="377">
        <v>16360.07</v>
      </c>
      <c r="W441" s="377">
        <v>0</v>
      </c>
      <c r="X441" s="377">
        <v>0</v>
      </c>
      <c r="Y441" s="377">
        <v>0</v>
      </c>
      <c r="Z441" s="377">
        <v>530714.43000000005</v>
      </c>
      <c r="AA441" s="770">
        <v>44291</v>
      </c>
      <c r="AB441" s="770">
        <v>45387</v>
      </c>
      <c r="AC441" s="769">
        <v>530714.43000000005</v>
      </c>
      <c r="AD441" s="3">
        <v>2.463888888888889</v>
      </c>
      <c r="AE441" s="3">
        <v>3.0444444444444443</v>
      </c>
      <c r="AF441" s="378">
        <v>6.1652999999999999E-2</v>
      </c>
      <c r="AG441" s="3">
        <v>1307621.3872500001</v>
      </c>
      <c r="AH441" s="3">
        <v>1615730.598</v>
      </c>
      <c r="AI441" s="3">
        <v>32720.136752790004</v>
      </c>
      <c r="AJ441" s="3">
        <v>2.463888888888889</v>
      </c>
      <c r="AK441" s="3">
        <v>3.0444444444444443</v>
      </c>
      <c r="AL441" s="3">
        <v>6.1652999999999999E-2</v>
      </c>
    </row>
    <row r="442" spans="1:38">
      <c r="A442" t="s">
        <v>949</v>
      </c>
      <c r="B442" t="s">
        <v>2269</v>
      </c>
      <c r="C442" t="s">
        <v>516</v>
      </c>
      <c r="D442" t="s">
        <v>517</v>
      </c>
      <c r="E442" t="s">
        <v>1396</v>
      </c>
      <c r="F442" t="s">
        <v>537</v>
      </c>
      <c r="G442" t="s">
        <v>1372</v>
      </c>
      <c r="H442" t="s">
        <v>536</v>
      </c>
      <c r="I442" t="s">
        <v>0</v>
      </c>
      <c r="J442" t="s">
        <v>538</v>
      </c>
      <c r="K442" t="s">
        <v>520</v>
      </c>
      <c r="L442" t="s">
        <v>532</v>
      </c>
      <c r="M442">
        <v>1</v>
      </c>
      <c r="N442">
        <v>1</v>
      </c>
      <c r="O442">
        <v>1</v>
      </c>
      <c r="P442">
        <v>1</v>
      </c>
      <c r="Q442">
        <v>1</v>
      </c>
      <c r="R442">
        <v>1</v>
      </c>
      <c r="S442" s="377">
        <v>86414.34</v>
      </c>
      <c r="T442" s="377">
        <v>0</v>
      </c>
      <c r="U442" s="377">
        <v>0</v>
      </c>
      <c r="V442" s="377">
        <v>2663.85</v>
      </c>
      <c r="W442" s="377">
        <v>0</v>
      </c>
      <c r="X442" s="377">
        <v>0</v>
      </c>
      <c r="Y442" s="377">
        <v>0</v>
      </c>
      <c r="Z442" s="377">
        <v>86414.34</v>
      </c>
      <c r="AA442" s="770">
        <v>44291</v>
      </c>
      <c r="AB442" s="770">
        <v>45387</v>
      </c>
      <c r="AC442" s="769">
        <v>86414.34</v>
      </c>
      <c r="AD442" s="3">
        <v>2.463888888888889</v>
      </c>
      <c r="AE442" s="3">
        <v>3.0444444444444443</v>
      </c>
      <c r="AF442" s="378">
        <v>6.1652999999999999E-2</v>
      </c>
      <c r="AG442" s="3">
        <v>212915.33216666666</v>
      </c>
      <c r="AH442" s="3">
        <v>263083.65733333334</v>
      </c>
      <c r="AI442" s="3">
        <v>5327.7033040199995</v>
      </c>
      <c r="AJ442" s="3">
        <v>2.463888888888889</v>
      </c>
      <c r="AK442" s="3">
        <v>3.0444444444444447</v>
      </c>
      <c r="AL442" s="3">
        <v>6.1652999999999999E-2</v>
      </c>
    </row>
    <row r="443" spans="1:38">
      <c r="A443" t="s">
        <v>950</v>
      </c>
      <c r="B443" t="s">
        <v>2270</v>
      </c>
      <c r="C443" t="s">
        <v>516</v>
      </c>
      <c r="D443" t="s">
        <v>517</v>
      </c>
      <c r="E443" t="s">
        <v>1396</v>
      </c>
      <c r="F443" t="s">
        <v>537</v>
      </c>
      <c r="G443" t="s">
        <v>1372</v>
      </c>
      <c r="H443" t="s">
        <v>536</v>
      </c>
      <c r="I443" t="s">
        <v>0</v>
      </c>
      <c r="J443" t="s">
        <v>538</v>
      </c>
      <c r="K443" t="s">
        <v>520</v>
      </c>
      <c r="L443" t="s">
        <v>532</v>
      </c>
      <c r="M443">
        <v>1</v>
      </c>
      <c r="N443">
        <v>1</v>
      </c>
      <c r="O443">
        <v>1</v>
      </c>
      <c r="P443">
        <v>1</v>
      </c>
      <c r="Q443">
        <v>1</v>
      </c>
      <c r="R443">
        <v>1</v>
      </c>
      <c r="S443" s="377">
        <v>290541.12</v>
      </c>
      <c r="T443" s="377">
        <v>0</v>
      </c>
      <c r="U443" s="377">
        <v>0</v>
      </c>
      <c r="V443" s="377">
        <v>4358.12</v>
      </c>
      <c r="W443" s="377">
        <v>0</v>
      </c>
      <c r="X443" s="377">
        <v>0</v>
      </c>
      <c r="Y443" s="377">
        <v>0</v>
      </c>
      <c r="Z443" s="377">
        <v>290541.12</v>
      </c>
      <c r="AA443" s="770">
        <v>44291</v>
      </c>
      <c r="AB443" s="770">
        <v>44656</v>
      </c>
      <c r="AC443" s="769">
        <v>290541.12</v>
      </c>
      <c r="AD443" s="3">
        <v>0.43333333333333335</v>
      </c>
      <c r="AE443" s="3">
        <v>1.0138888888888888</v>
      </c>
      <c r="AF443" s="378">
        <v>0.03</v>
      </c>
      <c r="AG443" s="3">
        <v>125901.152</v>
      </c>
      <c r="AH443" s="3">
        <v>294576.41333333333</v>
      </c>
      <c r="AI443" s="3">
        <v>8716.2335999999996</v>
      </c>
      <c r="AJ443" s="3">
        <v>0.43333333333333335</v>
      </c>
      <c r="AK443" s="3">
        <v>1.0138888888888888</v>
      </c>
      <c r="AL443" s="3">
        <v>0.03</v>
      </c>
    </row>
    <row r="444" spans="1:38">
      <c r="A444" t="s">
        <v>951</v>
      </c>
      <c r="B444" t="s">
        <v>2271</v>
      </c>
      <c r="C444" t="s">
        <v>516</v>
      </c>
      <c r="D444" t="s">
        <v>517</v>
      </c>
      <c r="E444" t="s">
        <v>1396</v>
      </c>
      <c r="F444" t="s">
        <v>537</v>
      </c>
      <c r="G444" t="s">
        <v>1372</v>
      </c>
      <c r="H444" t="s">
        <v>536</v>
      </c>
      <c r="I444" t="s">
        <v>0</v>
      </c>
      <c r="J444" t="s">
        <v>538</v>
      </c>
      <c r="K444" t="s">
        <v>520</v>
      </c>
      <c r="L444" t="s">
        <v>532</v>
      </c>
      <c r="M444">
        <v>1</v>
      </c>
      <c r="N444">
        <v>1</v>
      </c>
      <c r="O444">
        <v>1</v>
      </c>
      <c r="P444">
        <v>1</v>
      </c>
      <c r="Q444">
        <v>1</v>
      </c>
      <c r="R444">
        <v>1</v>
      </c>
      <c r="S444" s="377">
        <v>577549.48</v>
      </c>
      <c r="T444" s="377">
        <v>0</v>
      </c>
      <c r="U444" s="377">
        <v>0</v>
      </c>
      <c r="V444" s="377">
        <v>17803.830000000002</v>
      </c>
      <c r="W444" s="377">
        <v>0</v>
      </c>
      <c r="X444" s="377">
        <v>0</v>
      </c>
      <c r="Y444" s="377">
        <v>0</v>
      </c>
      <c r="Z444" s="377">
        <v>577549.48</v>
      </c>
      <c r="AA444" s="770">
        <v>44291</v>
      </c>
      <c r="AB444" s="770">
        <v>45387</v>
      </c>
      <c r="AC444" s="769">
        <v>577549.48</v>
      </c>
      <c r="AD444" s="3">
        <v>2.463888888888889</v>
      </c>
      <c r="AE444" s="3">
        <v>3.0444444444444443</v>
      </c>
      <c r="AF444" s="378">
        <v>6.1652999999999999E-2</v>
      </c>
      <c r="AG444" s="3">
        <v>1423017.7465555556</v>
      </c>
      <c r="AH444" s="3">
        <v>1758317.3057777777</v>
      </c>
      <c r="AI444" s="3">
        <v>35607.658090439996</v>
      </c>
      <c r="AJ444" s="3">
        <v>2.463888888888889</v>
      </c>
      <c r="AK444" s="3">
        <v>3.0444444444444443</v>
      </c>
      <c r="AL444" s="3">
        <v>6.1652999999999993E-2</v>
      </c>
    </row>
    <row r="445" spans="1:38">
      <c r="A445" t="s">
        <v>952</v>
      </c>
      <c r="B445" t="s">
        <v>2272</v>
      </c>
      <c r="C445" t="s">
        <v>516</v>
      </c>
      <c r="D445" t="s">
        <v>517</v>
      </c>
      <c r="E445" t="s">
        <v>1396</v>
      </c>
      <c r="F445" t="s">
        <v>537</v>
      </c>
      <c r="G445" t="s">
        <v>1372</v>
      </c>
      <c r="H445" t="s">
        <v>536</v>
      </c>
      <c r="I445" t="s">
        <v>0</v>
      </c>
      <c r="J445" t="s">
        <v>538</v>
      </c>
      <c r="K445" t="s">
        <v>520</v>
      </c>
      <c r="L445" t="s">
        <v>532</v>
      </c>
      <c r="M445">
        <v>1</v>
      </c>
      <c r="N445">
        <v>1</v>
      </c>
      <c r="O445">
        <v>1</v>
      </c>
      <c r="P445">
        <v>1</v>
      </c>
      <c r="Q445">
        <v>1</v>
      </c>
      <c r="R445">
        <v>1</v>
      </c>
      <c r="S445" s="377">
        <v>576488.34</v>
      </c>
      <c r="T445" s="377">
        <v>0</v>
      </c>
      <c r="U445" s="377">
        <v>0</v>
      </c>
      <c r="V445" s="377">
        <v>20550.37</v>
      </c>
      <c r="W445" s="377">
        <v>0</v>
      </c>
      <c r="X445" s="377">
        <v>0</v>
      </c>
      <c r="Y445" s="377">
        <v>0</v>
      </c>
      <c r="Z445" s="377">
        <v>576488.34</v>
      </c>
      <c r="AA445" s="770">
        <v>44291</v>
      </c>
      <c r="AB445" s="770">
        <v>46117</v>
      </c>
      <c r="AC445" s="769">
        <v>576488.34</v>
      </c>
      <c r="AD445" s="3">
        <v>4.4916666666666663</v>
      </c>
      <c r="AE445" s="3">
        <v>5.072222222222222</v>
      </c>
      <c r="AF445" s="378">
        <v>7.1294999999999997E-2</v>
      </c>
      <c r="AG445" s="3">
        <v>2589393.4604999996</v>
      </c>
      <c r="AH445" s="3">
        <v>2924076.9689999996</v>
      </c>
      <c r="AI445" s="3">
        <v>41100.736200299994</v>
      </c>
      <c r="AJ445" s="3">
        <v>4.4916666666666663</v>
      </c>
      <c r="AK445" s="3">
        <v>5.072222222222222</v>
      </c>
      <c r="AL445" s="3">
        <v>7.1294999999999997E-2</v>
      </c>
    </row>
    <row r="446" spans="1:38">
      <c r="A446" t="s">
        <v>953</v>
      </c>
      <c r="B446" t="s">
        <v>2273</v>
      </c>
      <c r="C446" t="s">
        <v>516</v>
      </c>
      <c r="D446" t="s">
        <v>517</v>
      </c>
      <c r="E446" t="s">
        <v>1396</v>
      </c>
      <c r="F446" t="s">
        <v>537</v>
      </c>
      <c r="G446" t="s">
        <v>1372</v>
      </c>
      <c r="H446" t="s">
        <v>536</v>
      </c>
      <c r="I446" t="s">
        <v>0</v>
      </c>
      <c r="J446" t="s">
        <v>538</v>
      </c>
      <c r="K446" t="s">
        <v>520</v>
      </c>
      <c r="L446" t="s">
        <v>532</v>
      </c>
      <c r="M446">
        <v>1</v>
      </c>
      <c r="N446">
        <v>1</v>
      </c>
      <c r="O446">
        <v>1</v>
      </c>
      <c r="P446">
        <v>1</v>
      </c>
      <c r="Q446">
        <v>1</v>
      </c>
      <c r="R446">
        <v>1</v>
      </c>
      <c r="S446" s="377">
        <v>307037.88</v>
      </c>
      <c r="T446" s="377">
        <v>0</v>
      </c>
      <c r="U446" s="377">
        <v>0</v>
      </c>
      <c r="V446" s="377">
        <v>4605.57</v>
      </c>
      <c r="W446" s="377">
        <v>0</v>
      </c>
      <c r="X446" s="377">
        <v>0</v>
      </c>
      <c r="Y446" s="377">
        <v>0</v>
      </c>
      <c r="Z446" s="377">
        <v>307037.88</v>
      </c>
      <c r="AA446" s="770">
        <v>44291</v>
      </c>
      <c r="AB446" s="770">
        <v>44656</v>
      </c>
      <c r="AC446" s="769">
        <v>307037.88</v>
      </c>
      <c r="AD446" s="3">
        <v>0.43333333333333335</v>
      </c>
      <c r="AE446" s="3">
        <v>1.0138888888888888</v>
      </c>
      <c r="AF446" s="378">
        <v>0.03</v>
      </c>
      <c r="AG446" s="3">
        <v>133049.74799999999</v>
      </c>
      <c r="AH446" s="3">
        <v>311302.29499999998</v>
      </c>
      <c r="AI446" s="3">
        <v>9211.1363999999994</v>
      </c>
      <c r="AJ446" s="3">
        <v>0.43333333333333329</v>
      </c>
      <c r="AK446" s="3">
        <v>1.0138888888888888</v>
      </c>
      <c r="AL446" s="3">
        <v>0.03</v>
      </c>
    </row>
    <row r="447" spans="1:38">
      <c r="A447" t="s">
        <v>954</v>
      </c>
      <c r="B447" t="s">
        <v>2274</v>
      </c>
      <c r="C447" t="s">
        <v>516</v>
      </c>
      <c r="D447" t="s">
        <v>517</v>
      </c>
      <c r="E447" t="s">
        <v>1396</v>
      </c>
      <c r="F447" t="s">
        <v>537</v>
      </c>
      <c r="G447" t="s">
        <v>1372</v>
      </c>
      <c r="H447" t="s">
        <v>536</v>
      </c>
      <c r="I447" t="s">
        <v>0</v>
      </c>
      <c r="J447" t="s">
        <v>538</v>
      </c>
      <c r="K447" t="s">
        <v>520</v>
      </c>
      <c r="L447" t="s">
        <v>532</v>
      </c>
      <c r="M447">
        <v>1</v>
      </c>
      <c r="N447">
        <v>1</v>
      </c>
      <c r="O447">
        <v>1</v>
      </c>
      <c r="P447">
        <v>1</v>
      </c>
      <c r="Q447">
        <v>1</v>
      </c>
      <c r="R447">
        <v>1</v>
      </c>
      <c r="S447" s="377">
        <v>610232.5</v>
      </c>
      <c r="T447" s="377">
        <v>0</v>
      </c>
      <c r="U447" s="377">
        <v>0</v>
      </c>
      <c r="V447" s="377">
        <v>18811.330000000002</v>
      </c>
      <c r="W447" s="377">
        <v>0</v>
      </c>
      <c r="X447" s="377">
        <v>0</v>
      </c>
      <c r="Y447" s="377">
        <v>0</v>
      </c>
      <c r="Z447" s="377">
        <v>610232.5</v>
      </c>
      <c r="AA447" s="770">
        <v>44291</v>
      </c>
      <c r="AB447" s="770">
        <v>45387</v>
      </c>
      <c r="AC447" s="769">
        <v>610232.5</v>
      </c>
      <c r="AD447" s="3">
        <v>2.463888888888889</v>
      </c>
      <c r="AE447" s="3">
        <v>3.0444444444444443</v>
      </c>
      <c r="AF447" s="378">
        <v>6.1652999999999999E-2</v>
      </c>
      <c r="AG447" s="3">
        <v>1503545.076388889</v>
      </c>
      <c r="AH447" s="3">
        <v>1857818.9444444443</v>
      </c>
      <c r="AI447" s="3">
        <v>37622.664322500001</v>
      </c>
      <c r="AJ447" s="3">
        <v>2.463888888888889</v>
      </c>
      <c r="AK447" s="3">
        <v>3.0444444444444443</v>
      </c>
      <c r="AL447" s="3">
        <v>6.1652999999999999E-2</v>
      </c>
    </row>
    <row r="448" spans="1:38">
      <c r="A448" t="s">
        <v>955</v>
      </c>
      <c r="B448" t="s">
        <v>2275</v>
      </c>
      <c r="C448" t="s">
        <v>516</v>
      </c>
      <c r="D448" t="s">
        <v>517</v>
      </c>
      <c r="E448" t="s">
        <v>1396</v>
      </c>
      <c r="F448" t="s">
        <v>537</v>
      </c>
      <c r="G448" t="s">
        <v>1372</v>
      </c>
      <c r="H448" t="s">
        <v>536</v>
      </c>
      <c r="I448" t="s">
        <v>0</v>
      </c>
      <c r="J448" t="s">
        <v>538</v>
      </c>
      <c r="K448" t="s">
        <v>520</v>
      </c>
      <c r="L448" t="s">
        <v>532</v>
      </c>
      <c r="M448">
        <v>1</v>
      </c>
      <c r="N448">
        <v>1</v>
      </c>
      <c r="O448">
        <v>1</v>
      </c>
      <c r="P448">
        <v>1</v>
      </c>
      <c r="Q448">
        <v>1</v>
      </c>
      <c r="R448">
        <v>1</v>
      </c>
      <c r="S448" s="377">
        <v>609111.47</v>
      </c>
      <c r="T448" s="377">
        <v>0</v>
      </c>
      <c r="U448" s="377">
        <v>0</v>
      </c>
      <c r="V448" s="377">
        <v>21713.3</v>
      </c>
      <c r="W448" s="377">
        <v>0</v>
      </c>
      <c r="X448" s="377">
        <v>0</v>
      </c>
      <c r="Y448" s="377">
        <v>0</v>
      </c>
      <c r="Z448" s="377">
        <v>609111.47</v>
      </c>
      <c r="AA448" s="770">
        <v>44291</v>
      </c>
      <c r="AB448" s="770">
        <v>46117</v>
      </c>
      <c r="AC448" s="769">
        <v>609111.47</v>
      </c>
      <c r="AD448" s="3">
        <v>4.4916666666666663</v>
      </c>
      <c r="AE448" s="3">
        <v>5.072222222222222</v>
      </c>
      <c r="AF448" s="378">
        <v>7.1294999999999997E-2</v>
      </c>
      <c r="AG448" s="3">
        <v>2735925.6860833331</v>
      </c>
      <c r="AH448" s="3">
        <v>3089548.733944444</v>
      </c>
      <c r="AI448" s="3">
        <v>43426.602253649995</v>
      </c>
      <c r="AJ448" s="3">
        <v>4.4916666666666663</v>
      </c>
      <c r="AK448" s="3">
        <v>5.072222222222222</v>
      </c>
      <c r="AL448" s="3">
        <v>7.1294999999999997E-2</v>
      </c>
    </row>
    <row r="449" spans="1:38">
      <c r="A449" t="s">
        <v>956</v>
      </c>
      <c r="B449" t="s">
        <v>2276</v>
      </c>
      <c r="C449" t="s">
        <v>516</v>
      </c>
      <c r="D449" t="s">
        <v>517</v>
      </c>
      <c r="E449" t="s">
        <v>1396</v>
      </c>
      <c r="F449" t="s">
        <v>537</v>
      </c>
      <c r="G449" t="s">
        <v>1372</v>
      </c>
      <c r="H449" t="s">
        <v>536</v>
      </c>
      <c r="I449" t="s">
        <v>0</v>
      </c>
      <c r="J449" t="s">
        <v>538</v>
      </c>
      <c r="K449" t="s">
        <v>520</v>
      </c>
      <c r="L449" t="s">
        <v>532</v>
      </c>
      <c r="M449">
        <v>1</v>
      </c>
      <c r="N449">
        <v>1</v>
      </c>
      <c r="O449">
        <v>1</v>
      </c>
      <c r="P449">
        <v>1</v>
      </c>
      <c r="Q449">
        <v>1</v>
      </c>
      <c r="R449">
        <v>1</v>
      </c>
      <c r="S449" s="377">
        <v>98809.57</v>
      </c>
      <c r="T449" s="377">
        <v>0</v>
      </c>
      <c r="U449" s="377">
        <v>0</v>
      </c>
      <c r="V449" s="377">
        <v>3045.95</v>
      </c>
      <c r="W449" s="377">
        <v>0</v>
      </c>
      <c r="X449" s="377">
        <v>0</v>
      </c>
      <c r="Y449" s="377">
        <v>0</v>
      </c>
      <c r="Z449" s="377">
        <v>98809.57</v>
      </c>
      <c r="AA449" s="770">
        <v>44291</v>
      </c>
      <c r="AB449" s="770">
        <v>45387</v>
      </c>
      <c r="AC449" s="769">
        <v>98809.57</v>
      </c>
      <c r="AD449" s="3">
        <v>2.463888888888889</v>
      </c>
      <c r="AE449" s="3">
        <v>3.0444444444444443</v>
      </c>
      <c r="AF449" s="378">
        <v>6.1652999999999999E-2</v>
      </c>
      <c r="AG449" s="3">
        <v>243455.80163888892</v>
      </c>
      <c r="AH449" s="3">
        <v>300820.24644444446</v>
      </c>
      <c r="AI449" s="3">
        <v>6091.9064192100004</v>
      </c>
      <c r="AJ449" s="3">
        <v>2.463888888888889</v>
      </c>
      <c r="AK449" s="3">
        <v>3.0444444444444443</v>
      </c>
      <c r="AL449" s="3">
        <v>6.1652999999999999E-2</v>
      </c>
    </row>
    <row r="450" spans="1:38">
      <c r="A450" t="s">
        <v>957</v>
      </c>
      <c r="B450" t="s">
        <v>2277</v>
      </c>
      <c r="C450" t="s">
        <v>516</v>
      </c>
      <c r="D450" t="s">
        <v>517</v>
      </c>
      <c r="E450" t="s">
        <v>1396</v>
      </c>
      <c r="F450" t="s">
        <v>537</v>
      </c>
      <c r="G450" t="s">
        <v>1372</v>
      </c>
      <c r="H450" t="s">
        <v>536</v>
      </c>
      <c r="I450" t="s">
        <v>0</v>
      </c>
      <c r="J450" t="s">
        <v>538</v>
      </c>
      <c r="K450" t="s">
        <v>520</v>
      </c>
      <c r="L450" t="s">
        <v>532</v>
      </c>
      <c r="M450">
        <v>1</v>
      </c>
      <c r="N450">
        <v>1</v>
      </c>
      <c r="O450">
        <v>1</v>
      </c>
      <c r="P450">
        <v>1</v>
      </c>
      <c r="Q450">
        <v>1</v>
      </c>
      <c r="R450">
        <v>1</v>
      </c>
      <c r="S450" s="377">
        <v>184790.71</v>
      </c>
      <c r="T450" s="377">
        <v>0</v>
      </c>
      <c r="U450" s="377">
        <v>0</v>
      </c>
      <c r="V450" s="377">
        <v>2771.86</v>
      </c>
      <c r="W450" s="377">
        <v>0</v>
      </c>
      <c r="X450" s="377">
        <v>0</v>
      </c>
      <c r="Y450" s="377">
        <v>0</v>
      </c>
      <c r="Z450" s="377">
        <v>184790.71</v>
      </c>
      <c r="AA450" s="770">
        <v>44291</v>
      </c>
      <c r="AB450" s="770">
        <v>44656</v>
      </c>
      <c r="AC450" s="769">
        <v>184790.71</v>
      </c>
      <c r="AD450" s="3">
        <v>0.43333333333333335</v>
      </c>
      <c r="AE450" s="3">
        <v>1.0138888888888888</v>
      </c>
      <c r="AF450" s="378">
        <v>0.03</v>
      </c>
      <c r="AG450" s="3">
        <v>80075.974333333332</v>
      </c>
      <c r="AH450" s="3">
        <v>187357.24763888886</v>
      </c>
      <c r="AI450" s="3">
        <v>5543.7212999999992</v>
      </c>
      <c r="AJ450" s="3">
        <v>0.43333333333333335</v>
      </c>
      <c r="AK450" s="3">
        <v>1.0138888888888888</v>
      </c>
      <c r="AL450" s="3">
        <v>0.03</v>
      </c>
    </row>
    <row r="451" spans="1:38">
      <c r="A451" t="s">
        <v>958</v>
      </c>
      <c r="B451" t="s">
        <v>2278</v>
      </c>
      <c r="C451" t="s">
        <v>516</v>
      </c>
      <c r="D451" t="s">
        <v>517</v>
      </c>
      <c r="E451" t="s">
        <v>1396</v>
      </c>
      <c r="F451" t="s">
        <v>537</v>
      </c>
      <c r="G451" t="s">
        <v>1372</v>
      </c>
      <c r="H451" t="s">
        <v>536</v>
      </c>
      <c r="I451" t="s">
        <v>0</v>
      </c>
      <c r="J451" t="s">
        <v>538</v>
      </c>
      <c r="K451" t="s">
        <v>520</v>
      </c>
      <c r="L451" t="s">
        <v>532</v>
      </c>
      <c r="M451">
        <v>1</v>
      </c>
      <c r="N451">
        <v>1</v>
      </c>
      <c r="O451">
        <v>1</v>
      </c>
      <c r="P451">
        <v>1</v>
      </c>
      <c r="Q451">
        <v>1</v>
      </c>
      <c r="R451">
        <v>1</v>
      </c>
      <c r="S451" s="377">
        <v>367303.46</v>
      </c>
      <c r="T451" s="377">
        <v>0</v>
      </c>
      <c r="U451" s="377">
        <v>0</v>
      </c>
      <c r="V451" s="377">
        <v>11322.68</v>
      </c>
      <c r="W451" s="377">
        <v>0</v>
      </c>
      <c r="X451" s="377">
        <v>0</v>
      </c>
      <c r="Y451" s="377">
        <v>0</v>
      </c>
      <c r="Z451" s="377">
        <v>367303.46</v>
      </c>
      <c r="AA451" s="770">
        <v>44291</v>
      </c>
      <c r="AB451" s="770">
        <v>45387</v>
      </c>
      <c r="AC451" s="769">
        <v>367303.46</v>
      </c>
      <c r="AD451" s="3">
        <v>2.463888888888889</v>
      </c>
      <c r="AE451" s="3">
        <v>3.0444444444444443</v>
      </c>
      <c r="AF451" s="378">
        <v>6.1652999999999999E-2</v>
      </c>
      <c r="AG451" s="3">
        <v>904994.9139444445</v>
      </c>
      <c r="AH451" s="3">
        <v>1118234.9782222223</v>
      </c>
      <c r="AI451" s="3">
        <v>22645.36021938</v>
      </c>
      <c r="AJ451" s="3">
        <v>2.463888888888889</v>
      </c>
      <c r="AK451" s="3">
        <v>3.0444444444444443</v>
      </c>
      <c r="AL451" s="3">
        <v>6.1652999999999993E-2</v>
      </c>
    </row>
    <row r="452" spans="1:38">
      <c r="A452" t="s">
        <v>959</v>
      </c>
      <c r="B452" t="s">
        <v>2279</v>
      </c>
      <c r="C452" t="s">
        <v>516</v>
      </c>
      <c r="D452" t="s">
        <v>517</v>
      </c>
      <c r="E452" t="s">
        <v>1396</v>
      </c>
      <c r="F452" t="s">
        <v>537</v>
      </c>
      <c r="G452" t="s">
        <v>1372</v>
      </c>
      <c r="H452" t="s">
        <v>536</v>
      </c>
      <c r="I452" t="s">
        <v>0</v>
      </c>
      <c r="J452" t="s">
        <v>538</v>
      </c>
      <c r="K452" t="s">
        <v>520</v>
      </c>
      <c r="L452" t="s">
        <v>532</v>
      </c>
      <c r="M452">
        <v>1</v>
      </c>
      <c r="N452">
        <v>1</v>
      </c>
      <c r="O452">
        <v>1</v>
      </c>
      <c r="P452">
        <v>1</v>
      </c>
      <c r="Q452">
        <v>1</v>
      </c>
      <c r="R452">
        <v>1</v>
      </c>
      <c r="S452" s="377">
        <v>366628.74</v>
      </c>
      <c r="T452" s="377">
        <v>0</v>
      </c>
      <c r="U452" s="377">
        <v>0</v>
      </c>
      <c r="V452" s="377">
        <v>13069.4</v>
      </c>
      <c r="W452" s="377">
        <v>0</v>
      </c>
      <c r="X452" s="377">
        <v>0</v>
      </c>
      <c r="Y452" s="377">
        <v>0</v>
      </c>
      <c r="Z452" s="377">
        <v>366628.74</v>
      </c>
      <c r="AA452" s="770">
        <v>44291</v>
      </c>
      <c r="AB452" s="770">
        <v>46117</v>
      </c>
      <c r="AC452" s="769">
        <v>366628.74</v>
      </c>
      <c r="AD452" s="3">
        <v>4.4916666666666663</v>
      </c>
      <c r="AE452" s="3">
        <v>5.072222222222222</v>
      </c>
      <c r="AF452" s="378">
        <v>7.1294999999999997E-2</v>
      </c>
      <c r="AG452" s="3">
        <v>1646774.0904999997</v>
      </c>
      <c r="AH452" s="3">
        <v>1859622.4423333332</v>
      </c>
      <c r="AI452" s="3">
        <v>26138.7960183</v>
      </c>
      <c r="AJ452" s="3">
        <v>4.4916666666666663</v>
      </c>
      <c r="AK452" s="3">
        <v>5.072222222222222</v>
      </c>
      <c r="AL452" s="3">
        <v>7.1294999999999997E-2</v>
      </c>
    </row>
    <row r="453" spans="1:38">
      <c r="A453" t="s">
        <v>960</v>
      </c>
      <c r="B453" t="s">
        <v>2280</v>
      </c>
      <c r="C453" t="s">
        <v>516</v>
      </c>
      <c r="D453" t="s">
        <v>517</v>
      </c>
      <c r="E453" t="s">
        <v>1396</v>
      </c>
      <c r="F453" t="s">
        <v>537</v>
      </c>
      <c r="G453" t="s">
        <v>1372</v>
      </c>
      <c r="H453" t="s">
        <v>536</v>
      </c>
      <c r="I453" t="s">
        <v>0</v>
      </c>
      <c r="J453" t="s">
        <v>538</v>
      </c>
      <c r="K453" t="s">
        <v>520</v>
      </c>
      <c r="L453" t="s">
        <v>532</v>
      </c>
      <c r="M453">
        <v>1</v>
      </c>
      <c r="N453">
        <v>1</v>
      </c>
      <c r="O453">
        <v>1</v>
      </c>
      <c r="P453">
        <v>1</v>
      </c>
      <c r="Q453">
        <v>1</v>
      </c>
      <c r="R453">
        <v>1</v>
      </c>
      <c r="S453" s="377">
        <v>394885</v>
      </c>
      <c r="T453" s="377">
        <v>0</v>
      </c>
      <c r="U453" s="377">
        <v>0</v>
      </c>
      <c r="V453" s="377">
        <v>12172.92</v>
      </c>
      <c r="W453" s="377">
        <v>0</v>
      </c>
      <c r="X453" s="377">
        <v>0</v>
      </c>
      <c r="Y453" s="377">
        <v>0</v>
      </c>
      <c r="Z453" s="377">
        <v>394885</v>
      </c>
      <c r="AA453" s="770">
        <v>44291</v>
      </c>
      <c r="AB453" s="770">
        <v>45387</v>
      </c>
      <c r="AC453" s="769">
        <v>394885</v>
      </c>
      <c r="AD453" s="3">
        <v>2.463888888888889</v>
      </c>
      <c r="AE453" s="3">
        <v>3.0444444444444443</v>
      </c>
      <c r="AF453" s="378">
        <v>6.1652999999999999E-2</v>
      </c>
      <c r="AG453" s="3">
        <v>972952.76388888899</v>
      </c>
      <c r="AH453" s="3">
        <v>1202205.4444444445</v>
      </c>
      <c r="AI453" s="3">
        <v>24345.844904999998</v>
      </c>
      <c r="AJ453" s="3">
        <v>2.463888888888889</v>
      </c>
      <c r="AK453" s="3">
        <v>3.0444444444444447</v>
      </c>
      <c r="AL453" s="3">
        <v>6.1652999999999993E-2</v>
      </c>
    </row>
    <row r="454" spans="1:38">
      <c r="A454" t="s">
        <v>961</v>
      </c>
      <c r="B454" t="s">
        <v>2281</v>
      </c>
      <c r="C454" t="s">
        <v>516</v>
      </c>
      <c r="D454" t="s">
        <v>517</v>
      </c>
      <c r="E454" t="s">
        <v>1396</v>
      </c>
      <c r="F454" t="s">
        <v>537</v>
      </c>
      <c r="G454" t="s">
        <v>1372</v>
      </c>
      <c r="H454" t="s">
        <v>536</v>
      </c>
      <c r="I454" t="s">
        <v>0</v>
      </c>
      <c r="J454" t="s">
        <v>538</v>
      </c>
      <c r="K454" t="s">
        <v>520</v>
      </c>
      <c r="L454" t="s">
        <v>532</v>
      </c>
      <c r="M454">
        <v>1</v>
      </c>
      <c r="N454">
        <v>1</v>
      </c>
      <c r="O454">
        <v>1</v>
      </c>
      <c r="P454">
        <v>1</v>
      </c>
      <c r="Q454">
        <v>1</v>
      </c>
      <c r="R454">
        <v>1</v>
      </c>
      <c r="S454" s="377">
        <v>349431.73</v>
      </c>
      <c r="T454" s="377">
        <v>0</v>
      </c>
      <c r="U454" s="377">
        <v>0</v>
      </c>
      <c r="V454" s="377">
        <v>10771.76</v>
      </c>
      <c r="W454" s="377">
        <v>0</v>
      </c>
      <c r="X454" s="377">
        <v>0</v>
      </c>
      <c r="Y454" s="377">
        <v>0</v>
      </c>
      <c r="Z454" s="377">
        <v>349431.73</v>
      </c>
      <c r="AA454" s="770">
        <v>44291</v>
      </c>
      <c r="AB454" s="770">
        <v>45387</v>
      </c>
      <c r="AC454" s="769">
        <v>349431.73</v>
      </c>
      <c r="AD454" s="3">
        <v>2.463888888888889</v>
      </c>
      <c r="AE454" s="3">
        <v>3.0444444444444443</v>
      </c>
      <c r="AF454" s="378">
        <v>6.1652999999999999E-2</v>
      </c>
      <c r="AG454" s="3">
        <v>860960.95697222219</v>
      </c>
      <c r="AH454" s="3">
        <v>1063825.489111111</v>
      </c>
      <c r="AI454" s="3">
        <v>21543.514449689999</v>
      </c>
      <c r="AJ454" s="3">
        <v>2.463888888888889</v>
      </c>
      <c r="AK454" s="3">
        <v>3.0444444444444443</v>
      </c>
      <c r="AL454" s="3">
        <v>6.1652999999999999E-2</v>
      </c>
    </row>
    <row r="455" spans="1:38">
      <c r="A455" t="s">
        <v>962</v>
      </c>
      <c r="B455" t="s">
        <v>2282</v>
      </c>
      <c r="C455" t="s">
        <v>516</v>
      </c>
      <c r="D455" t="s">
        <v>517</v>
      </c>
      <c r="E455" t="s">
        <v>1396</v>
      </c>
      <c r="F455" t="s">
        <v>537</v>
      </c>
      <c r="G455" t="s">
        <v>1372</v>
      </c>
      <c r="H455" t="s">
        <v>536</v>
      </c>
      <c r="I455" t="s">
        <v>0</v>
      </c>
      <c r="J455" t="s">
        <v>538</v>
      </c>
      <c r="K455" t="s">
        <v>520</v>
      </c>
      <c r="L455" t="s">
        <v>532</v>
      </c>
      <c r="M455">
        <v>1</v>
      </c>
      <c r="N455">
        <v>1</v>
      </c>
      <c r="O455">
        <v>1</v>
      </c>
      <c r="P455">
        <v>1</v>
      </c>
      <c r="Q455">
        <v>1</v>
      </c>
      <c r="R455">
        <v>1</v>
      </c>
      <c r="S455" s="377">
        <v>197410.32</v>
      </c>
      <c r="T455" s="377">
        <v>0</v>
      </c>
      <c r="U455" s="377">
        <v>0</v>
      </c>
      <c r="V455" s="377">
        <v>6085.47</v>
      </c>
      <c r="W455" s="377">
        <v>0</v>
      </c>
      <c r="X455" s="377">
        <v>0</v>
      </c>
      <c r="Y455" s="377">
        <v>0</v>
      </c>
      <c r="Z455" s="377">
        <v>197410.32</v>
      </c>
      <c r="AA455" s="770">
        <v>44291</v>
      </c>
      <c r="AB455" s="770">
        <v>45387</v>
      </c>
      <c r="AC455" s="769">
        <v>197410.32</v>
      </c>
      <c r="AD455" s="3">
        <v>2.463888888888889</v>
      </c>
      <c r="AE455" s="3">
        <v>3.0444444444444443</v>
      </c>
      <c r="AF455" s="378">
        <v>6.1652999999999999E-2</v>
      </c>
      <c r="AG455" s="3">
        <v>486397.09400000004</v>
      </c>
      <c r="AH455" s="3">
        <v>601004.75199999998</v>
      </c>
      <c r="AI455" s="3">
        <v>12170.938458959999</v>
      </c>
      <c r="AJ455" s="3">
        <v>2.463888888888889</v>
      </c>
      <c r="AK455" s="3">
        <v>3.0444444444444443</v>
      </c>
      <c r="AL455" s="3">
        <v>6.1652999999999993E-2</v>
      </c>
    </row>
    <row r="456" spans="1:38">
      <c r="A456" t="s">
        <v>963</v>
      </c>
      <c r="B456" t="s">
        <v>2283</v>
      </c>
      <c r="C456" t="s">
        <v>516</v>
      </c>
      <c r="D456" t="s">
        <v>517</v>
      </c>
      <c r="E456" t="s">
        <v>1396</v>
      </c>
      <c r="F456" t="s">
        <v>537</v>
      </c>
      <c r="G456" t="s">
        <v>1372</v>
      </c>
      <c r="H456" t="s">
        <v>536</v>
      </c>
      <c r="I456" t="s">
        <v>0</v>
      </c>
      <c r="J456" t="s">
        <v>538</v>
      </c>
      <c r="K456" t="s">
        <v>520</v>
      </c>
      <c r="L456" t="s">
        <v>532</v>
      </c>
      <c r="M456">
        <v>1</v>
      </c>
      <c r="N456">
        <v>1</v>
      </c>
      <c r="O456">
        <v>1</v>
      </c>
      <c r="P456">
        <v>1</v>
      </c>
      <c r="Q456">
        <v>1</v>
      </c>
      <c r="R456">
        <v>1</v>
      </c>
      <c r="S456" s="377">
        <v>214594.34</v>
      </c>
      <c r="T456" s="377">
        <v>0</v>
      </c>
      <c r="U456" s="377">
        <v>0</v>
      </c>
      <c r="V456" s="377">
        <v>6615.19</v>
      </c>
      <c r="W456" s="377">
        <v>0</v>
      </c>
      <c r="X456" s="377">
        <v>0</v>
      </c>
      <c r="Y456" s="377">
        <v>0</v>
      </c>
      <c r="Z456" s="377">
        <v>214594.34</v>
      </c>
      <c r="AA456" s="770">
        <v>44291</v>
      </c>
      <c r="AB456" s="770">
        <v>45387</v>
      </c>
      <c r="AC456" s="769">
        <v>214594.34</v>
      </c>
      <c r="AD456" s="3">
        <v>2.463888888888889</v>
      </c>
      <c r="AE456" s="3">
        <v>3.0444444444444443</v>
      </c>
      <c r="AF456" s="378">
        <v>6.1652999999999999E-2</v>
      </c>
      <c r="AG456" s="3">
        <v>528736.6099444445</v>
      </c>
      <c r="AH456" s="3">
        <v>653320.54622222215</v>
      </c>
      <c r="AI456" s="3">
        <v>13230.38484402</v>
      </c>
      <c r="AJ456" s="3">
        <v>2.463888888888889</v>
      </c>
      <c r="AK456" s="3">
        <v>3.0444444444444443</v>
      </c>
      <c r="AL456" s="3">
        <v>6.1652999999999999E-2</v>
      </c>
    </row>
    <row r="457" spans="1:38">
      <c r="A457" t="s">
        <v>964</v>
      </c>
      <c r="B457" t="s">
        <v>2284</v>
      </c>
      <c r="C457" t="s">
        <v>516</v>
      </c>
      <c r="D457" t="s">
        <v>517</v>
      </c>
      <c r="E457" t="s">
        <v>1396</v>
      </c>
      <c r="F457" t="s">
        <v>537</v>
      </c>
      <c r="G457" t="s">
        <v>1372</v>
      </c>
      <c r="H457" t="s">
        <v>536</v>
      </c>
      <c r="I457" t="s">
        <v>0</v>
      </c>
      <c r="J457" t="s">
        <v>538</v>
      </c>
      <c r="K457" t="s">
        <v>520</v>
      </c>
      <c r="L457" t="s">
        <v>532</v>
      </c>
      <c r="M457">
        <v>1</v>
      </c>
      <c r="N457">
        <v>1</v>
      </c>
      <c r="O457">
        <v>1</v>
      </c>
      <c r="P457">
        <v>1</v>
      </c>
      <c r="Q457">
        <v>1</v>
      </c>
      <c r="R457">
        <v>1</v>
      </c>
      <c r="S457" s="377">
        <v>84941.37</v>
      </c>
      <c r="T457" s="377">
        <v>0</v>
      </c>
      <c r="U457" s="377">
        <v>0</v>
      </c>
      <c r="V457" s="377">
        <v>2618.4499999999998</v>
      </c>
      <c r="W457" s="377">
        <v>0</v>
      </c>
      <c r="X457" s="377">
        <v>0</v>
      </c>
      <c r="Y457" s="377">
        <v>0</v>
      </c>
      <c r="Z457" s="377">
        <v>84941.37</v>
      </c>
      <c r="AA457" s="770">
        <v>44291</v>
      </c>
      <c r="AB457" s="770">
        <v>45387</v>
      </c>
      <c r="AC457" s="769">
        <v>84941.37</v>
      </c>
      <c r="AD457" s="3">
        <v>2.463888888888889</v>
      </c>
      <c r="AE457" s="3">
        <v>3.0444444444444443</v>
      </c>
      <c r="AF457" s="378">
        <v>6.1652999999999999E-2</v>
      </c>
      <c r="AG457" s="3">
        <v>209286.09774999999</v>
      </c>
      <c r="AH457" s="3">
        <v>258599.28199999998</v>
      </c>
      <c r="AI457" s="3">
        <v>5236.89028461</v>
      </c>
      <c r="AJ457" s="3">
        <v>2.463888888888889</v>
      </c>
      <c r="AK457" s="3">
        <v>3.0444444444444443</v>
      </c>
      <c r="AL457" s="3">
        <v>6.1653000000000006E-2</v>
      </c>
    </row>
    <row r="458" spans="1:38">
      <c r="A458" t="s">
        <v>965</v>
      </c>
      <c r="B458" t="s">
        <v>2285</v>
      </c>
      <c r="C458" t="s">
        <v>516</v>
      </c>
      <c r="D458" t="s">
        <v>517</v>
      </c>
      <c r="E458" t="s">
        <v>1396</v>
      </c>
      <c r="F458" t="s">
        <v>537</v>
      </c>
      <c r="G458" t="s">
        <v>1372</v>
      </c>
      <c r="H458" t="s">
        <v>536</v>
      </c>
      <c r="I458" t="s">
        <v>0</v>
      </c>
      <c r="J458" t="s">
        <v>538</v>
      </c>
      <c r="K458" t="s">
        <v>520</v>
      </c>
      <c r="L458" t="s">
        <v>532</v>
      </c>
      <c r="M458">
        <v>1</v>
      </c>
      <c r="N458">
        <v>1</v>
      </c>
      <c r="O458">
        <v>1</v>
      </c>
      <c r="P458">
        <v>1</v>
      </c>
      <c r="Q458">
        <v>1</v>
      </c>
      <c r="R458">
        <v>1</v>
      </c>
      <c r="S458" s="377">
        <v>109563.21</v>
      </c>
      <c r="T458" s="377">
        <v>0</v>
      </c>
      <c r="U458" s="377">
        <v>0</v>
      </c>
      <c r="V458" s="377">
        <v>1643.45</v>
      </c>
      <c r="W458" s="377">
        <v>0</v>
      </c>
      <c r="X458" s="377">
        <v>0</v>
      </c>
      <c r="Y458" s="377">
        <v>0</v>
      </c>
      <c r="Z458" s="377">
        <v>109563.21</v>
      </c>
      <c r="AA458" s="770">
        <v>44291</v>
      </c>
      <c r="AB458" s="770">
        <v>44656</v>
      </c>
      <c r="AC458" s="769">
        <v>109563.21</v>
      </c>
      <c r="AD458" s="3">
        <v>0.43333333333333335</v>
      </c>
      <c r="AE458" s="3">
        <v>1.0138888888888888</v>
      </c>
      <c r="AF458" s="378">
        <v>0.03</v>
      </c>
      <c r="AG458" s="3">
        <v>47477.391000000003</v>
      </c>
      <c r="AH458" s="3">
        <v>111084.92125</v>
      </c>
      <c r="AI458" s="3">
        <v>3286.8962999999999</v>
      </c>
      <c r="AJ458" s="3">
        <v>0.43333333333333335</v>
      </c>
      <c r="AK458" s="3">
        <v>1.0138888888888888</v>
      </c>
      <c r="AL458" s="3">
        <v>0.03</v>
      </c>
    </row>
    <row r="459" spans="1:38">
      <c r="A459" t="s">
        <v>966</v>
      </c>
      <c r="B459" t="s">
        <v>2286</v>
      </c>
      <c r="C459" t="s">
        <v>516</v>
      </c>
      <c r="D459" t="s">
        <v>517</v>
      </c>
      <c r="E459" t="s">
        <v>1396</v>
      </c>
      <c r="F459" t="s">
        <v>537</v>
      </c>
      <c r="G459" t="s">
        <v>1372</v>
      </c>
      <c r="H459" t="s">
        <v>536</v>
      </c>
      <c r="I459" t="s">
        <v>0</v>
      </c>
      <c r="J459" t="s">
        <v>538</v>
      </c>
      <c r="K459" t="s">
        <v>520</v>
      </c>
      <c r="L459" t="s">
        <v>532</v>
      </c>
      <c r="M459">
        <v>1</v>
      </c>
      <c r="N459">
        <v>1</v>
      </c>
      <c r="O459">
        <v>1</v>
      </c>
      <c r="P459">
        <v>1</v>
      </c>
      <c r="Q459">
        <v>1</v>
      </c>
      <c r="R459">
        <v>1</v>
      </c>
      <c r="S459" s="377">
        <v>593179.9</v>
      </c>
      <c r="T459" s="377">
        <v>0</v>
      </c>
      <c r="U459" s="377">
        <v>0</v>
      </c>
      <c r="V459" s="377">
        <v>8897.7000000000007</v>
      </c>
      <c r="W459" s="377">
        <v>0</v>
      </c>
      <c r="X459" s="377">
        <v>0</v>
      </c>
      <c r="Y459" s="377">
        <v>0</v>
      </c>
      <c r="Z459" s="377">
        <v>593179.9</v>
      </c>
      <c r="AA459" s="770">
        <v>44291</v>
      </c>
      <c r="AB459" s="770">
        <v>44656</v>
      </c>
      <c r="AC459" s="769">
        <v>593179.9</v>
      </c>
      <c r="AD459" s="3">
        <v>0.43333333333333335</v>
      </c>
      <c r="AE459" s="3">
        <v>1.0138888888888888</v>
      </c>
      <c r="AF459" s="378">
        <v>0.03</v>
      </c>
      <c r="AG459" s="3">
        <v>257044.62333333335</v>
      </c>
      <c r="AH459" s="3">
        <v>601418.50972222222</v>
      </c>
      <c r="AI459" s="3">
        <v>17795.397000000001</v>
      </c>
      <c r="AJ459" s="3">
        <v>0.43333333333333335</v>
      </c>
      <c r="AK459" s="3">
        <v>1.0138888888888888</v>
      </c>
      <c r="AL459" s="3">
        <v>0.03</v>
      </c>
    </row>
    <row r="460" spans="1:38">
      <c r="A460" t="s">
        <v>967</v>
      </c>
      <c r="B460" t="s">
        <v>2287</v>
      </c>
      <c r="C460" t="s">
        <v>516</v>
      </c>
      <c r="D460" t="s">
        <v>517</v>
      </c>
      <c r="E460" t="s">
        <v>1396</v>
      </c>
      <c r="F460" t="s">
        <v>537</v>
      </c>
      <c r="G460" t="s">
        <v>1372</v>
      </c>
      <c r="H460" t="s">
        <v>536</v>
      </c>
      <c r="I460" t="s">
        <v>0</v>
      </c>
      <c r="J460" t="s">
        <v>538</v>
      </c>
      <c r="K460" t="s">
        <v>520</v>
      </c>
      <c r="L460" t="s">
        <v>532</v>
      </c>
      <c r="M460">
        <v>1</v>
      </c>
      <c r="N460">
        <v>1</v>
      </c>
      <c r="O460">
        <v>1</v>
      </c>
      <c r="P460">
        <v>1</v>
      </c>
      <c r="Q460">
        <v>1</v>
      </c>
      <c r="R460">
        <v>1</v>
      </c>
      <c r="S460" s="377">
        <v>1179098.1000000001</v>
      </c>
      <c r="T460" s="377">
        <v>0</v>
      </c>
      <c r="U460" s="377">
        <v>0</v>
      </c>
      <c r="V460" s="377">
        <v>36347.47</v>
      </c>
      <c r="W460" s="377">
        <v>0</v>
      </c>
      <c r="X460" s="377">
        <v>0</v>
      </c>
      <c r="Y460" s="377">
        <v>0</v>
      </c>
      <c r="Z460" s="377">
        <v>1179098.1000000001</v>
      </c>
      <c r="AA460" s="770">
        <v>44291</v>
      </c>
      <c r="AB460" s="770">
        <v>45387</v>
      </c>
      <c r="AC460" s="769">
        <v>1179098.1000000001</v>
      </c>
      <c r="AD460" s="3">
        <v>2.463888888888889</v>
      </c>
      <c r="AE460" s="3">
        <v>3.0444444444444443</v>
      </c>
      <c r="AF460" s="378">
        <v>6.1652999999999999E-2</v>
      </c>
      <c r="AG460" s="3">
        <v>2905166.7075000005</v>
      </c>
      <c r="AH460" s="3">
        <v>3589698.66</v>
      </c>
      <c r="AI460" s="3">
        <v>72694.935159300003</v>
      </c>
      <c r="AJ460" s="3">
        <v>2.463888888888889</v>
      </c>
      <c r="AK460" s="3">
        <v>3.0444444444444443</v>
      </c>
      <c r="AL460" s="3">
        <v>6.1652999999999999E-2</v>
      </c>
    </row>
    <row r="461" spans="1:38">
      <c r="A461" t="s">
        <v>968</v>
      </c>
      <c r="B461" t="s">
        <v>2288</v>
      </c>
      <c r="C461" t="s">
        <v>516</v>
      </c>
      <c r="D461" t="s">
        <v>517</v>
      </c>
      <c r="E461" t="s">
        <v>1396</v>
      </c>
      <c r="F461" t="s">
        <v>537</v>
      </c>
      <c r="G461" t="s">
        <v>1372</v>
      </c>
      <c r="H461" t="s">
        <v>536</v>
      </c>
      <c r="I461" t="s">
        <v>0</v>
      </c>
      <c r="J461" t="s">
        <v>538</v>
      </c>
      <c r="K461" t="s">
        <v>520</v>
      </c>
      <c r="L461" t="s">
        <v>532</v>
      </c>
      <c r="M461">
        <v>1</v>
      </c>
      <c r="N461">
        <v>1</v>
      </c>
      <c r="O461">
        <v>1</v>
      </c>
      <c r="P461">
        <v>1</v>
      </c>
      <c r="Q461">
        <v>1</v>
      </c>
      <c r="R461">
        <v>1</v>
      </c>
      <c r="S461" s="377">
        <v>1177695.76</v>
      </c>
      <c r="T461" s="377">
        <v>0</v>
      </c>
      <c r="U461" s="377">
        <v>0</v>
      </c>
      <c r="V461" s="377">
        <v>41981.91</v>
      </c>
      <c r="W461" s="377">
        <v>0</v>
      </c>
      <c r="X461" s="377">
        <v>0</v>
      </c>
      <c r="Y461" s="377">
        <v>0</v>
      </c>
      <c r="Z461" s="377">
        <v>1177695.76</v>
      </c>
      <c r="AA461" s="770">
        <v>44291</v>
      </c>
      <c r="AB461" s="770">
        <v>46117</v>
      </c>
      <c r="AC461" s="769">
        <v>1177695.76</v>
      </c>
      <c r="AD461" s="3">
        <v>4.4916666666666663</v>
      </c>
      <c r="AE461" s="3">
        <v>5.072222222222222</v>
      </c>
      <c r="AF461" s="378">
        <v>7.1294999999999997E-2</v>
      </c>
      <c r="AG461" s="3">
        <v>5289816.7886666665</v>
      </c>
      <c r="AH461" s="3">
        <v>5973534.604888889</v>
      </c>
      <c r="AI461" s="3">
        <v>83963.819209199995</v>
      </c>
      <c r="AJ461" s="3">
        <v>4.4916666666666663</v>
      </c>
      <c r="AK461" s="3">
        <v>5.072222222222222</v>
      </c>
      <c r="AL461" s="3">
        <v>7.1294999999999997E-2</v>
      </c>
    </row>
    <row r="462" spans="1:38">
      <c r="A462" t="s">
        <v>969</v>
      </c>
      <c r="B462" t="s">
        <v>2289</v>
      </c>
      <c r="C462" t="s">
        <v>516</v>
      </c>
      <c r="D462" t="s">
        <v>517</v>
      </c>
      <c r="E462" t="s">
        <v>1396</v>
      </c>
      <c r="F462" t="s">
        <v>537</v>
      </c>
      <c r="G462" t="s">
        <v>1372</v>
      </c>
      <c r="H462" t="s">
        <v>536</v>
      </c>
      <c r="I462" t="s">
        <v>0</v>
      </c>
      <c r="J462" t="s">
        <v>538</v>
      </c>
      <c r="K462" t="s">
        <v>520</v>
      </c>
      <c r="L462" t="s">
        <v>532</v>
      </c>
      <c r="M462">
        <v>1</v>
      </c>
      <c r="N462">
        <v>1</v>
      </c>
      <c r="O462">
        <v>1</v>
      </c>
      <c r="P462">
        <v>1</v>
      </c>
      <c r="Q462">
        <v>1</v>
      </c>
      <c r="R462">
        <v>1</v>
      </c>
      <c r="S462" s="377">
        <v>175466.12</v>
      </c>
      <c r="T462" s="377">
        <v>0</v>
      </c>
      <c r="U462" s="377">
        <v>0</v>
      </c>
      <c r="V462" s="377">
        <v>2631.99</v>
      </c>
      <c r="W462" s="377">
        <v>0</v>
      </c>
      <c r="X462" s="377">
        <v>0</v>
      </c>
      <c r="Y462" s="377">
        <v>0</v>
      </c>
      <c r="Z462" s="377">
        <v>175466.12</v>
      </c>
      <c r="AA462" s="770">
        <v>44291</v>
      </c>
      <c r="AB462" s="770">
        <v>44656</v>
      </c>
      <c r="AC462" s="769">
        <v>175466.12</v>
      </c>
      <c r="AD462" s="3">
        <v>0.43333333333333335</v>
      </c>
      <c r="AE462" s="3">
        <v>1.0138888888888888</v>
      </c>
      <c r="AF462" s="378">
        <v>0.03</v>
      </c>
      <c r="AG462" s="3">
        <v>76035.318666666673</v>
      </c>
      <c r="AH462" s="3">
        <v>177903.14944444443</v>
      </c>
      <c r="AI462" s="3">
        <v>5263.9835999999996</v>
      </c>
      <c r="AJ462" s="3">
        <v>0.4333333333333334</v>
      </c>
      <c r="AK462" s="3">
        <v>1.0138888888888888</v>
      </c>
      <c r="AL462" s="3">
        <v>0.03</v>
      </c>
    </row>
    <row r="463" spans="1:38">
      <c r="A463" t="s">
        <v>970</v>
      </c>
      <c r="B463" t="s">
        <v>2290</v>
      </c>
      <c r="C463" t="s">
        <v>516</v>
      </c>
      <c r="D463" t="s">
        <v>517</v>
      </c>
      <c r="E463" t="s">
        <v>1396</v>
      </c>
      <c r="F463" t="s">
        <v>537</v>
      </c>
      <c r="G463" t="s">
        <v>1372</v>
      </c>
      <c r="H463" t="s">
        <v>536</v>
      </c>
      <c r="I463" t="s">
        <v>0</v>
      </c>
      <c r="J463" t="s">
        <v>538</v>
      </c>
      <c r="K463" t="s">
        <v>520</v>
      </c>
      <c r="L463" t="s">
        <v>532</v>
      </c>
      <c r="M463">
        <v>1</v>
      </c>
      <c r="N463">
        <v>1</v>
      </c>
      <c r="O463">
        <v>1</v>
      </c>
      <c r="P463">
        <v>1</v>
      </c>
      <c r="Q463">
        <v>1</v>
      </c>
      <c r="R463">
        <v>1</v>
      </c>
      <c r="S463" s="377">
        <v>174293.61</v>
      </c>
      <c r="T463" s="377">
        <v>0</v>
      </c>
      <c r="U463" s="377">
        <v>0</v>
      </c>
      <c r="V463" s="377">
        <v>5372.86</v>
      </c>
      <c r="W463" s="377">
        <v>0</v>
      </c>
      <c r="X463" s="377">
        <v>0</v>
      </c>
      <c r="Y463" s="377">
        <v>0</v>
      </c>
      <c r="Z463" s="377">
        <v>174293.61</v>
      </c>
      <c r="AA463" s="770">
        <v>44291</v>
      </c>
      <c r="AB463" s="770">
        <v>45387</v>
      </c>
      <c r="AC463" s="769">
        <v>174293.61</v>
      </c>
      <c r="AD463" s="3">
        <v>2.463888888888889</v>
      </c>
      <c r="AE463" s="3">
        <v>3.0444444444444443</v>
      </c>
      <c r="AF463" s="378">
        <v>6.1652999999999999E-2</v>
      </c>
      <c r="AG463" s="3">
        <v>429440.08908333333</v>
      </c>
      <c r="AH463" s="3">
        <v>530627.2126666666</v>
      </c>
      <c r="AI463" s="3">
        <v>10745.72393733</v>
      </c>
      <c r="AJ463" s="3">
        <v>2.463888888888889</v>
      </c>
      <c r="AK463" s="3">
        <v>3.0444444444444443</v>
      </c>
      <c r="AL463" s="3">
        <v>6.1653000000000006E-2</v>
      </c>
    </row>
    <row r="464" spans="1:38">
      <c r="A464" t="s">
        <v>971</v>
      </c>
      <c r="B464" t="s">
        <v>2291</v>
      </c>
      <c r="C464" t="s">
        <v>516</v>
      </c>
      <c r="D464" t="s">
        <v>517</v>
      </c>
      <c r="E464" t="s">
        <v>1396</v>
      </c>
      <c r="F464" t="s">
        <v>537</v>
      </c>
      <c r="G464" t="s">
        <v>1372</v>
      </c>
      <c r="H464" t="s">
        <v>536</v>
      </c>
      <c r="I464" t="s">
        <v>0</v>
      </c>
      <c r="J464" t="s">
        <v>538</v>
      </c>
      <c r="K464" t="s">
        <v>520</v>
      </c>
      <c r="L464" t="s">
        <v>532</v>
      </c>
      <c r="M464">
        <v>1</v>
      </c>
      <c r="N464">
        <v>1</v>
      </c>
      <c r="O464">
        <v>1</v>
      </c>
      <c r="P464">
        <v>1</v>
      </c>
      <c r="Q464">
        <v>1</v>
      </c>
      <c r="R464">
        <v>1</v>
      </c>
      <c r="S464" s="377">
        <v>8593627.5399999991</v>
      </c>
      <c r="T464" s="377">
        <v>0</v>
      </c>
      <c r="U464" s="377">
        <v>0</v>
      </c>
      <c r="V464" s="377">
        <v>128904.41</v>
      </c>
      <c r="W464" s="377">
        <v>0</v>
      </c>
      <c r="X464" s="377">
        <v>0</v>
      </c>
      <c r="Y464" s="377">
        <v>0</v>
      </c>
      <c r="Z464" s="377">
        <v>8593627.5399999991</v>
      </c>
      <c r="AA464" s="770">
        <v>44291</v>
      </c>
      <c r="AB464" s="770">
        <v>44656</v>
      </c>
      <c r="AC464" s="769">
        <v>8593627.5399999991</v>
      </c>
      <c r="AD464" s="3">
        <v>0.43333333333333335</v>
      </c>
      <c r="AE464" s="3">
        <v>1.0138888888888888</v>
      </c>
      <c r="AF464" s="378">
        <v>0.03</v>
      </c>
      <c r="AG464" s="3">
        <v>3723905.2673333329</v>
      </c>
      <c r="AH464" s="3">
        <v>8712983.4780555535</v>
      </c>
      <c r="AI464" s="3">
        <v>257808.82619999995</v>
      </c>
      <c r="AJ464" s="3">
        <v>0.43333333333333335</v>
      </c>
      <c r="AK464" s="3">
        <v>1.0138888888888888</v>
      </c>
      <c r="AL464" s="3">
        <v>0.03</v>
      </c>
    </row>
    <row r="465" spans="1:38">
      <c r="A465" t="s">
        <v>972</v>
      </c>
      <c r="B465" t="s">
        <v>2292</v>
      </c>
      <c r="C465" t="s">
        <v>516</v>
      </c>
      <c r="D465" t="s">
        <v>517</v>
      </c>
      <c r="E465" t="s">
        <v>1396</v>
      </c>
      <c r="F465" t="s">
        <v>537</v>
      </c>
      <c r="G465" t="s">
        <v>1372</v>
      </c>
      <c r="H465" t="s">
        <v>536</v>
      </c>
      <c r="I465" t="s">
        <v>0</v>
      </c>
      <c r="J465" t="s">
        <v>538</v>
      </c>
      <c r="K465" t="s">
        <v>520</v>
      </c>
      <c r="L465" t="s">
        <v>532</v>
      </c>
      <c r="M465">
        <v>1</v>
      </c>
      <c r="N465">
        <v>1</v>
      </c>
      <c r="O465">
        <v>1</v>
      </c>
      <c r="P465">
        <v>1</v>
      </c>
      <c r="Q465">
        <v>1</v>
      </c>
      <c r="R465">
        <v>1</v>
      </c>
      <c r="S465" s="377">
        <v>412583</v>
      </c>
      <c r="T465" s="377">
        <v>0</v>
      </c>
      <c r="U465" s="377">
        <v>0</v>
      </c>
      <c r="V465" s="377">
        <v>6188.75</v>
      </c>
      <c r="W465" s="377">
        <v>0</v>
      </c>
      <c r="X465" s="377">
        <v>0</v>
      </c>
      <c r="Y465" s="377">
        <v>0</v>
      </c>
      <c r="Z465" s="377">
        <v>412583</v>
      </c>
      <c r="AA465" s="770">
        <v>44291</v>
      </c>
      <c r="AB465" s="770">
        <v>44656</v>
      </c>
      <c r="AC465" s="769">
        <v>412583</v>
      </c>
      <c r="AD465" s="3">
        <v>0.43333333333333335</v>
      </c>
      <c r="AE465" s="3">
        <v>1.0138888888888888</v>
      </c>
      <c r="AF465" s="378">
        <v>0.03</v>
      </c>
      <c r="AG465" s="3">
        <v>178785.96666666667</v>
      </c>
      <c r="AH465" s="3">
        <v>418313.31944444444</v>
      </c>
      <c r="AI465" s="3">
        <v>12377.49</v>
      </c>
      <c r="AJ465" s="3">
        <v>0.43333333333333335</v>
      </c>
      <c r="AK465" s="3">
        <v>1.0138888888888888</v>
      </c>
      <c r="AL465" s="3">
        <v>0.03</v>
      </c>
    </row>
    <row r="466" spans="1:38">
      <c r="A466" t="s">
        <v>973</v>
      </c>
      <c r="B466" t="s">
        <v>2293</v>
      </c>
      <c r="C466" t="s">
        <v>516</v>
      </c>
      <c r="D466" t="s">
        <v>517</v>
      </c>
      <c r="E466" t="s">
        <v>1396</v>
      </c>
      <c r="F466" t="s">
        <v>537</v>
      </c>
      <c r="G466" t="s">
        <v>1372</v>
      </c>
      <c r="H466" t="s">
        <v>536</v>
      </c>
      <c r="I466" t="s">
        <v>0</v>
      </c>
      <c r="J466" t="s">
        <v>538</v>
      </c>
      <c r="K466" t="s">
        <v>520</v>
      </c>
      <c r="L466" t="s">
        <v>532</v>
      </c>
      <c r="M466">
        <v>1</v>
      </c>
      <c r="N466">
        <v>1</v>
      </c>
      <c r="O466">
        <v>1</v>
      </c>
      <c r="P466">
        <v>1</v>
      </c>
      <c r="Q466">
        <v>1</v>
      </c>
      <c r="R466">
        <v>1</v>
      </c>
      <c r="S466" s="377">
        <v>825166.01</v>
      </c>
      <c r="T466" s="377">
        <v>0</v>
      </c>
      <c r="U466" s="377">
        <v>0</v>
      </c>
      <c r="V466" s="377">
        <v>25436.98</v>
      </c>
      <c r="W466" s="377">
        <v>0</v>
      </c>
      <c r="X466" s="377">
        <v>0</v>
      </c>
      <c r="Y466" s="377">
        <v>0</v>
      </c>
      <c r="Z466" s="377">
        <v>825166.01</v>
      </c>
      <c r="AA466" s="770">
        <v>44291</v>
      </c>
      <c r="AB466" s="770">
        <v>45387</v>
      </c>
      <c r="AC466" s="769">
        <v>825166.01</v>
      </c>
      <c r="AD466" s="3">
        <v>2.463888888888889</v>
      </c>
      <c r="AE466" s="3">
        <v>3.0444444444444443</v>
      </c>
      <c r="AF466" s="378">
        <v>6.1652999999999999E-2</v>
      </c>
      <c r="AG466" s="3">
        <v>2033117.3635277778</v>
      </c>
      <c r="AH466" s="3">
        <v>2512172.0748888887</v>
      </c>
      <c r="AI466" s="3">
        <v>50873.960014529999</v>
      </c>
      <c r="AJ466" s="3">
        <v>2.463888888888889</v>
      </c>
      <c r="AK466" s="3">
        <v>3.0444444444444443</v>
      </c>
      <c r="AL466" s="3">
        <v>6.1652999999999999E-2</v>
      </c>
    </row>
    <row r="467" spans="1:38">
      <c r="A467" t="s">
        <v>974</v>
      </c>
      <c r="B467" t="s">
        <v>2294</v>
      </c>
      <c r="C467" t="s">
        <v>516</v>
      </c>
      <c r="D467" t="s">
        <v>517</v>
      </c>
      <c r="E467" t="s">
        <v>1396</v>
      </c>
      <c r="F467" t="s">
        <v>537</v>
      </c>
      <c r="G467" t="s">
        <v>1372</v>
      </c>
      <c r="H467" t="s">
        <v>536</v>
      </c>
      <c r="I467" t="s">
        <v>0</v>
      </c>
      <c r="J467" t="s">
        <v>538</v>
      </c>
      <c r="K467" t="s">
        <v>520</v>
      </c>
      <c r="L467" t="s">
        <v>532</v>
      </c>
      <c r="M467">
        <v>1</v>
      </c>
      <c r="N467">
        <v>1</v>
      </c>
      <c r="O467">
        <v>1</v>
      </c>
      <c r="P467">
        <v>1</v>
      </c>
      <c r="Q467">
        <v>1</v>
      </c>
      <c r="R467">
        <v>1</v>
      </c>
      <c r="S467" s="377">
        <v>825166.01</v>
      </c>
      <c r="T467" s="377">
        <v>0</v>
      </c>
      <c r="U467" s="377">
        <v>0</v>
      </c>
      <c r="V467" s="377">
        <v>29415.11</v>
      </c>
      <c r="W467" s="377">
        <v>0</v>
      </c>
      <c r="X467" s="377">
        <v>0</v>
      </c>
      <c r="Y467" s="377">
        <v>0</v>
      </c>
      <c r="Z467" s="377">
        <v>825166.01</v>
      </c>
      <c r="AA467" s="770">
        <v>44291</v>
      </c>
      <c r="AB467" s="770">
        <v>46117</v>
      </c>
      <c r="AC467" s="769">
        <v>825166.01</v>
      </c>
      <c r="AD467" s="3">
        <v>4.4916666666666663</v>
      </c>
      <c r="AE467" s="3">
        <v>5.072222222222222</v>
      </c>
      <c r="AF467" s="378">
        <v>7.1294999999999997E-2</v>
      </c>
      <c r="AG467" s="3">
        <v>3706370.6615833328</v>
      </c>
      <c r="AH467" s="3">
        <v>4185425.3729444444</v>
      </c>
      <c r="AI467" s="3">
        <v>58830.210682949997</v>
      </c>
      <c r="AJ467" s="3">
        <v>4.4916666666666663</v>
      </c>
      <c r="AK467" s="3">
        <v>5.072222222222222</v>
      </c>
      <c r="AL467" s="3">
        <v>7.1294999999999997E-2</v>
      </c>
    </row>
    <row r="468" spans="1:38">
      <c r="A468" t="s">
        <v>975</v>
      </c>
      <c r="B468" t="s">
        <v>2295</v>
      </c>
      <c r="C468" t="s">
        <v>516</v>
      </c>
      <c r="D468" t="s">
        <v>517</v>
      </c>
      <c r="E468" t="s">
        <v>1396</v>
      </c>
      <c r="F468" t="s">
        <v>537</v>
      </c>
      <c r="G468" t="s">
        <v>1372</v>
      </c>
      <c r="H468" t="s">
        <v>536</v>
      </c>
      <c r="I468" t="s">
        <v>0</v>
      </c>
      <c r="J468" t="s">
        <v>538</v>
      </c>
      <c r="K468" t="s">
        <v>520</v>
      </c>
      <c r="L468" t="s">
        <v>532</v>
      </c>
      <c r="M468">
        <v>1</v>
      </c>
      <c r="N468">
        <v>1</v>
      </c>
      <c r="O468">
        <v>1</v>
      </c>
      <c r="P468">
        <v>1</v>
      </c>
      <c r="Q468">
        <v>1</v>
      </c>
      <c r="R468">
        <v>1</v>
      </c>
      <c r="S468" s="377">
        <v>355480</v>
      </c>
      <c r="T468" s="377">
        <v>0</v>
      </c>
      <c r="U468" s="377">
        <v>0</v>
      </c>
      <c r="V468" s="377">
        <v>10958.2</v>
      </c>
      <c r="W468" s="377">
        <v>0</v>
      </c>
      <c r="X468" s="377">
        <v>0</v>
      </c>
      <c r="Y468" s="377">
        <v>0</v>
      </c>
      <c r="Z468" s="377">
        <v>355480</v>
      </c>
      <c r="AA468" s="770">
        <v>44291</v>
      </c>
      <c r="AB468" s="770">
        <v>45387</v>
      </c>
      <c r="AC468" s="769">
        <v>355480</v>
      </c>
      <c r="AD468" s="3">
        <v>2.463888888888889</v>
      </c>
      <c r="AE468" s="3">
        <v>3.0444444444444443</v>
      </c>
      <c r="AF468" s="378">
        <v>6.1652999999999999E-2</v>
      </c>
      <c r="AG468" s="3">
        <v>875863.22222222225</v>
      </c>
      <c r="AH468" s="3">
        <v>1082239.111111111</v>
      </c>
      <c r="AI468" s="3">
        <v>21916.408439999999</v>
      </c>
      <c r="AJ468" s="3">
        <v>2.463888888888889</v>
      </c>
      <c r="AK468" s="3">
        <v>3.0444444444444443</v>
      </c>
      <c r="AL468" s="3">
        <v>6.1652999999999999E-2</v>
      </c>
    </row>
    <row r="469" spans="1:38">
      <c r="A469" t="s">
        <v>976</v>
      </c>
      <c r="B469" t="s">
        <v>2296</v>
      </c>
      <c r="C469" t="s">
        <v>516</v>
      </c>
      <c r="D469" t="s">
        <v>517</v>
      </c>
      <c r="E469" t="s">
        <v>1396</v>
      </c>
      <c r="F469" t="s">
        <v>537</v>
      </c>
      <c r="G469" t="s">
        <v>1372</v>
      </c>
      <c r="H469" t="s">
        <v>536</v>
      </c>
      <c r="I469" t="s">
        <v>0</v>
      </c>
      <c r="J469" t="s">
        <v>538</v>
      </c>
      <c r="K469" t="s">
        <v>520</v>
      </c>
      <c r="L469" t="s">
        <v>532</v>
      </c>
      <c r="M469">
        <v>1</v>
      </c>
      <c r="N469">
        <v>1</v>
      </c>
      <c r="O469">
        <v>1</v>
      </c>
      <c r="P469">
        <v>1</v>
      </c>
      <c r="Q469">
        <v>1</v>
      </c>
      <c r="R469">
        <v>1</v>
      </c>
      <c r="S469" s="377">
        <v>197044.7</v>
      </c>
      <c r="T469" s="377">
        <v>0</v>
      </c>
      <c r="U469" s="377">
        <v>0</v>
      </c>
      <c r="V469" s="377">
        <v>6074.2</v>
      </c>
      <c r="W469" s="377">
        <v>0</v>
      </c>
      <c r="X469" s="377">
        <v>0</v>
      </c>
      <c r="Y469" s="377">
        <v>0</v>
      </c>
      <c r="Z469" s="377">
        <v>197044.7</v>
      </c>
      <c r="AA469" s="770">
        <v>44291</v>
      </c>
      <c r="AB469" s="770">
        <v>45387</v>
      </c>
      <c r="AC469" s="769">
        <v>197044.7</v>
      </c>
      <c r="AD469" s="3">
        <v>2.463888888888889</v>
      </c>
      <c r="AE469" s="3">
        <v>3.0444444444444443</v>
      </c>
      <c r="AF469" s="378">
        <v>6.1652999999999999E-2</v>
      </c>
      <c r="AG469" s="3">
        <v>485496.24694444449</v>
      </c>
      <c r="AH469" s="3">
        <v>599891.64222222217</v>
      </c>
      <c r="AI469" s="3">
        <v>12148.3968891</v>
      </c>
      <c r="AJ469" s="3">
        <v>2.463888888888889</v>
      </c>
      <c r="AK469" s="3">
        <v>3.0444444444444438</v>
      </c>
      <c r="AL469" s="3">
        <v>6.1652999999999999E-2</v>
      </c>
    </row>
    <row r="470" spans="1:38">
      <c r="A470" t="s">
        <v>977</v>
      </c>
      <c r="B470" t="s">
        <v>2297</v>
      </c>
      <c r="C470" t="s">
        <v>516</v>
      </c>
      <c r="D470" t="s">
        <v>517</v>
      </c>
      <c r="E470" t="s">
        <v>1396</v>
      </c>
      <c r="F470" t="s">
        <v>537</v>
      </c>
      <c r="G470" t="s">
        <v>1372</v>
      </c>
      <c r="H470" t="s">
        <v>536</v>
      </c>
      <c r="I470" t="s">
        <v>0</v>
      </c>
      <c r="J470" t="s">
        <v>538</v>
      </c>
      <c r="K470" t="s">
        <v>520</v>
      </c>
      <c r="L470" t="s">
        <v>532</v>
      </c>
      <c r="M470">
        <v>1</v>
      </c>
      <c r="N470">
        <v>1</v>
      </c>
      <c r="O470">
        <v>1</v>
      </c>
      <c r="P470">
        <v>1</v>
      </c>
      <c r="Q470">
        <v>1</v>
      </c>
      <c r="R470">
        <v>1</v>
      </c>
      <c r="S470" s="377">
        <v>128855.61</v>
      </c>
      <c r="T470" s="377">
        <v>0</v>
      </c>
      <c r="U470" s="377">
        <v>0</v>
      </c>
      <c r="V470" s="377">
        <v>3972.17</v>
      </c>
      <c r="W470" s="377">
        <v>0</v>
      </c>
      <c r="X470" s="377">
        <v>0</v>
      </c>
      <c r="Y470" s="377">
        <v>0</v>
      </c>
      <c r="Z470" s="377">
        <v>128855.61</v>
      </c>
      <c r="AA470" s="770">
        <v>44291</v>
      </c>
      <c r="AB470" s="770">
        <v>45387</v>
      </c>
      <c r="AC470" s="769">
        <v>128855.61</v>
      </c>
      <c r="AD470" s="3">
        <v>2.463888888888889</v>
      </c>
      <c r="AE470" s="3">
        <v>3.0444444444444443</v>
      </c>
      <c r="AF470" s="378">
        <v>6.1652999999999999E-2</v>
      </c>
      <c r="AG470" s="3">
        <v>317485.90575000003</v>
      </c>
      <c r="AH470" s="3">
        <v>392293.74599999998</v>
      </c>
      <c r="AI470" s="3">
        <v>7944.3349233299996</v>
      </c>
      <c r="AJ470" s="3">
        <v>2.463888888888889</v>
      </c>
      <c r="AK470" s="3">
        <v>3.0444444444444443</v>
      </c>
      <c r="AL470" s="3">
        <v>6.1652999999999999E-2</v>
      </c>
    </row>
    <row r="471" spans="1:38">
      <c r="A471" t="s">
        <v>978</v>
      </c>
      <c r="B471" t="s">
        <v>2298</v>
      </c>
      <c r="C471" t="s">
        <v>516</v>
      </c>
      <c r="D471" t="s">
        <v>517</v>
      </c>
      <c r="E471" t="s">
        <v>1396</v>
      </c>
      <c r="F471" t="s">
        <v>537</v>
      </c>
      <c r="G471" t="s">
        <v>1372</v>
      </c>
      <c r="H471" t="s">
        <v>536</v>
      </c>
      <c r="I471" t="s">
        <v>0</v>
      </c>
      <c r="J471" t="s">
        <v>538</v>
      </c>
      <c r="K471" t="s">
        <v>520</v>
      </c>
      <c r="L471" t="s">
        <v>532</v>
      </c>
      <c r="M471">
        <v>1</v>
      </c>
      <c r="N471">
        <v>1</v>
      </c>
      <c r="O471">
        <v>1</v>
      </c>
      <c r="P471">
        <v>1</v>
      </c>
      <c r="Q471">
        <v>1</v>
      </c>
      <c r="R471">
        <v>1</v>
      </c>
      <c r="S471" s="377">
        <v>155389.68</v>
      </c>
      <c r="T471" s="377">
        <v>0</v>
      </c>
      <c r="U471" s="377">
        <v>0</v>
      </c>
      <c r="V471" s="377">
        <v>4790.12</v>
      </c>
      <c r="W471" s="377">
        <v>0</v>
      </c>
      <c r="X471" s="377">
        <v>0</v>
      </c>
      <c r="Y471" s="377">
        <v>0</v>
      </c>
      <c r="Z471" s="377">
        <v>155389.68</v>
      </c>
      <c r="AA471" s="770">
        <v>44291</v>
      </c>
      <c r="AB471" s="770">
        <v>45387</v>
      </c>
      <c r="AC471" s="769">
        <v>155389.68</v>
      </c>
      <c r="AD471" s="3">
        <v>2.463888888888889</v>
      </c>
      <c r="AE471" s="3">
        <v>3.0444444444444443</v>
      </c>
      <c r="AF471" s="378">
        <v>6.1652999999999999E-2</v>
      </c>
      <c r="AG471" s="3">
        <v>382862.90600000002</v>
      </c>
      <c r="AH471" s="3">
        <v>473075.24799999996</v>
      </c>
      <c r="AI471" s="3">
        <v>9580.2399410399994</v>
      </c>
      <c r="AJ471" s="3">
        <v>2.463888888888889</v>
      </c>
      <c r="AK471" s="3">
        <v>3.0444444444444443</v>
      </c>
      <c r="AL471" s="3">
        <v>6.1652999999999999E-2</v>
      </c>
    </row>
    <row r="472" spans="1:38">
      <c r="A472" t="s">
        <v>979</v>
      </c>
      <c r="B472" t="s">
        <v>2299</v>
      </c>
      <c r="C472" t="s">
        <v>516</v>
      </c>
      <c r="D472" t="s">
        <v>517</v>
      </c>
      <c r="E472" t="s">
        <v>1396</v>
      </c>
      <c r="F472" t="s">
        <v>537</v>
      </c>
      <c r="G472" t="s">
        <v>1372</v>
      </c>
      <c r="H472" t="s">
        <v>536</v>
      </c>
      <c r="I472" t="s">
        <v>0</v>
      </c>
      <c r="J472" t="s">
        <v>538</v>
      </c>
      <c r="K472" t="s">
        <v>520</v>
      </c>
      <c r="L472" t="s">
        <v>532</v>
      </c>
      <c r="M472">
        <v>1</v>
      </c>
      <c r="N472">
        <v>1</v>
      </c>
      <c r="O472">
        <v>1</v>
      </c>
      <c r="P472">
        <v>1</v>
      </c>
      <c r="Q472">
        <v>1</v>
      </c>
      <c r="R472">
        <v>1</v>
      </c>
      <c r="S472" s="377">
        <v>108467.13</v>
      </c>
      <c r="T472" s="377">
        <v>0</v>
      </c>
      <c r="U472" s="377">
        <v>0</v>
      </c>
      <c r="V472" s="377">
        <v>3343.66</v>
      </c>
      <c r="W472" s="377">
        <v>0</v>
      </c>
      <c r="X472" s="377">
        <v>0</v>
      </c>
      <c r="Y472" s="377">
        <v>0</v>
      </c>
      <c r="Z472" s="377">
        <v>108467.13</v>
      </c>
      <c r="AA472" s="770">
        <v>44291</v>
      </c>
      <c r="AB472" s="770">
        <v>45387</v>
      </c>
      <c r="AC472" s="769">
        <v>108467.13</v>
      </c>
      <c r="AD472" s="3">
        <v>2.463888888888889</v>
      </c>
      <c r="AE472" s="3">
        <v>3.0444444444444443</v>
      </c>
      <c r="AF472" s="378">
        <v>6.1652999999999999E-2</v>
      </c>
      <c r="AG472" s="3">
        <v>267250.95641666668</v>
      </c>
      <c r="AH472" s="3">
        <v>330222.15133333334</v>
      </c>
      <c r="AI472" s="3">
        <v>6687.3239658900002</v>
      </c>
      <c r="AJ472" s="3">
        <v>2.463888888888889</v>
      </c>
      <c r="AK472" s="3">
        <v>3.0444444444444443</v>
      </c>
      <c r="AL472" s="3">
        <v>6.1652999999999999E-2</v>
      </c>
    </row>
    <row r="473" spans="1:38">
      <c r="A473" t="s">
        <v>980</v>
      </c>
      <c r="B473" t="s">
        <v>2300</v>
      </c>
      <c r="C473" t="s">
        <v>516</v>
      </c>
      <c r="D473" t="s">
        <v>517</v>
      </c>
      <c r="E473" t="s">
        <v>1396</v>
      </c>
      <c r="F473" t="s">
        <v>537</v>
      </c>
      <c r="G473" t="s">
        <v>1372</v>
      </c>
      <c r="H473" t="s">
        <v>536</v>
      </c>
      <c r="I473" t="s">
        <v>0</v>
      </c>
      <c r="J473" t="s">
        <v>538</v>
      </c>
      <c r="K473" t="s">
        <v>520</v>
      </c>
      <c r="L473" t="s">
        <v>532</v>
      </c>
      <c r="M473">
        <v>1</v>
      </c>
      <c r="N473">
        <v>1</v>
      </c>
      <c r="O473">
        <v>1</v>
      </c>
      <c r="P473">
        <v>1</v>
      </c>
      <c r="Q473">
        <v>1</v>
      </c>
      <c r="R473">
        <v>1</v>
      </c>
      <c r="S473" s="377">
        <v>220751.16</v>
      </c>
      <c r="T473" s="377">
        <v>0</v>
      </c>
      <c r="U473" s="377">
        <v>0</v>
      </c>
      <c r="V473" s="377">
        <v>6804.99</v>
      </c>
      <c r="W473" s="377">
        <v>0</v>
      </c>
      <c r="X473" s="377">
        <v>0</v>
      </c>
      <c r="Y473" s="377">
        <v>0</v>
      </c>
      <c r="Z473" s="377">
        <v>220751.16</v>
      </c>
      <c r="AA473" s="770">
        <v>44291</v>
      </c>
      <c r="AB473" s="770">
        <v>45387</v>
      </c>
      <c r="AC473" s="769">
        <v>220751.16</v>
      </c>
      <c r="AD473" s="3">
        <v>2.463888888888889</v>
      </c>
      <c r="AE473" s="3">
        <v>3.0444444444444443</v>
      </c>
      <c r="AF473" s="378">
        <v>6.1652999999999999E-2</v>
      </c>
      <c r="AG473" s="3">
        <v>543906.33033333335</v>
      </c>
      <c r="AH473" s="3">
        <v>672064.64266666665</v>
      </c>
      <c r="AI473" s="3">
        <v>13609.971267479999</v>
      </c>
      <c r="AJ473" s="3">
        <v>2.463888888888889</v>
      </c>
      <c r="AK473" s="3">
        <v>3.0444444444444443</v>
      </c>
      <c r="AL473" s="3">
        <v>6.1652999999999999E-2</v>
      </c>
    </row>
    <row r="474" spans="1:38">
      <c r="A474" t="s">
        <v>981</v>
      </c>
      <c r="B474" t="s">
        <v>2301</v>
      </c>
      <c r="C474" t="s">
        <v>516</v>
      </c>
      <c r="D474" t="s">
        <v>517</v>
      </c>
      <c r="E474" t="s">
        <v>1396</v>
      </c>
      <c r="F474" t="s">
        <v>537</v>
      </c>
      <c r="G474" t="s">
        <v>1372</v>
      </c>
      <c r="H474" t="s">
        <v>536</v>
      </c>
      <c r="I474" t="s">
        <v>0</v>
      </c>
      <c r="J474" t="s">
        <v>538</v>
      </c>
      <c r="K474" t="s">
        <v>520</v>
      </c>
      <c r="L474" t="s">
        <v>532</v>
      </c>
      <c r="M474">
        <v>1</v>
      </c>
      <c r="N474">
        <v>1</v>
      </c>
      <c r="O474">
        <v>1</v>
      </c>
      <c r="P474">
        <v>1</v>
      </c>
      <c r="Q474">
        <v>1</v>
      </c>
      <c r="R474">
        <v>1</v>
      </c>
      <c r="S474" s="377">
        <v>114784.95</v>
      </c>
      <c r="T474" s="377">
        <v>0</v>
      </c>
      <c r="U474" s="377">
        <v>0</v>
      </c>
      <c r="V474" s="377">
        <v>3538.42</v>
      </c>
      <c r="W474" s="377">
        <v>0</v>
      </c>
      <c r="X474" s="377">
        <v>0</v>
      </c>
      <c r="Y474" s="377">
        <v>0</v>
      </c>
      <c r="Z474" s="377">
        <v>114784.95</v>
      </c>
      <c r="AA474" s="770">
        <v>44291</v>
      </c>
      <c r="AB474" s="770">
        <v>45387</v>
      </c>
      <c r="AC474" s="769">
        <v>114784.95</v>
      </c>
      <c r="AD474" s="3">
        <v>2.463888888888889</v>
      </c>
      <c r="AE474" s="3">
        <v>3.0444444444444443</v>
      </c>
      <c r="AF474" s="378">
        <v>6.1652999999999999E-2</v>
      </c>
      <c r="AG474" s="3">
        <v>282817.36291666667</v>
      </c>
      <c r="AH474" s="3">
        <v>349456.40333333332</v>
      </c>
      <c r="AI474" s="3">
        <v>7076.8365223499995</v>
      </c>
      <c r="AJ474" s="3">
        <v>2.463888888888889</v>
      </c>
      <c r="AK474" s="3">
        <v>3.0444444444444443</v>
      </c>
      <c r="AL474" s="3">
        <v>6.1652999999999999E-2</v>
      </c>
    </row>
    <row r="475" spans="1:38">
      <c r="A475" t="s">
        <v>982</v>
      </c>
      <c r="B475" t="s">
        <v>2302</v>
      </c>
      <c r="C475" t="s">
        <v>516</v>
      </c>
      <c r="D475" t="s">
        <v>517</v>
      </c>
      <c r="E475" t="s">
        <v>1396</v>
      </c>
      <c r="F475" t="s">
        <v>537</v>
      </c>
      <c r="G475" t="s">
        <v>1372</v>
      </c>
      <c r="H475" t="s">
        <v>536</v>
      </c>
      <c r="I475" t="s">
        <v>0</v>
      </c>
      <c r="J475" t="s">
        <v>538</v>
      </c>
      <c r="K475" t="s">
        <v>520</v>
      </c>
      <c r="L475" t="s">
        <v>532</v>
      </c>
      <c r="M475">
        <v>1</v>
      </c>
      <c r="N475">
        <v>1</v>
      </c>
      <c r="O475">
        <v>1</v>
      </c>
      <c r="P475">
        <v>1</v>
      </c>
      <c r="Q475">
        <v>1</v>
      </c>
      <c r="R475">
        <v>1</v>
      </c>
      <c r="S475" s="377">
        <v>6401026.4800000004</v>
      </c>
      <c r="T475" s="377">
        <v>0</v>
      </c>
      <c r="U475" s="377">
        <v>0</v>
      </c>
      <c r="V475" s="377">
        <v>96015.4</v>
      </c>
      <c r="W475" s="377">
        <v>0</v>
      </c>
      <c r="X475" s="377">
        <v>0</v>
      </c>
      <c r="Y475" s="377">
        <v>0</v>
      </c>
      <c r="Z475" s="377">
        <v>6401026.4800000004</v>
      </c>
      <c r="AA475" s="770">
        <v>44291</v>
      </c>
      <c r="AB475" s="770">
        <v>44656</v>
      </c>
      <c r="AC475" s="769">
        <v>6401026.4800000004</v>
      </c>
      <c r="AD475" s="3">
        <v>0.43333333333333335</v>
      </c>
      <c r="AE475" s="3">
        <v>1.0138888888888888</v>
      </c>
      <c r="AF475" s="378">
        <v>0.03</v>
      </c>
      <c r="AG475" s="3">
        <v>2773778.1413333337</v>
      </c>
      <c r="AH475" s="3">
        <v>6489929.6255555553</v>
      </c>
      <c r="AI475" s="3">
        <v>192030.79440000001</v>
      </c>
      <c r="AJ475" s="3">
        <v>0.43333333333333335</v>
      </c>
      <c r="AK475" s="3">
        <v>1.0138888888888888</v>
      </c>
      <c r="AL475" s="3">
        <v>0.03</v>
      </c>
    </row>
    <row r="476" spans="1:38">
      <c r="A476" t="s">
        <v>983</v>
      </c>
      <c r="B476" t="s">
        <v>2303</v>
      </c>
      <c r="C476" t="s">
        <v>516</v>
      </c>
      <c r="D476" t="s">
        <v>517</v>
      </c>
      <c r="E476" t="s">
        <v>1396</v>
      </c>
      <c r="F476" t="s">
        <v>985</v>
      </c>
      <c r="G476" t="s">
        <v>1372</v>
      </c>
      <c r="H476" t="s">
        <v>984</v>
      </c>
      <c r="I476" t="s">
        <v>0</v>
      </c>
      <c r="J476" t="s">
        <v>986</v>
      </c>
      <c r="K476" t="s">
        <v>520</v>
      </c>
      <c r="L476" t="s">
        <v>532</v>
      </c>
      <c r="M476">
        <v>1</v>
      </c>
      <c r="N476">
        <v>1</v>
      </c>
      <c r="O476">
        <v>1</v>
      </c>
      <c r="P476">
        <v>1</v>
      </c>
      <c r="Q476">
        <v>1</v>
      </c>
      <c r="R476">
        <v>1</v>
      </c>
      <c r="S476" s="377">
        <v>1.0000000009313226E-2</v>
      </c>
      <c r="T476" s="377">
        <v>0</v>
      </c>
      <c r="U476" s="377">
        <v>0</v>
      </c>
      <c r="V476" s="377">
        <v>0</v>
      </c>
      <c r="W476" s="377">
        <v>0</v>
      </c>
      <c r="X476" s="377">
        <v>0</v>
      </c>
      <c r="Y476" s="377">
        <v>0</v>
      </c>
      <c r="Z476" s="377">
        <v>1.0000000009313226E-2</v>
      </c>
      <c r="AA476" s="770">
        <v>41522</v>
      </c>
      <c r="AB476" s="770">
        <v>44444</v>
      </c>
      <c r="AC476" s="769">
        <v>5952032.5</v>
      </c>
      <c r="AD476" s="3">
        <v>-0.15555555555555556</v>
      </c>
      <c r="AE476" s="3">
        <v>8.1166666666666671</v>
      </c>
      <c r="AF476" s="378">
        <v>5.9299999999999999E-2</v>
      </c>
      <c r="AG476" s="3">
        <v>-1.5555555570042796E-3</v>
      </c>
      <c r="AH476" s="3">
        <v>8.1166666742259017E-2</v>
      </c>
      <c r="AI476" s="3">
        <v>5.9300000055227426E-4</v>
      </c>
      <c r="AJ476" s="3">
        <v>-0.15555555555555556</v>
      </c>
      <c r="AK476" s="3">
        <v>8.1166666666666671</v>
      </c>
      <c r="AL476" s="3">
        <v>5.9299999999999999E-2</v>
      </c>
    </row>
    <row r="477" spans="1:38">
      <c r="A477" t="s">
        <v>983</v>
      </c>
      <c r="B477" t="s">
        <v>2304</v>
      </c>
      <c r="C477" t="s">
        <v>516</v>
      </c>
      <c r="D477" t="s">
        <v>517</v>
      </c>
      <c r="E477" t="s">
        <v>1396</v>
      </c>
      <c r="F477" t="s">
        <v>985</v>
      </c>
      <c r="G477" t="s">
        <v>1372</v>
      </c>
      <c r="H477" t="s">
        <v>984</v>
      </c>
      <c r="I477" t="s">
        <v>0</v>
      </c>
      <c r="J477" t="s">
        <v>986</v>
      </c>
      <c r="K477" t="s">
        <v>520</v>
      </c>
      <c r="L477" t="s">
        <v>532</v>
      </c>
      <c r="M477">
        <v>1</v>
      </c>
      <c r="N477">
        <v>1</v>
      </c>
      <c r="O477">
        <v>1</v>
      </c>
      <c r="P477">
        <v>1</v>
      </c>
      <c r="Q477">
        <v>1</v>
      </c>
      <c r="R477">
        <v>1</v>
      </c>
      <c r="S477" s="377">
        <v>11925</v>
      </c>
      <c r="T477" s="377">
        <v>0</v>
      </c>
      <c r="U477" s="377">
        <v>0</v>
      </c>
      <c r="V477" s="377">
        <v>61.71</v>
      </c>
      <c r="W477" s="377">
        <v>0</v>
      </c>
      <c r="X477" s="377">
        <v>0</v>
      </c>
      <c r="Y477" s="377">
        <v>0</v>
      </c>
      <c r="Z477" s="377">
        <v>11925</v>
      </c>
      <c r="AA477" s="770">
        <v>41522</v>
      </c>
      <c r="AB477" s="770">
        <v>44809</v>
      </c>
      <c r="AC477" s="769">
        <v>47700</v>
      </c>
      <c r="AD477" s="3">
        <v>0.85833333333333328</v>
      </c>
      <c r="AE477" s="3">
        <v>9.1305555555555564</v>
      </c>
      <c r="AF477" s="378">
        <v>6.2100000000000002E-2</v>
      </c>
      <c r="AG477" s="3">
        <v>10235.625</v>
      </c>
      <c r="AH477" s="3">
        <v>108881.87500000001</v>
      </c>
      <c r="AI477" s="3">
        <v>740.54250000000002</v>
      </c>
      <c r="AJ477" s="3">
        <v>0.85833333333333328</v>
      </c>
      <c r="AK477" s="3">
        <v>9.1305555555555564</v>
      </c>
      <c r="AL477" s="3">
        <v>6.2100000000000002E-2</v>
      </c>
    </row>
    <row r="478" spans="1:38">
      <c r="A478" t="s">
        <v>987</v>
      </c>
      <c r="B478" t="s">
        <v>2305</v>
      </c>
      <c r="C478" t="s">
        <v>516</v>
      </c>
      <c r="D478" t="s">
        <v>517</v>
      </c>
      <c r="E478" t="s">
        <v>1396</v>
      </c>
      <c r="F478" t="s">
        <v>985</v>
      </c>
      <c r="G478" t="s">
        <v>1372</v>
      </c>
      <c r="H478" t="s">
        <v>984</v>
      </c>
      <c r="I478" t="s">
        <v>0</v>
      </c>
      <c r="J478" t="s">
        <v>986</v>
      </c>
      <c r="K478" t="s">
        <v>520</v>
      </c>
      <c r="L478" t="s">
        <v>532</v>
      </c>
      <c r="M478">
        <v>1</v>
      </c>
      <c r="N478">
        <v>1</v>
      </c>
      <c r="O478">
        <v>1</v>
      </c>
      <c r="P478">
        <v>1</v>
      </c>
      <c r="Q478">
        <v>1</v>
      </c>
      <c r="R478">
        <v>1</v>
      </c>
      <c r="S478" s="377">
        <v>521255</v>
      </c>
      <c r="T478" s="377">
        <v>0</v>
      </c>
      <c r="U478" s="377">
        <v>521255</v>
      </c>
      <c r="V478" s="377">
        <v>2575.87</v>
      </c>
      <c r="W478" s="377">
        <v>0</v>
      </c>
      <c r="X478" s="377">
        <v>0</v>
      </c>
      <c r="Y478" s="377">
        <v>0</v>
      </c>
      <c r="Z478" s="377">
        <v>0</v>
      </c>
      <c r="AA478" s="770">
        <v>41551</v>
      </c>
      <c r="AB478" s="770">
        <v>44470</v>
      </c>
      <c r="AC478" s="769">
        <v>1563765</v>
      </c>
      <c r="AD478" s="3">
        <v>-8.3333333333333329E-2</v>
      </c>
      <c r="AE478" s="3">
        <v>8.1083333333333325</v>
      </c>
      <c r="AF478" s="378">
        <v>5.9299999999999999E-2</v>
      </c>
      <c r="AG478" s="3">
        <v>0</v>
      </c>
      <c r="AH478" s="3">
        <v>0</v>
      </c>
      <c r="AI478" s="3">
        <v>0</v>
      </c>
      <c r="AJ478" s="3" t="e">
        <v>#DIV/0!</v>
      </c>
      <c r="AK478" s="3" t="e">
        <v>#DIV/0!</v>
      </c>
      <c r="AL478" s="3" t="e">
        <v>#DIV/0!</v>
      </c>
    </row>
    <row r="479" spans="1:38">
      <c r="A479" t="s">
        <v>988</v>
      </c>
      <c r="B479" t="s">
        <v>2306</v>
      </c>
      <c r="C479" t="s">
        <v>516</v>
      </c>
      <c r="D479" t="s">
        <v>517</v>
      </c>
      <c r="E479" t="s">
        <v>1396</v>
      </c>
      <c r="F479" t="s">
        <v>985</v>
      </c>
      <c r="G479" t="s">
        <v>1372</v>
      </c>
      <c r="H479" t="s">
        <v>984</v>
      </c>
      <c r="I479" t="s">
        <v>0</v>
      </c>
      <c r="J479" t="s">
        <v>986</v>
      </c>
      <c r="K479" t="s">
        <v>520</v>
      </c>
      <c r="L479" t="s">
        <v>532</v>
      </c>
      <c r="M479">
        <v>1</v>
      </c>
      <c r="N479">
        <v>1</v>
      </c>
      <c r="O479">
        <v>1</v>
      </c>
      <c r="P479">
        <v>1</v>
      </c>
      <c r="Q479">
        <v>1</v>
      </c>
      <c r="R479">
        <v>1</v>
      </c>
      <c r="S479" s="377">
        <v>3187817.5</v>
      </c>
      <c r="T479" s="377">
        <v>0</v>
      </c>
      <c r="U479" s="377">
        <v>0</v>
      </c>
      <c r="V479" s="377">
        <v>15753.13</v>
      </c>
      <c r="W479" s="377">
        <v>0</v>
      </c>
      <c r="X479" s="377">
        <v>0</v>
      </c>
      <c r="Y479" s="377">
        <v>0</v>
      </c>
      <c r="Z479" s="377">
        <v>3187817.5</v>
      </c>
      <c r="AA479" s="770">
        <v>41579</v>
      </c>
      <c r="AB479" s="770">
        <v>44501</v>
      </c>
      <c r="AC479" s="769">
        <v>9563452.5</v>
      </c>
      <c r="AD479" s="3">
        <v>2.7777777777777779E-3</v>
      </c>
      <c r="AE479" s="3">
        <v>8.1166666666666671</v>
      </c>
      <c r="AF479" s="378">
        <v>5.9299999999999999E-2</v>
      </c>
      <c r="AG479" s="3">
        <v>8855.0486111111113</v>
      </c>
      <c r="AH479" s="3">
        <v>25874452.041666668</v>
      </c>
      <c r="AI479" s="3">
        <v>189037.57775</v>
      </c>
      <c r="AJ479" s="3">
        <v>2.7777777777777779E-3</v>
      </c>
      <c r="AK479" s="3">
        <v>8.1166666666666671</v>
      </c>
      <c r="AL479" s="3">
        <v>5.9299999999999999E-2</v>
      </c>
    </row>
    <row r="480" spans="1:38">
      <c r="A480" t="s">
        <v>988</v>
      </c>
      <c r="B480" t="s">
        <v>2307</v>
      </c>
      <c r="C480" t="s">
        <v>516</v>
      </c>
      <c r="D480" t="s">
        <v>517</v>
      </c>
      <c r="E480" t="s">
        <v>1396</v>
      </c>
      <c r="F480" t="s">
        <v>985</v>
      </c>
      <c r="G480" t="s">
        <v>1372</v>
      </c>
      <c r="H480" t="s">
        <v>984</v>
      </c>
      <c r="I480" t="s">
        <v>0</v>
      </c>
      <c r="J480" t="s">
        <v>986</v>
      </c>
      <c r="K480" t="s">
        <v>520</v>
      </c>
      <c r="L480" t="s">
        <v>532</v>
      </c>
      <c r="M480">
        <v>1</v>
      </c>
      <c r="N480">
        <v>1</v>
      </c>
      <c r="O480">
        <v>1</v>
      </c>
      <c r="P480">
        <v>1</v>
      </c>
      <c r="Q480">
        <v>1</v>
      </c>
      <c r="R480">
        <v>1</v>
      </c>
      <c r="S480" s="377">
        <v>5199366</v>
      </c>
      <c r="T480" s="377">
        <v>0</v>
      </c>
      <c r="U480" s="377">
        <v>0</v>
      </c>
      <c r="V480" s="377">
        <v>26906.720000000001</v>
      </c>
      <c r="W480" s="377">
        <v>0</v>
      </c>
      <c r="X480" s="377">
        <v>0</v>
      </c>
      <c r="Y480" s="377">
        <v>0</v>
      </c>
      <c r="Z480" s="377">
        <v>5199366</v>
      </c>
      <c r="AA480" s="770">
        <v>41579</v>
      </c>
      <c r="AB480" s="770">
        <v>44866</v>
      </c>
      <c r="AC480" s="769">
        <v>10398732</v>
      </c>
      <c r="AD480" s="3">
        <v>1.0166666666666666</v>
      </c>
      <c r="AE480" s="3">
        <v>9.1305555555555564</v>
      </c>
      <c r="AF480" s="378">
        <v>6.2100000000000002E-2</v>
      </c>
      <c r="AG480" s="3">
        <v>5286022.0999999996</v>
      </c>
      <c r="AH480" s="3">
        <v>47473100.116666675</v>
      </c>
      <c r="AI480" s="3">
        <v>322880.6286</v>
      </c>
      <c r="AJ480" s="3">
        <v>1.0166666666666666</v>
      </c>
      <c r="AK480" s="3">
        <v>9.1305555555555564</v>
      </c>
      <c r="AL480" s="3">
        <v>6.2100000000000002E-2</v>
      </c>
    </row>
    <row r="481" spans="1:38">
      <c r="A481" t="s">
        <v>988</v>
      </c>
      <c r="B481" t="s">
        <v>2308</v>
      </c>
      <c r="C481" t="s">
        <v>516</v>
      </c>
      <c r="D481" t="s">
        <v>517</v>
      </c>
      <c r="E481" t="s">
        <v>1396</v>
      </c>
      <c r="F481" t="s">
        <v>985</v>
      </c>
      <c r="G481" t="s">
        <v>1372</v>
      </c>
      <c r="H481" t="s">
        <v>984</v>
      </c>
      <c r="I481" t="s">
        <v>0</v>
      </c>
      <c r="J481" t="s">
        <v>986</v>
      </c>
      <c r="K481" t="s">
        <v>520</v>
      </c>
      <c r="L481" t="s">
        <v>532</v>
      </c>
      <c r="M481">
        <v>1</v>
      </c>
      <c r="N481">
        <v>1</v>
      </c>
      <c r="O481">
        <v>1</v>
      </c>
      <c r="P481">
        <v>1</v>
      </c>
      <c r="Q481">
        <v>1</v>
      </c>
      <c r="R481">
        <v>1</v>
      </c>
      <c r="S481" s="377">
        <v>1405242</v>
      </c>
      <c r="T481" s="377">
        <v>0</v>
      </c>
      <c r="U481" s="377">
        <v>0</v>
      </c>
      <c r="V481" s="377">
        <v>7611.73</v>
      </c>
      <c r="W481" s="377">
        <v>0</v>
      </c>
      <c r="X481" s="377">
        <v>0</v>
      </c>
      <c r="Y481" s="377">
        <v>0</v>
      </c>
      <c r="Z481" s="377">
        <v>1405242</v>
      </c>
      <c r="AA481" s="770">
        <v>41579</v>
      </c>
      <c r="AB481" s="770">
        <v>45231</v>
      </c>
      <c r="AC481" s="769">
        <v>2342070</v>
      </c>
      <c r="AD481" s="3">
        <v>2.0305555555555554</v>
      </c>
      <c r="AE481" s="3">
        <v>10.144444444444444</v>
      </c>
      <c r="AF481" s="378">
        <v>6.5000000000000002E-2</v>
      </c>
      <c r="AG481" s="3">
        <v>2853421.9499999997</v>
      </c>
      <c r="AH481" s="3">
        <v>14255399.399999999</v>
      </c>
      <c r="AI481" s="3">
        <v>91340.73</v>
      </c>
      <c r="AJ481" s="3">
        <v>2.0305555555555554</v>
      </c>
      <c r="AK481" s="3">
        <v>10.144444444444444</v>
      </c>
      <c r="AL481" s="3">
        <v>6.5000000000000002E-2</v>
      </c>
    </row>
    <row r="482" spans="1:38">
      <c r="A482" t="s">
        <v>989</v>
      </c>
      <c r="B482" t="s">
        <v>2309</v>
      </c>
      <c r="C482" t="s">
        <v>516</v>
      </c>
      <c r="D482" t="s">
        <v>517</v>
      </c>
      <c r="E482" t="s">
        <v>1396</v>
      </c>
      <c r="F482" t="s">
        <v>985</v>
      </c>
      <c r="G482" t="s">
        <v>1372</v>
      </c>
      <c r="H482" t="s">
        <v>984</v>
      </c>
      <c r="I482" t="s">
        <v>0</v>
      </c>
      <c r="J482" t="s">
        <v>986</v>
      </c>
      <c r="K482" t="s">
        <v>520</v>
      </c>
      <c r="L482" t="s">
        <v>532</v>
      </c>
      <c r="M482">
        <v>1</v>
      </c>
      <c r="N482">
        <v>1</v>
      </c>
      <c r="O482">
        <v>1</v>
      </c>
      <c r="P482">
        <v>1</v>
      </c>
      <c r="Q482">
        <v>1</v>
      </c>
      <c r="R482">
        <v>1</v>
      </c>
      <c r="S482" s="377">
        <v>16597347.5</v>
      </c>
      <c r="T482" s="377">
        <v>0</v>
      </c>
      <c r="U482" s="377">
        <v>0</v>
      </c>
      <c r="V482" s="377">
        <v>0</v>
      </c>
      <c r="W482" s="377">
        <v>0</v>
      </c>
      <c r="X482" s="377">
        <v>0</v>
      </c>
      <c r="Y482" s="377">
        <v>0</v>
      </c>
      <c r="Z482" s="377">
        <v>16597347.5</v>
      </c>
      <c r="AA482" s="770">
        <v>41607</v>
      </c>
      <c r="AB482" s="770">
        <v>44531</v>
      </c>
      <c r="AC482" s="769">
        <v>49826890</v>
      </c>
      <c r="AD482" s="3">
        <v>8.611111111111111E-2</v>
      </c>
      <c r="AE482" s="3">
        <v>8.1222222222222218</v>
      </c>
      <c r="AF482" s="378">
        <v>5.9299999999999999E-2</v>
      </c>
      <c r="AG482" s="3">
        <v>1429216.0347222222</v>
      </c>
      <c r="AH482" s="3">
        <v>134807344.69444445</v>
      </c>
      <c r="AI482" s="3">
        <v>984222.70675000001</v>
      </c>
      <c r="AJ482" s="3">
        <v>8.611111111111111E-2</v>
      </c>
      <c r="AK482" s="3">
        <v>8.1222222222222218</v>
      </c>
      <c r="AL482" s="3">
        <v>5.9299999999999999E-2</v>
      </c>
    </row>
    <row r="483" spans="1:38">
      <c r="A483" t="s">
        <v>989</v>
      </c>
      <c r="B483" t="s">
        <v>2310</v>
      </c>
      <c r="C483" t="s">
        <v>516</v>
      </c>
      <c r="D483" t="s">
        <v>517</v>
      </c>
      <c r="E483" t="s">
        <v>1396</v>
      </c>
      <c r="F483" t="s">
        <v>985</v>
      </c>
      <c r="G483" t="s">
        <v>1372</v>
      </c>
      <c r="H483" t="s">
        <v>984</v>
      </c>
      <c r="I483" t="s">
        <v>0</v>
      </c>
      <c r="J483" t="s">
        <v>986</v>
      </c>
      <c r="K483" t="s">
        <v>520</v>
      </c>
      <c r="L483" t="s">
        <v>532</v>
      </c>
      <c r="M483">
        <v>1</v>
      </c>
      <c r="N483">
        <v>1</v>
      </c>
      <c r="O483">
        <v>1</v>
      </c>
      <c r="P483">
        <v>1</v>
      </c>
      <c r="Q483">
        <v>1</v>
      </c>
      <c r="R483">
        <v>1</v>
      </c>
      <c r="S483" s="377">
        <v>32299193.739999998</v>
      </c>
      <c r="T483" s="377">
        <v>0</v>
      </c>
      <c r="U483" s="377">
        <v>0</v>
      </c>
      <c r="V483" s="377">
        <v>0</v>
      </c>
      <c r="W483" s="377">
        <v>0</v>
      </c>
      <c r="X483" s="377">
        <v>0</v>
      </c>
      <c r="Y483" s="377">
        <v>0</v>
      </c>
      <c r="Z483" s="377">
        <v>32299193.739999998</v>
      </c>
      <c r="AA483" s="770">
        <v>41607</v>
      </c>
      <c r="AB483" s="770">
        <v>44896</v>
      </c>
      <c r="AC483" s="769">
        <v>64598387.530000001</v>
      </c>
      <c r="AD483" s="3">
        <v>1.1000000000000001</v>
      </c>
      <c r="AE483" s="3">
        <v>9.1361111111111111</v>
      </c>
      <c r="AF483" s="378">
        <v>6.2100000000000002E-2</v>
      </c>
      <c r="AG483" s="3">
        <v>35529113.114</v>
      </c>
      <c r="AH483" s="3">
        <v>295089022.80794442</v>
      </c>
      <c r="AI483" s="3">
        <v>2005779.9312539999</v>
      </c>
      <c r="AJ483" s="3">
        <v>1.1000000000000001</v>
      </c>
      <c r="AK483" s="3">
        <v>9.1361111111111111</v>
      </c>
      <c r="AL483" s="3">
        <v>6.2100000000000002E-2</v>
      </c>
    </row>
    <row r="484" spans="1:38">
      <c r="A484" t="s">
        <v>989</v>
      </c>
      <c r="B484" t="s">
        <v>2311</v>
      </c>
      <c r="C484" t="s">
        <v>516</v>
      </c>
      <c r="D484" t="s">
        <v>517</v>
      </c>
      <c r="E484" t="s">
        <v>1396</v>
      </c>
      <c r="F484" t="s">
        <v>985</v>
      </c>
      <c r="G484" t="s">
        <v>1372</v>
      </c>
      <c r="H484" t="s">
        <v>984</v>
      </c>
      <c r="I484" t="s">
        <v>0</v>
      </c>
      <c r="J484" t="s">
        <v>986</v>
      </c>
      <c r="K484" t="s">
        <v>520</v>
      </c>
      <c r="L484" t="s">
        <v>532</v>
      </c>
      <c r="M484">
        <v>1</v>
      </c>
      <c r="N484">
        <v>1</v>
      </c>
      <c r="O484">
        <v>1</v>
      </c>
      <c r="P484">
        <v>1</v>
      </c>
      <c r="Q484">
        <v>1</v>
      </c>
      <c r="R484">
        <v>1</v>
      </c>
      <c r="S484" s="377">
        <v>12378309</v>
      </c>
      <c r="T484" s="377">
        <v>0</v>
      </c>
      <c r="U484" s="377">
        <v>0</v>
      </c>
      <c r="V484" s="377">
        <v>67049.17</v>
      </c>
      <c r="W484" s="377">
        <v>0</v>
      </c>
      <c r="X484" s="377">
        <v>0</v>
      </c>
      <c r="Y484" s="377">
        <v>0</v>
      </c>
      <c r="Z484" s="377">
        <v>12378309</v>
      </c>
      <c r="AA484" s="770">
        <v>41607</v>
      </c>
      <c r="AB484" s="770">
        <v>45261</v>
      </c>
      <c r="AC484" s="769">
        <v>20630515</v>
      </c>
      <c r="AD484" s="3">
        <v>2.1138888888888889</v>
      </c>
      <c r="AE484" s="3">
        <v>10.15</v>
      </c>
      <c r="AF484" s="378">
        <v>6.5000000000000002E-2</v>
      </c>
      <c r="AG484" s="3">
        <v>26166369.858333334</v>
      </c>
      <c r="AH484" s="3">
        <v>125639836.35000001</v>
      </c>
      <c r="AI484" s="3">
        <v>804590.08500000008</v>
      </c>
      <c r="AJ484" s="3">
        <v>2.1138888888888889</v>
      </c>
      <c r="AK484" s="3">
        <v>10.15</v>
      </c>
      <c r="AL484" s="3">
        <v>6.5000000000000002E-2</v>
      </c>
    </row>
    <row r="485" spans="1:38">
      <c r="A485" t="s">
        <v>990</v>
      </c>
      <c r="B485" t="s">
        <v>2312</v>
      </c>
      <c r="C485" t="s">
        <v>516</v>
      </c>
      <c r="D485" t="s">
        <v>517</v>
      </c>
      <c r="E485" t="s">
        <v>1396</v>
      </c>
      <c r="F485" t="s">
        <v>985</v>
      </c>
      <c r="G485" t="s">
        <v>1372</v>
      </c>
      <c r="H485" t="s">
        <v>984</v>
      </c>
      <c r="I485" t="s">
        <v>0</v>
      </c>
      <c r="J485" t="s">
        <v>986</v>
      </c>
      <c r="K485" t="s">
        <v>520</v>
      </c>
      <c r="L485" t="s">
        <v>532</v>
      </c>
      <c r="M485">
        <v>1</v>
      </c>
      <c r="N485">
        <v>1</v>
      </c>
      <c r="O485">
        <v>1</v>
      </c>
      <c r="P485">
        <v>1</v>
      </c>
      <c r="Q485">
        <v>1</v>
      </c>
      <c r="R485">
        <v>1</v>
      </c>
      <c r="S485" s="377">
        <v>2504161.66</v>
      </c>
      <c r="T485" s="377">
        <v>0</v>
      </c>
      <c r="U485" s="377">
        <v>0</v>
      </c>
      <c r="V485" s="377">
        <v>12374.73</v>
      </c>
      <c r="W485" s="377">
        <v>0</v>
      </c>
      <c r="X485" s="377">
        <v>0</v>
      </c>
      <c r="Y485" s="377">
        <v>0</v>
      </c>
      <c r="Z485" s="377">
        <v>2504161.66</v>
      </c>
      <c r="AA485" s="770">
        <v>41635</v>
      </c>
      <c r="AB485" s="770">
        <v>44562</v>
      </c>
      <c r="AC485" s="769">
        <v>7560185</v>
      </c>
      <c r="AD485" s="3">
        <v>0.17222222222222222</v>
      </c>
      <c r="AE485" s="3">
        <v>8.1305555555555564</v>
      </c>
      <c r="AF485" s="378">
        <v>5.9299999999999999E-2</v>
      </c>
      <c r="AG485" s="3">
        <v>431272.28588888893</v>
      </c>
      <c r="AH485" s="3">
        <v>20360225.496722225</v>
      </c>
      <c r="AI485" s="3">
        <v>148496.78643800001</v>
      </c>
      <c r="AJ485" s="3">
        <v>0.17222222222222222</v>
      </c>
      <c r="AK485" s="3">
        <v>8.1305555555555564</v>
      </c>
      <c r="AL485" s="3">
        <v>5.9299999999999999E-2</v>
      </c>
    </row>
    <row r="486" spans="1:38">
      <c r="A486" t="s">
        <v>990</v>
      </c>
      <c r="B486" t="s">
        <v>2313</v>
      </c>
      <c r="C486" t="s">
        <v>516</v>
      </c>
      <c r="D486" t="s">
        <v>517</v>
      </c>
      <c r="E486" t="s">
        <v>1396</v>
      </c>
      <c r="F486" t="s">
        <v>985</v>
      </c>
      <c r="G486" t="s">
        <v>1372</v>
      </c>
      <c r="H486" t="s">
        <v>984</v>
      </c>
      <c r="I486" t="s">
        <v>0</v>
      </c>
      <c r="J486" t="s">
        <v>986</v>
      </c>
      <c r="K486" t="s">
        <v>520</v>
      </c>
      <c r="L486" t="s">
        <v>532</v>
      </c>
      <c r="M486">
        <v>1</v>
      </c>
      <c r="N486">
        <v>1</v>
      </c>
      <c r="O486">
        <v>1</v>
      </c>
      <c r="P486">
        <v>1</v>
      </c>
      <c r="Q486">
        <v>1</v>
      </c>
      <c r="R486">
        <v>1</v>
      </c>
      <c r="S486" s="377">
        <v>4829823.74</v>
      </c>
      <c r="T486" s="377">
        <v>0</v>
      </c>
      <c r="U486" s="377">
        <v>0</v>
      </c>
      <c r="V486" s="377">
        <v>24994.34</v>
      </c>
      <c r="W486" s="377">
        <v>0</v>
      </c>
      <c r="X486" s="377">
        <v>0</v>
      </c>
      <c r="Y486" s="377">
        <v>0</v>
      </c>
      <c r="Z486" s="377">
        <v>4829823.74</v>
      </c>
      <c r="AA486" s="770">
        <v>41635</v>
      </c>
      <c r="AB486" s="770">
        <v>44927</v>
      </c>
      <c r="AC486" s="769">
        <v>9659647.5</v>
      </c>
      <c r="AD486" s="3">
        <v>1.1861111111111111</v>
      </c>
      <c r="AE486" s="3">
        <v>9.1444444444444439</v>
      </c>
      <c r="AF486" s="378">
        <v>6.2100000000000002E-2</v>
      </c>
      <c r="AG486" s="3">
        <v>5728707.6027222229</v>
      </c>
      <c r="AH486" s="3">
        <v>44166054.866888888</v>
      </c>
      <c r="AI486" s="3">
        <v>299932.05425400002</v>
      </c>
      <c r="AJ486" s="3">
        <v>1.1861111111111111</v>
      </c>
      <c r="AK486" s="3">
        <v>9.1444444444444439</v>
      </c>
      <c r="AL486" s="3">
        <v>6.2100000000000002E-2</v>
      </c>
    </row>
    <row r="487" spans="1:38">
      <c r="A487" t="s">
        <v>990</v>
      </c>
      <c r="B487" t="s">
        <v>2314</v>
      </c>
      <c r="C487" t="s">
        <v>516</v>
      </c>
      <c r="D487" t="s">
        <v>517</v>
      </c>
      <c r="E487" t="s">
        <v>1396</v>
      </c>
      <c r="F487" t="s">
        <v>985</v>
      </c>
      <c r="G487" t="s">
        <v>1372</v>
      </c>
      <c r="H487" t="s">
        <v>984</v>
      </c>
      <c r="I487" t="s">
        <v>0</v>
      </c>
      <c r="J487" t="s">
        <v>986</v>
      </c>
      <c r="K487" t="s">
        <v>520</v>
      </c>
      <c r="L487" t="s">
        <v>532</v>
      </c>
      <c r="M487">
        <v>1</v>
      </c>
      <c r="N487">
        <v>1</v>
      </c>
      <c r="O487">
        <v>1</v>
      </c>
      <c r="P487">
        <v>1</v>
      </c>
      <c r="Q487">
        <v>1</v>
      </c>
      <c r="R487">
        <v>1</v>
      </c>
      <c r="S487" s="377">
        <v>31987381.5</v>
      </c>
      <c r="T487" s="377">
        <v>0</v>
      </c>
      <c r="U487" s="377">
        <v>0</v>
      </c>
      <c r="V487" s="377">
        <v>173264.98</v>
      </c>
      <c r="W487" s="377">
        <v>0</v>
      </c>
      <c r="X487" s="377">
        <v>0</v>
      </c>
      <c r="Y487" s="377">
        <v>0</v>
      </c>
      <c r="Z487" s="377">
        <v>31987381.5</v>
      </c>
      <c r="AA487" s="770">
        <v>41635</v>
      </c>
      <c r="AB487" s="770">
        <v>45292</v>
      </c>
      <c r="AC487" s="769">
        <v>53326480</v>
      </c>
      <c r="AD487" s="3">
        <v>2.2000000000000002</v>
      </c>
      <c r="AE487" s="3">
        <v>10.158333333333333</v>
      </c>
      <c r="AF487" s="378">
        <v>6.5000000000000002E-2</v>
      </c>
      <c r="AG487" s="3">
        <v>70372239.300000012</v>
      </c>
      <c r="AH487" s="3">
        <v>324938483.73750001</v>
      </c>
      <c r="AI487" s="3">
        <v>2079179.7975000001</v>
      </c>
      <c r="AJ487" s="3">
        <v>2.2000000000000002</v>
      </c>
      <c r="AK487" s="3">
        <v>10.158333333333333</v>
      </c>
      <c r="AL487" s="3">
        <v>6.5000000000000002E-2</v>
      </c>
    </row>
    <row r="488" spans="1:38">
      <c r="A488" t="s">
        <v>991</v>
      </c>
      <c r="B488" t="s">
        <v>2315</v>
      </c>
      <c r="C488" t="s">
        <v>516</v>
      </c>
      <c r="D488" t="s">
        <v>517</v>
      </c>
      <c r="E488" t="s">
        <v>1396</v>
      </c>
      <c r="F488" t="s">
        <v>985</v>
      </c>
      <c r="G488" t="s">
        <v>1372</v>
      </c>
      <c r="H488" t="s">
        <v>984</v>
      </c>
      <c r="I488" t="s">
        <v>0</v>
      </c>
      <c r="J488" t="s">
        <v>986</v>
      </c>
      <c r="K488" t="s">
        <v>520</v>
      </c>
      <c r="L488" t="s">
        <v>532</v>
      </c>
      <c r="M488">
        <v>1</v>
      </c>
      <c r="N488">
        <v>1</v>
      </c>
      <c r="O488">
        <v>1</v>
      </c>
      <c r="P488">
        <v>1</v>
      </c>
      <c r="Q488">
        <v>1</v>
      </c>
      <c r="R488">
        <v>1</v>
      </c>
      <c r="S488" s="377">
        <v>6888334.1699999999</v>
      </c>
      <c r="T488" s="377">
        <v>0</v>
      </c>
      <c r="U488" s="377">
        <v>0</v>
      </c>
      <c r="V488" s="377">
        <v>32375.17</v>
      </c>
      <c r="W488" s="377">
        <v>0</v>
      </c>
      <c r="X488" s="377">
        <v>0</v>
      </c>
      <c r="Y488" s="377">
        <v>0</v>
      </c>
      <c r="Z488" s="377">
        <v>6888334.1699999999</v>
      </c>
      <c r="AA488" s="770">
        <v>41968</v>
      </c>
      <c r="AB488" s="770">
        <v>44525</v>
      </c>
      <c r="AC488" s="769">
        <v>13776668.34</v>
      </c>
      <c r="AD488" s="3">
        <v>6.9444444444444448E-2</v>
      </c>
      <c r="AE488" s="3">
        <v>7.1027777777777779</v>
      </c>
      <c r="AF488" s="378">
        <v>5.6399999999999999E-2</v>
      </c>
      <c r="AG488" s="3">
        <v>478356.53958333336</v>
      </c>
      <c r="AH488" s="3">
        <v>48926306.868583336</v>
      </c>
      <c r="AI488" s="3">
        <v>388502.047188</v>
      </c>
      <c r="AJ488" s="3">
        <v>6.9444444444444448E-2</v>
      </c>
      <c r="AK488" s="3">
        <v>7.1027777777777787</v>
      </c>
      <c r="AL488" s="3">
        <v>5.6399999999999999E-2</v>
      </c>
    </row>
    <row r="489" spans="1:38">
      <c r="A489" t="s">
        <v>991</v>
      </c>
      <c r="B489" t="s">
        <v>2316</v>
      </c>
      <c r="C489" t="s">
        <v>516</v>
      </c>
      <c r="D489" t="s">
        <v>517</v>
      </c>
      <c r="E489" t="s">
        <v>1396</v>
      </c>
      <c r="F489" t="s">
        <v>985</v>
      </c>
      <c r="G489" t="s">
        <v>1372</v>
      </c>
      <c r="H489" t="s">
        <v>984</v>
      </c>
      <c r="I489" t="s">
        <v>0</v>
      </c>
      <c r="J489" t="s">
        <v>986</v>
      </c>
      <c r="K489" t="s">
        <v>520</v>
      </c>
      <c r="L489" t="s">
        <v>532</v>
      </c>
      <c r="M489">
        <v>1</v>
      </c>
      <c r="N489">
        <v>1</v>
      </c>
      <c r="O489">
        <v>1</v>
      </c>
      <c r="P489">
        <v>1</v>
      </c>
      <c r="Q489">
        <v>1</v>
      </c>
      <c r="R489">
        <v>1</v>
      </c>
      <c r="S489" s="377">
        <v>11569828.390000001</v>
      </c>
      <c r="T489" s="377">
        <v>0</v>
      </c>
      <c r="U489" s="377">
        <v>0</v>
      </c>
      <c r="V489" s="377">
        <v>57174.239999999998</v>
      </c>
      <c r="W489" s="377">
        <v>0</v>
      </c>
      <c r="X489" s="377">
        <v>0</v>
      </c>
      <c r="Y489" s="377">
        <v>0</v>
      </c>
      <c r="Z489" s="377">
        <v>11569828.390000001</v>
      </c>
      <c r="AA489" s="770">
        <v>41968</v>
      </c>
      <c r="AB489" s="770">
        <v>44890</v>
      </c>
      <c r="AC489" s="769">
        <v>17354742.59</v>
      </c>
      <c r="AD489" s="3">
        <v>1.0833333333333333</v>
      </c>
      <c r="AE489" s="3">
        <v>8.1166666666666671</v>
      </c>
      <c r="AF489" s="378">
        <v>5.9299999999999999E-2</v>
      </c>
      <c r="AG489" s="3">
        <v>12533980.755833333</v>
      </c>
      <c r="AH489" s="3">
        <v>93908440.432166681</v>
      </c>
      <c r="AI489" s="3">
        <v>686090.82352700003</v>
      </c>
      <c r="AJ489" s="3">
        <v>1.0833333333333333</v>
      </c>
      <c r="AK489" s="3">
        <v>8.1166666666666671</v>
      </c>
      <c r="AL489" s="3">
        <v>5.9299999999999999E-2</v>
      </c>
    </row>
    <row r="490" spans="1:38">
      <c r="A490" t="s">
        <v>991</v>
      </c>
      <c r="B490" t="s">
        <v>2317</v>
      </c>
      <c r="C490" t="s">
        <v>516</v>
      </c>
      <c r="D490" t="s">
        <v>517</v>
      </c>
      <c r="E490" t="s">
        <v>1396</v>
      </c>
      <c r="F490" t="s">
        <v>985</v>
      </c>
      <c r="G490" t="s">
        <v>1372</v>
      </c>
      <c r="H490" t="s">
        <v>984</v>
      </c>
      <c r="I490" t="s">
        <v>0</v>
      </c>
      <c r="J490" t="s">
        <v>986</v>
      </c>
      <c r="K490" t="s">
        <v>520</v>
      </c>
      <c r="L490" t="s">
        <v>532</v>
      </c>
      <c r="M490">
        <v>1</v>
      </c>
      <c r="N490">
        <v>1</v>
      </c>
      <c r="O490">
        <v>1</v>
      </c>
      <c r="P490">
        <v>1</v>
      </c>
      <c r="Q490">
        <v>1</v>
      </c>
      <c r="R490">
        <v>1</v>
      </c>
      <c r="S490" s="377">
        <v>18012003.57</v>
      </c>
      <c r="T490" s="377">
        <v>0</v>
      </c>
      <c r="U490" s="377">
        <v>0</v>
      </c>
      <c r="V490" s="377">
        <v>93212.12</v>
      </c>
      <c r="W490" s="377">
        <v>0</v>
      </c>
      <c r="X490" s="377">
        <v>0</v>
      </c>
      <c r="Y490" s="377">
        <v>0</v>
      </c>
      <c r="Z490" s="377">
        <v>18012003.57</v>
      </c>
      <c r="AA490" s="770">
        <v>41968</v>
      </c>
      <c r="AB490" s="770">
        <v>45255</v>
      </c>
      <c r="AC490" s="769">
        <v>24016004.760000002</v>
      </c>
      <c r="AD490" s="3">
        <v>2.0972222222222223</v>
      </c>
      <c r="AE490" s="3">
        <v>9.1305555555555564</v>
      </c>
      <c r="AF490" s="378">
        <v>6.2100000000000002E-2</v>
      </c>
      <c r="AG490" s="3">
        <v>37775174.153750002</v>
      </c>
      <c r="AH490" s="3">
        <v>164459599.26275003</v>
      </c>
      <c r="AI490" s="3">
        <v>1118545.421697</v>
      </c>
      <c r="AJ490" s="3">
        <v>2.0972222222222223</v>
      </c>
      <c r="AK490" s="3">
        <v>9.1305555555555564</v>
      </c>
      <c r="AL490" s="3">
        <v>6.2100000000000002E-2</v>
      </c>
    </row>
    <row r="491" spans="1:38">
      <c r="A491" t="s">
        <v>991</v>
      </c>
      <c r="B491" t="s">
        <v>2318</v>
      </c>
      <c r="C491" t="s">
        <v>516</v>
      </c>
      <c r="D491" t="s">
        <v>517</v>
      </c>
      <c r="E491" t="s">
        <v>1396</v>
      </c>
      <c r="F491" t="s">
        <v>985</v>
      </c>
      <c r="G491" t="s">
        <v>1372</v>
      </c>
      <c r="H491" t="s">
        <v>984</v>
      </c>
      <c r="I491" t="s">
        <v>0</v>
      </c>
      <c r="J491" t="s">
        <v>986</v>
      </c>
      <c r="K491" t="s">
        <v>520</v>
      </c>
      <c r="L491" t="s">
        <v>532</v>
      </c>
      <c r="M491">
        <v>1</v>
      </c>
      <c r="N491">
        <v>1</v>
      </c>
      <c r="O491">
        <v>1</v>
      </c>
      <c r="P491">
        <v>1</v>
      </c>
      <c r="Q491">
        <v>1</v>
      </c>
      <c r="R491">
        <v>1</v>
      </c>
      <c r="S491" s="377">
        <v>21485155.43</v>
      </c>
      <c r="T491" s="377">
        <v>0</v>
      </c>
      <c r="U491" s="377">
        <v>0</v>
      </c>
      <c r="V491" s="377">
        <v>116377.93</v>
      </c>
      <c r="W491" s="377">
        <v>0</v>
      </c>
      <c r="X491" s="377">
        <v>0</v>
      </c>
      <c r="Y491" s="377">
        <v>0</v>
      </c>
      <c r="Z491" s="377">
        <v>21485155.43</v>
      </c>
      <c r="AA491" s="770">
        <v>41968</v>
      </c>
      <c r="AB491" s="770">
        <v>45621</v>
      </c>
      <c r="AC491" s="769">
        <v>26856444.289999999</v>
      </c>
      <c r="AD491" s="3">
        <v>3.1138888888888889</v>
      </c>
      <c r="AE491" s="3">
        <v>10.147222222222222</v>
      </c>
      <c r="AF491" s="378">
        <v>6.5000000000000002E-2</v>
      </c>
      <c r="AG491" s="3">
        <v>66902386.769527778</v>
      </c>
      <c r="AH491" s="3">
        <v>218014646.62719443</v>
      </c>
      <c r="AI491" s="3">
        <v>1396535.10295</v>
      </c>
      <c r="AJ491" s="3">
        <v>3.1138888888888889</v>
      </c>
      <c r="AK491" s="3">
        <v>10.147222222222222</v>
      </c>
      <c r="AL491" s="3">
        <v>6.5000000000000002E-2</v>
      </c>
    </row>
    <row r="492" spans="1:38">
      <c r="A492" t="s">
        <v>992</v>
      </c>
      <c r="B492" t="s">
        <v>2319</v>
      </c>
      <c r="C492" t="s">
        <v>516</v>
      </c>
      <c r="D492" t="s">
        <v>517</v>
      </c>
      <c r="E492" t="s">
        <v>1396</v>
      </c>
      <c r="F492" t="s">
        <v>985</v>
      </c>
      <c r="G492" t="s">
        <v>1372</v>
      </c>
      <c r="H492" t="s">
        <v>984</v>
      </c>
      <c r="I492" t="s">
        <v>0</v>
      </c>
      <c r="J492" t="s">
        <v>986</v>
      </c>
      <c r="K492" t="s">
        <v>520</v>
      </c>
      <c r="L492" t="s">
        <v>532</v>
      </c>
      <c r="M492">
        <v>1</v>
      </c>
      <c r="N492">
        <v>1</v>
      </c>
      <c r="O492">
        <v>1</v>
      </c>
      <c r="P492">
        <v>1</v>
      </c>
      <c r="Q492">
        <v>1</v>
      </c>
      <c r="R492">
        <v>1</v>
      </c>
      <c r="S492" s="377">
        <v>81180</v>
      </c>
      <c r="T492" s="377">
        <v>0</v>
      </c>
      <c r="U492" s="377">
        <v>0</v>
      </c>
      <c r="V492" s="377">
        <v>0</v>
      </c>
      <c r="W492" s="377">
        <v>0</v>
      </c>
      <c r="X492" s="377">
        <v>0</v>
      </c>
      <c r="Y492" s="377">
        <v>0</v>
      </c>
      <c r="Z492" s="377">
        <v>81180</v>
      </c>
      <c r="AA492" s="770">
        <v>42003</v>
      </c>
      <c r="AB492" s="770">
        <v>44195</v>
      </c>
      <c r="AC492" s="769">
        <v>1017709.98</v>
      </c>
      <c r="AD492" s="3">
        <v>-0.84722222222222221</v>
      </c>
      <c r="AE492" s="3">
        <v>6.0888888888888886</v>
      </c>
      <c r="AF492" s="378">
        <v>5.3600000000000002E-2</v>
      </c>
      <c r="AG492" s="3">
        <v>-68777.5</v>
      </c>
      <c r="AH492" s="3">
        <v>494296</v>
      </c>
      <c r="AI492" s="3">
        <v>4351.2480000000005</v>
      </c>
      <c r="AJ492" s="3">
        <v>-0.84722222222222221</v>
      </c>
      <c r="AK492" s="3">
        <v>6.0888888888888886</v>
      </c>
      <c r="AL492" s="3">
        <v>5.3600000000000009E-2</v>
      </c>
    </row>
    <row r="493" spans="1:38">
      <c r="A493" t="s">
        <v>992</v>
      </c>
      <c r="B493" t="s">
        <v>2320</v>
      </c>
      <c r="C493" t="s">
        <v>516</v>
      </c>
      <c r="D493" t="s">
        <v>517</v>
      </c>
      <c r="E493" t="s">
        <v>1396</v>
      </c>
      <c r="F493" t="s">
        <v>985</v>
      </c>
      <c r="G493" t="s">
        <v>1372</v>
      </c>
      <c r="H493" t="s">
        <v>984</v>
      </c>
      <c r="I493" t="s">
        <v>0</v>
      </c>
      <c r="J493" t="s">
        <v>986</v>
      </c>
      <c r="K493" t="s">
        <v>520</v>
      </c>
      <c r="L493" t="s">
        <v>532</v>
      </c>
      <c r="M493">
        <v>1</v>
      </c>
      <c r="N493">
        <v>1</v>
      </c>
      <c r="O493">
        <v>1</v>
      </c>
      <c r="P493">
        <v>1</v>
      </c>
      <c r="Q493">
        <v>1</v>
      </c>
      <c r="R493">
        <v>1</v>
      </c>
      <c r="S493" s="377">
        <v>757919.15</v>
      </c>
      <c r="T493" s="377">
        <v>0</v>
      </c>
      <c r="U493" s="377">
        <v>0</v>
      </c>
      <c r="V493" s="377">
        <v>0</v>
      </c>
      <c r="W493" s="377">
        <v>0</v>
      </c>
      <c r="X493" s="377">
        <v>0</v>
      </c>
      <c r="Y493" s="377">
        <v>0</v>
      </c>
      <c r="Z493" s="377">
        <v>757919.15</v>
      </c>
      <c r="AA493" s="770">
        <v>42003</v>
      </c>
      <c r="AB493" s="770">
        <v>44560</v>
      </c>
      <c r="AC493" s="769">
        <v>1515838.31</v>
      </c>
      <c r="AD493" s="3">
        <v>0.16666666666666666</v>
      </c>
      <c r="AE493" s="3">
        <v>7.1027777777777779</v>
      </c>
      <c r="AF493" s="378">
        <v>5.6399999999999999E-2</v>
      </c>
      <c r="AG493" s="3">
        <v>126319.85833333334</v>
      </c>
      <c r="AH493" s="3">
        <v>5383331.2959722225</v>
      </c>
      <c r="AI493" s="3">
        <v>42746.640059999998</v>
      </c>
      <c r="AJ493" s="3">
        <v>0.16666666666666666</v>
      </c>
      <c r="AK493" s="3">
        <v>7.1027777777777779</v>
      </c>
      <c r="AL493" s="3">
        <v>5.6399999999999999E-2</v>
      </c>
    </row>
    <row r="494" spans="1:38">
      <c r="A494" t="s">
        <v>992</v>
      </c>
      <c r="B494" t="s">
        <v>2321</v>
      </c>
      <c r="C494" t="s">
        <v>516</v>
      </c>
      <c r="D494" t="s">
        <v>517</v>
      </c>
      <c r="E494" t="s">
        <v>1396</v>
      </c>
      <c r="F494" t="s">
        <v>985</v>
      </c>
      <c r="G494" t="s">
        <v>1372</v>
      </c>
      <c r="H494" t="s">
        <v>984</v>
      </c>
      <c r="I494" t="s">
        <v>0</v>
      </c>
      <c r="J494" t="s">
        <v>986</v>
      </c>
      <c r="K494" t="s">
        <v>520</v>
      </c>
      <c r="L494" t="s">
        <v>532</v>
      </c>
      <c r="M494">
        <v>1</v>
      </c>
      <c r="N494">
        <v>1</v>
      </c>
      <c r="O494">
        <v>1</v>
      </c>
      <c r="P494">
        <v>1</v>
      </c>
      <c r="Q494">
        <v>1</v>
      </c>
      <c r="R494">
        <v>1</v>
      </c>
      <c r="S494" s="377">
        <v>1344416.99</v>
      </c>
      <c r="T494" s="377">
        <v>0</v>
      </c>
      <c r="U494" s="377">
        <v>0</v>
      </c>
      <c r="V494" s="377">
        <v>0</v>
      </c>
      <c r="W494" s="377">
        <v>0</v>
      </c>
      <c r="X494" s="377">
        <v>0</v>
      </c>
      <c r="Y494" s="377">
        <v>0</v>
      </c>
      <c r="Z494" s="377">
        <v>1344416.99</v>
      </c>
      <c r="AA494" s="770">
        <v>42003</v>
      </c>
      <c r="AB494" s="770">
        <v>44925</v>
      </c>
      <c r="AC494" s="769">
        <v>2016625.48</v>
      </c>
      <c r="AD494" s="3">
        <v>1.1805555555555556</v>
      </c>
      <c r="AE494" s="3">
        <v>8.1166666666666671</v>
      </c>
      <c r="AF494" s="378">
        <v>5.9299999999999999E-2</v>
      </c>
      <c r="AG494" s="3">
        <v>1587158.9465277777</v>
      </c>
      <c r="AH494" s="3">
        <v>10912184.568833334</v>
      </c>
      <c r="AI494" s="3">
        <v>79723.927507</v>
      </c>
      <c r="AJ494" s="3">
        <v>1.1805555555555556</v>
      </c>
      <c r="AK494" s="3">
        <v>8.1166666666666671</v>
      </c>
      <c r="AL494" s="3">
        <v>5.9299999999999999E-2</v>
      </c>
    </row>
    <row r="495" spans="1:38">
      <c r="A495" t="s">
        <v>992</v>
      </c>
      <c r="B495" t="s">
        <v>2322</v>
      </c>
      <c r="C495" t="s">
        <v>516</v>
      </c>
      <c r="D495" t="s">
        <v>517</v>
      </c>
      <c r="E495" t="s">
        <v>1396</v>
      </c>
      <c r="F495" t="s">
        <v>985</v>
      </c>
      <c r="G495" t="s">
        <v>1372</v>
      </c>
      <c r="H495" t="s">
        <v>984</v>
      </c>
      <c r="I495" t="s">
        <v>0</v>
      </c>
      <c r="J495" t="s">
        <v>986</v>
      </c>
      <c r="K495" t="s">
        <v>520</v>
      </c>
      <c r="L495" t="s">
        <v>532</v>
      </c>
      <c r="M495">
        <v>1</v>
      </c>
      <c r="N495">
        <v>1</v>
      </c>
      <c r="O495">
        <v>1</v>
      </c>
      <c r="P495">
        <v>1</v>
      </c>
      <c r="Q495">
        <v>1</v>
      </c>
      <c r="R495">
        <v>1</v>
      </c>
      <c r="S495" s="377">
        <v>1897820.59</v>
      </c>
      <c r="T495" s="377">
        <v>0</v>
      </c>
      <c r="U495" s="377">
        <v>0</v>
      </c>
      <c r="V495" s="377">
        <v>0</v>
      </c>
      <c r="W495" s="377">
        <v>0</v>
      </c>
      <c r="X495" s="377">
        <v>0</v>
      </c>
      <c r="Y495" s="377">
        <v>0</v>
      </c>
      <c r="Z495" s="377">
        <v>1897820.59</v>
      </c>
      <c r="AA495" s="770">
        <v>42003</v>
      </c>
      <c r="AB495" s="770">
        <v>45290</v>
      </c>
      <c r="AC495" s="769">
        <v>2530427.46</v>
      </c>
      <c r="AD495" s="3">
        <v>2.1944444444444446</v>
      </c>
      <c r="AE495" s="3">
        <v>9.1305555555555564</v>
      </c>
      <c r="AF495" s="378">
        <v>6.2100000000000002E-2</v>
      </c>
      <c r="AG495" s="3">
        <v>4164661.8502777782</v>
      </c>
      <c r="AH495" s="3">
        <v>17328156.331472225</v>
      </c>
      <c r="AI495" s="3">
        <v>117854.65863900002</v>
      </c>
      <c r="AJ495" s="3">
        <v>2.1944444444444446</v>
      </c>
      <c r="AK495" s="3">
        <v>9.1305555555555564</v>
      </c>
      <c r="AL495" s="3">
        <v>6.2100000000000002E-2</v>
      </c>
    </row>
    <row r="496" spans="1:38">
      <c r="A496" t="s">
        <v>992</v>
      </c>
      <c r="B496" t="s">
        <v>2323</v>
      </c>
      <c r="C496" t="s">
        <v>516</v>
      </c>
      <c r="D496" t="s">
        <v>517</v>
      </c>
      <c r="E496" t="s">
        <v>1396</v>
      </c>
      <c r="F496" t="s">
        <v>985</v>
      </c>
      <c r="G496" t="s">
        <v>1372</v>
      </c>
      <c r="H496" t="s">
        <v>984</v>
      </c>
      <c r="I496" t="s">
        <v>0</v>
      </c>
      <c r="J496" t="s">
        <v>986</v>
      </c>
      <c r="K496" t="s">
        <v>520</v>
      </c>
      <c r="L496" t="s">
        <v>532</v>
      </c>
      <c r="M496">
        <v>1</v>
      </c>
      <c r="N496">
        <v>1</v>
      </c>
      <c r="O496">
        <v>1</v>
      </c>
      <c r="P496">
        <v>1</v>
      </c>
      <c r="Q496">
        <v>1</v>
      </c>
      <c r="R496">
        <v>1</v>
      </c>
      <c r="S496" s="377">
        <v>2455897.94</v>
      </c>
      <c r="T496" s="377">
        <v>0</v>
      </c>
      <c r="U496" s="377">
        <v>0</v>
      </c>
      <c r="V496" s="377">
        <v>0</v>
      </c>
      <c r="W496" s="377">
        <v>0</v>
      </c>
      <c r="X496" s="377">
        <v>0</v>
      </c>
      <c r="Y496" s="377">
        <v>0</v>
      </c>
      <c r="Z496" s="377">
        <v>2455897.94</v>
      </c>
      <c r="AA496" s="770">
        <v>42003</v>
      </c>
      <c r="AB496" s="770">
        <v>45656</v>
      </c>
      <c r="AC496" s="769">
        <v>3069872.43</v>
      </c>
      <c r="AD496" s="3">
        <v>3.2111111111111112</v>
      </c>
      <c r="AE496" s="3">
        <v>10.147222222222222</v>
      </c>
      <c r="AF496" s="378">
        <v>6.5000000000000002E-2</v>
      </c>
      <c r="AG496" s="3">
        <v>7886161.1628888892</v>
      </c>
      <c r="AH496" s="3">
        <v>24920542.152277779</v>
      </c>
      <c r="AI496" s="3">
        <v>159633.36610000001</v>
      </c>
      <c r="AJ496" s="3">
        <v>3.2111111111111112</v>
      </c>
      <c r="AK496" s="3">
        <v>10.147222222222222</v>
      </c>
      <c r="AL496" s="3">
        <v>6.5000000000000002E-2</v>
      </c>
    </row>
    <row r="497" spans="1:38">
      <c r="A497" t="s">
        <v>993</v>
      </c>
      <c r="B497" t="s">
        <v>2324</v>
      </c>
      <c r="C497" t="s">
        <v>516</v>
      </c>
      <c r="D497" t="s">
        <v>517</v>
      </c>
      <c r="E497" t="s">
        <v>1396</v>
      </c>
      <c r="F497" t="s">
        <v>985</v>
      </c>
      <c r="G497" t="s">
        <v>1372</v>
      </c>
      <c r="H497" t="s">
        <v>984</v>
      </c>
      <c r="I497" t="s">
        <v>0</v>
      </c>
      <c r="J497" t="s">
        <v>986</v>
      </c>
      <c r="K497" t="s">
        <v>520</v>
      </c>
      <c r="L497" t="s">
        <v>532</v>
      </c>
      <c r="M497">
        <v>1</v>
      </c>
      <c r="N497">
        <v>1</v>
      </c>
      <c r="O497">
        <v>1</v>
      </c>
      <c r="P497">
        <v>1</v>
      </c>
      <c r="Q497">
        <v>1</v>
      </c>
      <c r="R497">
        <v>1</v>
      </c>
      <c r="S497" s="377">
        <v>0</v>
      </c>
      <c r="T497" s="377">
        <v>0</v>
      </c>
      <c r="U497" s="377">
        <v>0</v>
      </c>
      <c r="V497" s="377">
        <v>0</v>
      </c>
      <c r="W497" s="377">
        <v>0</v>
      </c>
      <c r="X497" s="377">
        <v>0</v>
      </c>
      <c r="Y497" s="377">
        <v>0</v>
      </c>
      <c r="Z497" s="377">
        <v>0</v>
      </c>
      <c r="AA497" s="770">
        <v>43677</v>
      </c>
      <c r="AB497" s="770">
        <v>44408</v>
      </c>
      <c r="AC497" s="769">
        <v>408722.5</v>
      </c>
      <c r="AD497" s="3">
        <v>-0.25555555555555554</v>
      </c>
      <c r="AE497" s="3">
        <v>2.0305555555555554</v>
      </c>
      <c r="AF497" s="378">
        <v>3.8199999999999998E-2</v>
      </c>
      <c r="AG497" s="3">
        <v>0</v>
      </c>
      <c r="AH497" s="3">
        <v>0</v>
      </c>
      <c r="AI497" s="3">
        <v>0</v>
      </c>
      <c r="AJ497" s="3" t="e">
        <v>#DIV/0!</v>
      </c>
      <c r="AK497" s="3" t="e">
        <v>#DIV/0!</v>
      </c>
      <c r="AL497" s="3" t="e">
        <v>#DIV/0!</v>
      </c>
    </row>
    <row r="498" spans="1:38">
      <c r="A498" t="s">
        <v>993</v>
      </c>
      <c r="B498" t="s">
        <v>2325</v>
      </c>
      <c r="C498" t="s">
        <v>516</v>
      </c>
      <c r="D498" t="s">
        <v>517</v>
      </c>
      <c r="E498" t="s">
        <v>1396</v>
      </c>
      <c r="F498" t="s">
        <v>985</v>
      </c>
      <c r="G498" t="s">
        <v>1372</v>
      </c>
      <c r="H498" t="s">
        <v>984</v>
      </c>
      <c r="I498" t="s">
        <v>0</v>
      </c>
      <c r="J498" t="s">
        <v>986</v>
      </c>
      <c r="K498" t="s">
        <v>520</v>
      </c>
      <c r="L498" t="s">
        <v>532</v>
      </c>
      <c r="M498">
        <v>1</v>
      </c>
      <c r="N498">
        <v>1</v>
      </c>
      <c r="O498">
        <v>1</v>
      </c>
      <c r="P498">
        <v>1</v>
      </c>
      <c r="Q498">
        <v>1</v>
      </c>
      <c r="R498">
        <v>1</v>
      </c>
      <c r="S498" s="377">
        <v>567432.5</v>
      </c>
      <c r="T498" s="377">
        <v>0</v>
      </c>
      <c r="U498" s="377">
        <v>0</v>
      </c>
      <c r="V498" s="377">
        <v>0</v>
      </c>
      <c r="W498" s="377">
        <v>0</v>
      </c>
      <c r="X498" s="377">
        <v>0</v>
      </c>
      <c r="Y498" s="377">
        <v>0</v>
      </c>
      <c r="Z498" s="377">
        <v>567432.5</v>
      </c>
      <c r="AA498" s="770">
        <v>43677</v>
      </c>
      <c r="AB498" s="770">
        <v>44773</v>
      </c>
      <c r="AC498" s="769">
        <v>567432.5</v>
      </c>
      <c r="AD498" s="3">
        <v>0.7583333333333333</v>
      </c>
      <c r="AE498" s="3">
        <v>3.0444444444444443</v>
      </c>
      <c r="AF498" s="378">
        <v>4.2999999999999997E-2</v>
      </c>
      <c r="AG498" s="3">
        <v>430302.97916666663</v>
      </c>
      <c r="AH498" s="3">
        <v>1727516.7222222222</v>
      </c>
      <c r="AI498" s="3">
        <v>24399.5975</v>
      </c>
      <c r="AJ498" s="3">
        <v>0.7583333333333333</v>
      </c>
      <c r="AK498" s="3">
        <v>3.0444444444444443</v>
      </c>
      <c r="AL498" s="3">
        <v>4.2999999999999997E-2</v>
      </c>
    </row>
    <row r="499" spans="1:38">
      <c r="A499" t="s">
        <v>993</v>
      </c>
      <c r="B499" t="s">
        <v>2326</v>
      </c>
      <c r="C499" t="s">
        <v>516</v>
      </c>
      <c r="D499" t="s">
        <v>517</v>
      </c>
      <c r="E499" t="s">
        <v>1396</v>
      </c>
      <c r="F499" t="s">
        <v>985</v>
      </c>
      <c r="G499" t="s">
        <v>1372</v>
      </c>
      <c r="H499" t="s">
        <v>984</v>
      </c>
      <c r="I499" t="s">
        <v>0</v>
      </c>
      <c r="J499" t="s">
        <v>986</v>
      </c>
      <c r="K499" t="s">
        <v>520</v>
      </c>
      <c r="L499" t="s">
        <v>532</v>
      </c>
      <c r="M499">
        <v>1</v>
      </c>
      <c r="N499">
        <v>1</v>
      </c>
      <c r="O499">
        <v>1</v>
      </c>
      <c r="P499">
        <v>1</v>
      </c>
      <c r="Q499">
        <v>1</v>
      </c>
      <c r="R499">
        <v>1</v>
      </c>
      <c r="S499" s="377">
        <v>708590</v>
      </c>
      <c r="T499" s="377">
        <v>0</v>
      </c>
      <c r="U499" s="377">
        <v>0</v>
      </c>
      <c r="V499" s="377">
        <v>0</v>
      </c>
      <c r="W499" s="377">
        <v>0</v>
      </c>
      <c r="X499" s="377">
        <v>0</v>
      </c>
      <c r="Y499" s="377">
        <v>0</v>
      </c>
      <c r="Z499" s="377">
        <v>708590</v>
      </c>
      <c r="AA499" s="770">
        <v>43677</v>
      </c>
      <c r="AB499" s="770">
        <v>45138</v>
      </c>
      <c r="AC499" s="769">
        <v>708590</v>
      </c>
      <c r="AD499" s="3">
        <v>1.7722222222222221</v>
      </c>
      <c r="AE499" s="3">
        <v>4.0583333333333336</v>
      </c>
      <c r="AF499" s="378">
        <v>4.7100000000000003E-2</v>
      </c>
      <c r="AG499" s="3">
        <v>1255778.9444444445</v>
      </c>
      <c r="AH499" s="3">
        <v>2875694.416666667</v>
      </c>
      <c r="AI499" s="3">
        <v>33374.589</v>
      </c>
      <c r="AJ499" s="3">
        <v>1.7722222222222224</v>
      </c>
      <c r="AK499" s="3">
        <v>4.0583333333333336</v>
      </c>
      <c r="AL499" s="3">
        <v>4.7100000000000003E-2</v>
      </c>
    </row>
    <row r="500" spans="1:38">
      <c r="A500" t="s">
        <v>993</v>
      </c>
      <c r="B500" t="s">
        <v>2327</v>
      </c>
      <c r="C500" t="s">
        <v>516</v>
      </c>
      <c r="D500" t="s">
        <v>517</v>
      </c>
      <c r="E500" t="s">
        <v>1396</v>
      </c>
      <c r="F500" t="s">
        <v>985</v>
      </c>
      <c r="G500" t="s">
        <v>1372</v>
      </c>
      <c r="H500" t="s">
        <v>984</v>
      </c>
      <c r="I500" t="s">
        <v>0</v>
      </c>
      <c r="J500" t="s">
        <v>986</v>
      </c>
      <c r="K500" t="s">
        <v>520</v>
      </c>
      <c r="L500" t="s">
        <v>532</v>
      </c>
      <c r="M500">
        <v>1</v>
      </c>
      <c r="N500">
        <v>1</v>
      </c>
      <c r="O500">
        <v>1</v>
      </c>
      <c r="P500">
        <v>1</v>
      </c>
      <c r="Q500">
        <v>1</v>
      </c>
      <c r="R500">
        <v>1</v>
      </c>
      <c r="S500" s="377">
        <v>1819855</v>
      </c>
      <c r="T500" s="377">
        <v>0</v>
      </c>
      <c r="U500" s="377">
        <v>0</v>
      </c>
      <c r="V500" s="377">
        <v>0</v>
      </c>
      <c r="W500" s="377">
        <v>0</v>
      </c>
      <c r="X500" s="377">
        <v>0</v>
      </c>
      <c r="Y500" s="377">
        <v>0</v>
      </c>
      <c r="Z500" s="377">
        <v>1819855</v>
      </c>
      <c r="AA500" s="770">
        <v>43677</v>
      </c>
      <c r="AB500" s="770">
        <v>45504</v>
      </c>
      <c r="AC500" s="769">
        <v>1819855</v>
      </c>
      <c r="AD500" s="3">
        <v>2.7888888888888888</v>
      </c>
      <c r="AE500" s="3">
        <v>5.0750000000000002</v>
      </c>
      <c r="AF500" s="378">
        <v>5.0700000000000002E-2</v>
      </c>
      <c r="AG500" s="3">
        <v>5075373.388888889</v>
      </c>
      <c r="AH500" s="3">
        <v>9235764.125</v>
      </c>
      <c r="AI500" s="3">
        <v>92266.64850000001</v>
      </c>
      <c r="AJ500" s="3">
        <v>2.7888888888888888</v>
      </c>
      <c r="AK500" s="3">
        <v>5.0750000000000002</v>
      </c>
      <c r="AL500" s="3">
        <v>5.0700000000000009E-2</v>
      </c>
    </row>
    <row r="501" spans="1:38">
      <c r="A501" t="s">
        <v>993</v>
      </c>
      <c r="B501" t="s">
        <v>2328</v>
      </c>
      <c r="C501" t="s">
        <v>516</v>
      </c>
      <c r="D501" t="s">
        <v>517</v>
      </c>
      <c r="E501" t="s">
        <v>1396</v>
      </c>
      <c r="F501" t="s">
        <v>985</v>
      </c>
      <c r="G501" t="s">
        <v>1372</v>
      </c>
      <c r="H501" t="s">
        <v>984</v>
      </c>
      <c r="I501" t="s">
        <v>0</v>
      </c>
      <c r="J501" t="s">
        <v>986</v>
      </c>
      <c r="K501" t="s">
        <v>520</v>
      </c>
      <c r="L501" t="s">
        <v>532</v>
      </c>
      <c r="M501">
        <v>1</v>
      </c>
      <c r="N501">
        <v>1</v>
      </c>
      <c r="O501">
        <v>1</v>
      </c>
      <c r="P501">
        <v>1</v>
      </c>
      <c r="Q501">
        <v>1</v>
      </c>
      <c r="R501">
        <v>1</v>
      </c>
      <c r="S501" s="377">
        <v>3523627.5</v>
      </c>
      <c r="T501" s="377">
        <v>0</v>
      </c>
      <c r="U501" s="377">
        <v>0</v>
      </c>
      <c r="V501" s="377">
        <v>0</v>
      </c>
      <c r="W501" s="377">
        <v>0</v>
      </c>
      <c r="X501" s="377">
        <v>0</v>
      </c>
      <c r="Y501" s="377">
        <v>0</v>
      </c>
      <c r="Z501" s="377">
        <v>3523627.5</v>
      </c>
      <c r="AA501" s="770">
        <v>43677</v>
      </c>
      <c r="AB501" s="770">
        <v>45869</v>
      </c>
      <c r="AC501" s="769">
        <v>3523627.5</v>
      </c>
      <c r="AD501" s="3">
        <v>3.8027777777777776</v>
      </c>
      <c r="AE501" s="3">
        <v>6.0888888888888886</v>
      </c>
      <c r="AF501" s="378">
        <v>5.3600000000000002E-2</v>
      </c>
      <c r="AG501" s="3">
        <v>13399572.354166666</v>
      </c>
      <c r="AH501" s="3">
        <v>21454976.333333332</v>
      </c>
      <c r="AI501" s="3">
        <v>188866.43400000001</v>
      </c>
      <c r="AJ501" s="3">
        <v>3.8027777777777776</v>
      </c>
      <c r="AK501" s="3">
        <v>6.0888888888888886</v>
      </c>
      <c r="AL501" s="3">
        <v>5.3600000000000002E-2</v>
      </c>
    </row>
    <row r="502" spans="1:38">
      <c r="A502" t="s">
        <v>993</v>
      </c>
      <c r="B502" t="s">
        <v>2329</v>
      </c>
      <c r="C502" t="s">
        <v>516</v>
      </c>
      <c r="D502" t="s">
        <v>517</v>
      </c>
      <c r="E502" t="s">
        <v>1396</v>
      </c>
      <c r="F502" t="s">
        <v>985</v>
      </c>
      <c r="G502" t="s">
        <v>1372</v>
      </c>
      <c r="H502" t="s">
        <v>984</v>
      </c>
      <c r="I502" t="s">
        <v>0</v>
      </c>
      <c r="J502" t="s">
        <v>986</v>
      </c>
      <c r="K502" t="s">
        <v>520</v>
      </c>
      <c r="L502" t="s">
        <v>532</v>
      </c>
      <c r="M502">
        <v>1</v>
      </c>
      <c r="N502">
        <v>1</v>
      </c>
      <c r="O502">
        <v>1</v>
      </c>
      <c r="P502">
        <v>1</v>
      </c>
      <c r="Q502">
        <v>1</v>
      </c>
      <c r="R502">
        <v>1</v>
      </c>
      <c r="S502" s="377">
        <v>4465267.5</v>
      </c>
      <c r="T502" s="377">
        <v>0</v>
      </c>
      <c r="U502" s="377">
        <v>0</v>
      </c>
      <c r="V502" s="377">
        <v>0</v>
      </c>
      <c r="W502" s="377">
        <v>0</v>
      </c>
      <c r="X502" s="377">
        <v>0</v>
      </c>
      <c r="Y502" s="377">
        <v>0</v>
      </c>
      <c r="Z502" s="377">
        <v>4465267.5</v>
      </c>
      <c r="AA502" s="770">
        <v>43677</v>
      </c>
      <c r="AB502" s="770">
        <v>46234</v>
      </c>
      <c r="AC502" s="769">
        <v>4465267.5</v>
      </c>
      <c r="AD502" s="3">
        <v>4.8166666666666664</v>
      </c>
      <c r="AE502" s="3">
        <v>7.1027777777777779</v>
      </c>
      <c r="AF502" s="378">
        <v>5.6399999999999999E-2</v>
      </c>
      <c r="AG502" s="3">
        <v>21507705.125</v>
      </c>
      <c r="AH502" s="3">
        <v>31715802.770833332</v>
      </c>
      <c r="AI502" s="3">
        <v>251841.087</v>
      </c>
      <c r="AJ502" s="3">
        <v>4.8166666666666664</v>
      </c>
      <c r="AK502" s="3">
        <v>7.1027777777777779</v>
      </c>
      <c r="AL502" s="3">
        <v>5.6399999999999999E-2</v>
      </c>
    </row>
    <row r="503" spans="1:38">
      <c r="A503" t="s">
        <v>993</v>
      </c>
      <c r="B503" t="s">
        <v>2330</v>
      </c>
      <c r="C503" t="s">
        <v>516</v>
      </c>
      <c r="D503" t="s">
        <v>517</v>
      </c>
      <c r="E503" t="s">
        <v>1396</v>
      </c>
      <c r="F503" t="s">
        <v>985</v>
      </c>
      <c r="G503" t="s">
        <v>1372</v>
      </c>
      <c r="H503" t="s">
        <v>984</v>
      </c>
      <c r="I503" t="s">
        <v>0</v>
      </c>
      <c r="J503" t="s">
        <v>986</v>
      </c>
      <c r="K503" t="s">
        <v>520</v>
      </c>
      <c r="L503" t="s">
        <v>532</v>
      </c>
      <c r="M503">
        <v>1</v>
      </c>
      <c r="N503">
        <v>1</v>
      </c>
      <c r="O503">
        <v>1</v>
      </c>
      <c r="P503">
        <v>1</v>
      </c>
      <c r="Q503">
        <v>1</v>
      </c>
      <c r="R503">
        <v>1</v>
      </c>
      <c r="S503" s="377">
        <v>1534442.5</v>
      </c>
      <c r="T503" s="377">
        <v>0</v>
      </c>
      <c r="U503" s="377">
        <v>0</v>
      </c>
      <c r="V503" s="377">
        <v>0</v>
      </c>
      <c r="W503" s="377">
        <v>0</v>
      </c>
      <c r="X503" s="377">
        <v>0</v>
      </c>
      <c r="Y503" s="377">
        <v>0</v>
      </c>
      <c r="Z503" s="377">
        <v>1534442.5</v>
      </c>
      <c r="AA503" s="770">
        <v>43677</v>
      </c>
      <c r="AB503" s="770">
        <v>46599</v>
      </c>
      <c r="AC503" s="769">
        <v>1534442.5</v>
      </c>
      <c r="AD503" s="3">
        <v>5.8305555555555557</v>
      </c>
      <c r="AE503" s="3">
        <v>8.1166666666666671</v>
      </c>
      <c r="AF503" s="378">
        <v>5.9299999999999999E-2</v>
      </c>
      <c r="AG503" s="3">
        <v>8946652.243055556</v>
      </c>
      <c r="AH503" s="3">
        <v>12454558.291666668</v>
      </c>
      <c r="AI503" s="3">
        <v>90992.44025</v>
      </c>
      <c r="AJ503" s="3">
        <v>5.8305555555555557</v>
      </c>
      <c r="AK503" s="3">
        <v>8.1166666666666671</v>
      </c>
      <c r="AL503" s="3">
        <v>5.9299999999999999E-2</v>
      </c>
    </row>
    <row r="504" spans="1:38">
      <c r="A504" t="s">
        <v>993</v>
      </c>
      <c r="B504" t="s">
        <v>2331</v>
      </c>
      <c r="C504" t="s">
        <v>516</v>
      </c>
      <c r="D504" t="s">
        <v>517</v>
      </c>
      <c r="E504" t="s">
        <v>1396</v>
      </c>
      <c r="F504" t="s">
        <v>985</v>
      </c>
      <c r="G504" t="s">
        <v>1372</v>
      </c>
      <c r="H504" t="s">
        <v>984</v>
      </c>
      <c r="I504" t="s">
        <v>0</v>
      </c>
      <c r="J504" t="s">
        <v>986</v>
      </c>
      <c r="K504" t="s">
        <v>520</v>
      </c>
      <c r="L504" t="s">
        <v>532</v>
      </c>
      <c r="M504">
        <v>1</v>
      </c>
      <c r="N504">
        <v>1</v>
      </c>
      <c r="O504">
        <v>1</v>
      </c>
      <c r="P504">
        <v>1</v>
      </c>
      <c r="Q504">
        <v>1</v>
      </c>
      <c r="R504">
        <v>1</v>
      </c>
      <c r="S504" s="377">
        <v>106200</v>
      </c>
      <c r="T504" s="377">
        <v>0</v>
      </c>
      <c r="U504" s="377">
        <v>0</v>
      </c>
      <c r="V504" s="377">
        <v>0</v>
      </c>
      <c r="W504" s="377">
        <v>0</v>
      </c>
      <c r="X504" s="377">
        <v>0</v>
      </c>
      <c r="Y504" s="377">
        <v>0</v>
      </c>
      <c r="Z504" s="377">
        <v>106200</v>
      </c>
      <c r="AA504" s="770">
        <v>43677</v>
      </c>
      <c r="AB504" s="770">
        <v>46965</v>
      </c>
      <c r="AC504" s="769">
        <v>106200</v>
      </c>
      <c r="AD504" s="3">
        <v>6.8472222222222223</v>
      </c>
      <c r="AE504" s="3">
        <v>9.1333333333333329</v>
      </c>
      <c r="AF504" s="378">
        <v>6.2100000000000002E-2</v>
      </c>
      <c r="AG504" s="3">
        <v>727175</v>
      </c>
      <c r="AH504" s="3">
        <v>969960</v>
      </c>
      <c r="AI504" s="3">
        <v>6595.02</v>
      </c>
      <c r="AJ504" s="3">
        <v>6.8472222222222223</v>
      </c>
      <c r="AK504" s="3">
        <v>9.1333333333333329</v>
      </c>
      <c r="AL504" s="3">
        <v>6.2100000000000002E-2</v>
      </c>
    </row>
    <row r="505" spans="1:38">
      <c r="A505" t="s">
        <v>994</v>
      </c>
      <c r="B505" t="s">
        <v>2332</v>
      </c>
      <c r="C505" t="s">
        <v>516</v>
      </c>
      <c r="D505" t="s">
        <v>517</v>
      </c>
      <c r="E505" t="s">
        <v>1396</v>
      </c>
      <c r="F505" t="s">
        <v>985</v>
      </c>
      <c r="G505" t="s">
        <v>1372</v>
      </c>
      <c r="H505" t="s">
        <v>984</v>
      </c>
      <c r="I505" t="s">
        <v>0</v>
      </c>
      <c r="J505" t="s">
        <v>986</v>
      </c>
      <c r="K505" t="s">
        <v>520</v>
      </c>
      <c r="L505" t="s">
        <v>532</v>
      </c>
      <c r="M505">
        <v>1</v>
      </c>
      <c r="N505">
        <v>1</v>
      </c>
      <c r="O505">
        <v>1</v>
      </c>
      <c r="P505">
        <v>1</v>
      </c>
      <c r="Q505">
        <v>1</v>
      </c>
      <c r="R505">
        <v>1</v>
      </c>
      <c r="S505" s="377">
        <v>0</v>
      </c>
      <c r="T505" s="377">
        <v>0</v>
      </c>
      <c r="U505" s="377">
        <v>0</v>
      </c>
      <c r="V505" s="377">
        <v>0</v>
      </c>
      <c r="W505" s="377">
        <v>0</v>
      </c>
      <c r="X505" s="377">
        <v>0</v>
      </c>
      <c r="Y505" s="377">
        <v>0</v>
      </c>
      <c r="Z505" s="377">
        <v>0</v>
      </c>
      <c r="AA505" s="770">
        <v>43678</v>
      </c>
      <c r="AB505" s="770">
        <v>44409</v>
      </c>
      <c r="AC505" s="769">
        <v>53100</v>
      </c>
      <c r="AD505" s="3">
        <v>-0.25277777777777777</v>
      </c>
      <c r="AE505" s="3">
        <v>2.0305555555555554</v>
      </c>
      <c r="AF505" s="378">
        <v>3.8199999999999998E-2</v>
      </c>
      <c r="AG505" s="3">
        <v>0</v>
      </c>
      <c r="AH505" s="3">
        <v>0</v>
      </c>
      <c r="AI505" s="3">
        <v>0</v>
      </c>
      <c r="AJ505" s="3" t="e">
        <v>#DIV/0!</v>
      </c>
      <c r="AK505" s="3" t="e">
        <v>#DIV/0!</v>
      </c>
      <c r="AL505" s="3" t="e">
        <v>#DIV/0!</v>
      </c>
    </row>
    <row r="506" spans="1:38">
      <c r="A506" t="s">
        <v>994</v>
      </c>
      <c r="B506" t="s">
        <v>2333</v>
      </c>
      <c r="C506" t="s">
        <v>516</v>
      </c>
      <c r="D506" t="s">
        <v>517</v>
      </c>
      <c r="E506" t="s">
        <v>1396</v>
      </c>
      <c r="F506" t="s">
        <v>985</v>
      </c>
      <c r="G506" t="s">
        <v>1372</v>
      </c>
      <c r="H506" t="s">
        <v>984</v>
      </c>
      <c r="I506" t="s">
        <v>0</v>
      </c>
      <c r="J506" t="s">
        <v>986</v>
      </c>
      <c r="K506" t="s">
        <v>520</v>
      </c>
      <c r="L506" t="s">
        <v>532</v>
      </c>
      <c r="M506">
        <v>1</v>
      </c>
      <c r="N506">
        <v>1</v>
      </c>
      <c r="O506">
        <v>1</v>
      </c>
      <c r="P506">
        <v>1</v>
      </c>
      <c r="Q506">
        <v>1</v>
      </c>
      <c r="R506">
        <v>1</v>
      </c>
      <c r="S506" s="377">
        <v>212400</v>
      </c>
      <c r="T506" s="377">
        <v>0</v>
      </c>
      <c r="U506" s="377">
        <v>0</v>
      </c>
      <c r="V506" s="377">
        <v>761.1</v>
      </c>
      <c r="W506" s="377">
        <v>0</v>
      </c>
      <c r="X506" s="377">
        <v>0</v>
      </c>
      <c r="Y506" s="377">
        <v>0</v>
      </c>
      <c r="Z506" s="377">
        <v>212400</v>
      </c>
      <c r="AA506" s="770">
        <v>43678</v>
      </c>
      <c r="AB506" s="770">
        <v>44774</v>
      </c>
      <c r="AC506" s="769">
        <v>212400</v>
      </c>
      <c r="AD506" s="3">
        <v>0.76111111111111107</v>
      </c>
      <c r="AE506" s="3">
        <v>3.0444444444444443</v>
      </c>
      <c r="AF506" s="378">
        <v>4.2999999999999997E-2</v>
      </c>
      <c r="AG506" s="3">
        <v>161660</v>
      </c>
      <c r="AH506" s="3">
        <v>646640</v>
      </c>
      <c r="AI506" s="3">
        <v>9133.1999999999989</v>
      </c>
      <c r="AJ506" s="3">
        <v>0.76111111111111107</v>
      </c>
      <c r="AK506" s="3">
        <v>3.0444444444444443</v>
      </c>
      <c r="AL506" s="3">
        <v>4.2999999999999997E-2</v>
      </c>
    </row>
    <row r="507" spans="1:38">
      <c r="A507" t="s">
        <v>994</v>
      </c>
      <c r="B507" t="s">
        <v>2334</v>
      </c>
      <c r="C507" t="s">
        <v>516</v>
      </c>
      <c r="D507" t="s">
        <v>517</v>
      </c>
      <c r="E507" t="s">
        <v>1396</v>
      </c>
      <c r="F507" t="s">
        <v>985</v>
      </c>
      <c r="G507" t="s">
        <v>1372</v>
      </c>
      <c r="H507" t="s">
        <v>984</v>
      </c>
      <c r="I507" t="s">
        <v>0</v>
      </c>
      <c r="J507" t="s">
        <v>986</v>
      </c>
      <c r="K507" t="s">
        <v>520</v>
      </c>
      <c r="L507" t="s">
        <v>532</v>
      </c>
      <c r="M507">
        <v>1</v>
      </c>
      <c r="N507">
        <v>1</v>
      </c>
      <c r="O507">
        <v>1</v>
      </c>
      <c r="P507">
        <v>1</v>
      </c>
      <c r="Q507">
        <v>1</v>
      </c>
      <c r="R507">
        <v>1</v>
      </c>
      <c r="S507" s="377">
        <v>148975</v>
      </c>
      <c r="T507" s="377">
        <v>0</v>
      </c>
      <c r="U507" s="377">
        <v>0</v>
      </c>
      <c r="V507" s="377">
        <v>584.73</v>
      </c>
      <c r="W507" s="377">
        <v>0</v>
      </c>
      <c r="X507" s="377">
        <v>0</v>
      </c>
      <c r="Y507" s="377">
        <v>0</v>
      </c>
      <c r="Z507" s="377">
        <v>148975</v>
      </c>
      <c r="AA507" s="770">
        <v>43678</v>
      </c>
      <c r="AB507" s="770">
        <v>45139</v>
      </c>
      <c r="AC507" s="769">
        <v>148975</v>
      </c>
      <c r="AD507" s="3">
        <v>1.7749999999999999</v>
      </c>
      <c r="AE507" s="3">
        <v>4.0583333333333336</v>
      </c>
      <c r="AF507" s="378">
        <v>4.7100000000000003E-2</v>
      </c>
      <c r="AG507" s="3">
        <v>264430.625</v>
      </c>
      <c r="AH507" s="3">
        <v>604590.20833333337</v>
      </c>
      <c r="AI507" s="3">
        <v>7016.7225000000008</v>
      </c>
      <c r="AJ507" s="3">
        <v>1.7749999999999999</v>
      </c>
      <c r="AK507" s="3">
        <v>4.0583333333333336</v>
      </c>
      <c r="AL507" s="3">
        <v>4.7100000000000003E-2</v>
      </c>
    </row>
    <row r="508" spans="1:38">
      <c r="A508" t="s">
        <v>994</v>
      </c>
      <c r="B508" t="s">
        <v>2335</v>
      </c>
      <c r="C508" t="s">
        <v>516</v>
      </c>
      <c r="D508" t="s">
        <v>517</v>
      </c>
      <c r="E508" t="s">
        <v>1396</v>
      </c>
      <c r="F508" t="s">
        <v>985</v>
      </c>
      <c r="G508" t="s">
        <v>1372</v>
      </c>
      <c r="H508" t="s">
        <v>984</v>
      </c>
      <c r="I508" t="s">
        <v>0</v>
      </c>
      <c r="J508" t="s">
        <v>986</v>
      </c>
      <c r="K508" t="s">
        <v>520</v>
      </c>
      <c r="L508" t="s">
        <v>532</v>
      </c>
      <c r="M508">
        <v>1</v>
      </c>
      <c r="N508">
        <v>1</v>
      </c>
      <c r="O508">
        <v>1</v>
      </c>
      <c r="P508">
        <v>1</v>
      </c>
      <c r="Q508">
        <v>1</v>
      </c>
      <c r="R508">
        <v>1</v>
      </c>
      <c r="S508" s="377">
        <v>361375</v>
      </c>
      <c r="T508" s="377">
        <v>0</v>
      </c>
      <c r="U508" s="377">
        <v>0</v>
      </c>
      <c r="V508" s="377">
        <v>1526.81</v>
      </c>
      <c r="W508" s="377">
        <v>0</v>
      </c>
      <c r="X508" s="377">
        <v>0</v>
      </c>
      <c r="Y508" s="377">
        <v>0</v>
      </c>
      <c r="Z508" s="377">
        <v>361375</v>
      </c>
      <c r="AA508" s="770">
        <v>43678</v>
      </c>
      <c r="AB508" s="770">
        <v>45505</v>
      </c>
      <c r="AC508" s="769">
        <v>361375</v>
      </c>
      <c r="AD508" s="3">
        <v>2.7916666666666665</v>
      </c>
      <c r="AE508" s="3">
        <v>5.0750000000000002</v>
      </c>
      <c r="AF508" s="378">
        <v>5.0700000000000002E-2</v>
      </c>
      <c r="AG508" s="3">
        <v>1008838.5416666666</v>
      </c>
      <c r="AH508" s="3">
        <v>1833978.125</v>
      </c>
      <c r="AI508" s="3">
        <v>18321.712500000001</v>
      </c>
      <c r="AJ508" s="3">
        <v>2.7916666666666665</v>
      </c>
      <c r="AK508" s="3">
        <v>5.0750000000000002</v>
      </c>
      <c r="AL508" s="3">
        <v>5.0700000000000002E-2</v>
      </c>
    </row>
    <row r="509" spans="1:38">
      <c r="A509" t="s">
        <v>994</v>
      </c>
      <c r="B509" t="s">
        <v>2336</v>
      </c>
      <c r="C509" t="s">
        <v>516</v>
      </c>
      <c r="D509" t="s">
        <v>517</v>
      </c>
      <c r="E509" t="s">
        <v>1396</v>
      </c>
      <c r="F509" t="s">
        <v>985</v>
      </c>
      <c r="G509" t="s">
        <v>1372</v>
      </c>
      <c r="H509" t="s">
        <v>984</v>
      </c>
      <c r="I509" t="s">
        <v>0</v>
      </c>
      <c r="J509" t="s">
        <v>986</v>
      </c>
      <c r="K509" t="s">
        <v>520</v>
      </c>
      <c r="L509" t="s">
        <v>532</v>
      </c>
      <c r="M509">
        <v>1</v>
      </c>
      <c r="N509">
        <v>1</v>
      </c>
      <c r="O509">
        <v>1</v>
      </c>
      <c r="P509">
        <v>1</v>
      </c>
      <c r="Q509">
        <v>1</v>
      </c>
      <c r="R509">
        <v>1</v>
      </c>
      <c r="S509" s="377">
        <v>1503910</v>
      </c>
      <c r="T509" s="377">
        <v>0</v>
      </c>
      <c r="U509" s="377">
        <v>0</v>
      </c>
      <c r="V509" s="377">
        <v>6717.46</v>
      </c>
      <c r="W509" s="377">
        <v>0</v>
      </c>
      <c r="X509" s="377">
        <v>0</v>
      </c>
      <c r="Y509" s="377">
        <v>0</v>
      </c>
      <c r="Z509" s="377">
        <v>1503910</v>
      </c>
      <c r="AA509" s="770">
        <v>43678</v>
      </c>
      <c r="AB509" s="770">
        <v>45870</v>
      </c>
      <c r="AC509" s="769">
        <v>1503910</v>
      </c>
      <c r="AD509" s="3">
        <v>3.8055555555555554</v>
      </c>
      <c r="AE509" s="3">
        <v>6.0888888888888886</v>
      </c>
      <c r="AF509" s="378">
        <v>5.3600000000000002E-2</v>
      </c>
      <c r="AG509" s="3">
        <v>5723213.055555555</v>
      </c>
      <c r="AH509" s="3">
        <v>9157140.8888888881</v>
      </c>
      <c r="AI509" s="3">
        <v>80609.576000000001</v>
      </c>
      <c r="AJ509" s="3">
        <v>3.8055555555555554</v>
      </c>
      <c r="AK509" s="3">
        <v>6.0888888888888886</v>
      </c>
      <c r="AL509" s="3">
        <v>5.3600000000000002E-2</v>
      </c>
    </row>
    <row r="510" spans="1:38">
      <c r="A510" t="s">
        <v>994</v>
      </c>
      <c r="B510" t="s">
        <v>2337</v>
      </c>
      <c r="C510" t="s">
        <v>516</v>
      </c>
      <c r="D510" t="s">
        <v>517</v>
      </c>
      <c r="E510" t="s">
        <v>1396</v>
      </c>
      <c r="F510" t="s">
        <v>985</v>
      </c>
      <c r="G510" t="s">
        <v>1372</v>
      </c>
      <c r="H510" t="s">
        <v>984</v>
      </c>
      <c r="I510" t="s">
        <v>0</v>
      </c>
      <c r="J510" t="s">
        <v>986</v>
      </c>
      <c r="K510" t="s">
        <v>520</v>
      </c>
      <c r="L510" t="s">
        <v>532</v>
      </c>
      <c r="M510">
        <v>1</v>
      </c>
      <c r="N510">
        <v>1</v>
      </c>
      <c r="O510">
        <v>1</v>
      </c>
      <c r="P510">
        <v>1</v>
      </c>
      <c r="Q510">
        <v>1</v>
      </c>
      <c r="R510">
        <v>1</v>
      </c>
      <c r="S510" s="377">
        <v>1777522.5</v>
      </c>
      <c r="T510" s="377">
        <v>0</v>
      </c>
      <c r="U510" s="377">
        <v>0</v>
      </c>
      <c r="V510" s="377">
        <v>8354.36</v>
      </c>
      <c r="W510" s="377">
        <v>0</v>
      </c>
      <c r="X510" s="377">
        <v>0</v>
      </c>
      <c r="Y510" s="377">
        <v>0</v>
      </c>
      <c r="Z510" s="377">
        <v>1777522.5</v>
      </c>
      <c r="AA510" s="770">
        <v>43678</v>
      </c>
      <c r="AB510" s="770">
        <v>46235</v>
      </c>
      <c r="AC510" s="769">
        <v>1777522.5</v>
      </c>
      <c r="AD510" s="3">
        <v>4.8194444444444446</v>
      </c>
      <c r="AE510" s="3">
        <v>7.1027777777777779</v>
      </c>
      <c r="AF510" s="378">
        <v>5.6399999999999999E-2</v>
      </c>
      <c r="AG510" s="3">
        <v>8566670.9375</v>
      </c>
      <c r="AH510" s="3">
        <v>12625347.3125</v>
      </c>
      <c r="AI510" s="3">
        <v>100252.269</v>
      </c>
      <c r="AJ510" s="3">
        <v>4.8194444444444446</v>
      </c>
      <c r="AK510" s="3">
        <v>7.1027777777777779</v>
      </c>
      <c r="AL510" s="3">
        <v>5.6399999999999999E-2</v>
      </c>
    </row>
    <row r="511" spans="1:38">
      <c r="A511" t="s">
        <v>994</v>
      </c>
      <c r="B511" t="s">
        <v>2338</v>
      </c>
      <c r="C511" t="s">
        <v>516</v>
      </c>
      <c r="D511" t="s">
        <v>517</v>
      </c>
      <c r="E511" t="s">
        <v>1396</v>
      </c>
      <c r="F511" t="s">
        <v>985</v>
      </c>
      <c r="G511" t="s">
        <v>1372</v>
      </c>
      <c r="H511" t="s">
        <v>984</v>
      </c>
      <c r="I511" t="s">
        <v>0</v>
      </c>
      <c r="J511" t="s">
        <v>986</v>
      </c>
      <c r="K511" t="s">
        <v>520</v>
      </c>
      <c r="L511" t="s">
        <v>532</v>
      </c>
      <c r="M511">
        <v>1</v>
      </c>
      <c r="N511">
        <v>1</v>
      </c>
      <c r="O511">
        <v>1</v>
      </c>
      <c r="P511">
        <v>1</v>
      </c>
      <c r="Q511">
        <v>1</v>
      </c>
      <c r="R511">
        <v>1</v>
      </c>
      <c r="S511" s="377">
        <v>748267.5</v>
      </c>
      <c r="T511" s="377">
        <v>0</v>
      </c>
      <c r="U511" s="377">
        <v>0</v>
      </c>
      <c r="V511" s="377">
        <v>3697.69</v>
      </c>
      <c r="W511" s="377">
        <v>0</v>
      </c>
      <c r="X511" s="377">
        <v>0</v>
      </c>
      <c r="Y511" s="377">
        <v>0</v>
      </c>
      <c r="Z511" s="377">
        <v>748267.5</v>
      </c>
      <c r="AA511" s="770">
        <v>43678</v>
      </c>
      <c r="AB511" s="770">
        <v>46600</v>
      </c>
      <c r="AC511" s="769">
        <v>748267.5</v>
      </c>
      <c r="AD511" s="3">
        <v>5.833333333333333</v>
      </c>
      <c r="AE511" s="3">
        <v>8.1166666666666671</v>
      </c>
      <c r="AF511" s="378">
        <v>5.9299999999999999E-2</v>
      </c>
      <c r="AG511" s="3">
        <v>4364893.75</v>
      </c>
      <c r="AH511" s="3">
        <v>6073437.875</v>
      </c>
      <c r="AI511" s="3">
        <v>44372.262750000002</v>
      </c>
      <c r="AJ511" s="3">
        <v>5.833333333333333</v>
      </c>
      <c r="AK511" s="3">
        <v>8.1166666666666671</v>
      </c>
      <c r="AL511" s="3">
        <v>5.9300000000000005E-2</v>
      </c>
    </row>
    <row r="512" spans="1:38">
      <c r="A512" t="s">
        <v>994</v>
      </c>
      <c r="B512" t="s">
        <v>2339</v>
      </c>
      <c r="C512" t="s">
        <v>516</v>
      </c>
      <c r="D512" t="s">
        <v>517</v>
      </c>
      <c r="E512" t="s">
        <v>1396</v>
      </c>
      <c r="F512" t="s">
        <v>985</v>
      </c>
      <c r="G512" t="s">
        <v>1372</v>
      </c>
      <c r="H512" t="s">
        <v>984</v>
      </c>
      <c r="I512" t="s">
        <v>0</v>
      </c>
      <c r="J512" t="s">
        <v>986</v>
      </c>
      <c r="K512" t="s">
        <v>520</v>
      </c>
      <c r="L512" t="s">
        <v>532</v>
      </c>
      <c r="M512">
        <v>1</v>
      </c>
      <c r="N512">
        <v>1</v>
      </c>
      <c r="O512">
        <v>1</v>
      </c>
      <c r="P512">
        <v>1</v>
      </c>
      <c r="Q512">
        <v>1</v>
      </c>
      <c r="R512">
        <v>1</v>
      </c>
      <c r="S512" s="377">
        <v>106200</v>
      </c>
      <c r="T512" s="377">
        <v>0</v>
      </c>
      <c r="U512" s="377">
        <v>0</v>
      </c>
      <c r="V512" s="377">
        <v>549.58000000000004</v>
      </c>
      <c r="W512" s="377">
        <v>0</v>
      </c>
      <c r="X512" s="377">
        <v>0</v>
      </c>
      <c r="Y512" s="377">
        <v>0</v>
      </c>
      <c r="Z512" s="377">
        <v>106200</v>
      </c>
      <c r="AA512" s="770">
        <v>43678</v>
      </c>
      <c r="AB512" s="770">
        <v>46966</v>
      </c>
      <c r="AC512" s="769">
        <v>106200</v>
      </c>
      <c r="AD512" s="3">
        <v>6.85</v>
      </c>
      <c r="AE512" s="3">
        <v>9.1333333333333329</v>
      </c>
      <c r="AF512" s="378">
        <v>6.2100000000000002E-2</v>
      </c>
      <c r="AG512" s="3">
        <v>727470</v>
      </c>
      <c r="AH512" s="3">
        <v>969960</v>
      </c>
      <c r="AI512" s="3">
        <v>6595.02</v>
      </c>
      <c r="AJ512" s="3">
        <v>6.85</v>
      </c>
      <c r="AK512" s="3">
        <v>9.1333333333333329</v>
      </c>
      <c r="AL512" s="3">
        <v>6.2100000000000002E-2</v>
      </c>
    </row>
    <row r="513" spans="1:38">
      <c r="A513" t="s">
        <v>995</v>
      </c>
      <c r="B513" t="s">
        <v>2340</v>
      </c>
      <c r="C513" t="s">
        <v>516</v>
      </c>
      <c r="D513" t="s">
        <v>517</v>
      </c>
      <c r="E513" t="s">
        <v>1396</v>
      </c>
      <c r="F513" t="s">
        <v>985</v>
      </c>
      <c r="G513" t="s">
        <v>1372</v>
      </c>
      <c r="H513" t="s">
        <v>984</v>
      </c>
      <c r="I513" t="s">
        <v>0</v>
      </c>
      <c r="J513" t="s">
        <v>986</v>
      </c>
      <c r="K513" t="s">
        <v>520</v>
      </c>
      <c r="L513" t="s">
        <v>532</v>
      </c>
      <c r="M513">
        <v>1</v>
      </c>
      <c r="N513">
        <v>1</v>
      </c>
      <c r="O513">
        <v>1</v>
      </c>
      <c r="P513">
        <v>1</v>
      </c>
      <c r="Q513">
        <v>1</v>
      </c>
      <c r="R513">
        <v>1</v>
      </c>
      <c r="S513" s="377">
        <v>0</v>
      </c>
      <c r="T513" s="377">
        <v>0</v>
      </c>
      <c r="U513" s="377">
        <v>0</v>
      </c>
      <c r="V513" s="377">
        <v>0</v>
      </c>
      <c r="W513" s="377">
        <v>0</v>
      </c>
      <c r="X513" s="377">
        <v>0</v>
      </c>
      <c r="Y513" s="377">
        <v>0</v>
      </c>
      <c r="Z513" s="377">
        <v>0</v>
      </c>
      <c r="AA513" s="770">
        <v>43679</v>
      </c>
      <c r="AB513" s="770">
        <v>44410</v>
      </c>
      <c r="AC513" s="769">
        <v>94105</v>
      </c>
      <c r="AD513" s="3">
        <v>-0.25</v>
      </c>
      <c r="AE513" s="3">
        <v>2.0305555555555554</v>
      </c>
      <c r="AF513" s="378">
        <v>3.8199999999999998E-2</v>
      </c>
      <c r="AG513" s="3">
        <v>0</v>
      </c>
      <c r="AH513" s="3">
        <v>0</v>
      </c>
      <c r="AI513" s="3">
        <v>0</v>
      </c>
      <c r="AJ513" s="3" t="e">
        <v>#DIV/0!</v>
      </c>
      <c r="AK513" s="3" t="e">
        <v>#DIV/0!</v>
      </c>
      <c r="AL513" s="3" t="e">
        <v>#DIV/0!</v>
      </c>
    </row>
    <row r="514" spans="1:38">
      <c r="A514" t="s">
        <v>995</v>
      </c>
      <c r="B514" t="s">
        <v>2341</v>
      </c>
      <c r="C514" t="s">
        <v>516</v>
      </c>
      <c r="D514" t="s">
        <v>517</v>
      </c>
      <c r="E514" t="s">
        <v>1396</v>
      </c>
      <c r="F514" t="s">
        <v>985</v>
      </c>
      <c r="G514" t="s">
        <v>1372</v>
      </c>
      <c r="H514" t="s">
        <v>984</v>
      </c>
      <c r="I514" t="s">
        <v>0</v>
      </c>
      <c r="J514" t="s">
        <v>986</v>
      </c>
      <c r="K514" t="s">
        <v>520</v>
      </c>
      <c r="L514" t="s">
        <v>532</v>
      </c>
      <c r="M514">
        <v>1</v>
      </c>
      <c r="N514">
        <v>1</v>
      </c>
      <c r="O514">
        <v>1</v>
      </c>
      <c r="P514">
        <v>1</v>
      </c>
      <c r="Q514">
        <v>1</v>
      </c>
      <c r="R514">
        <v>1</v>
      </c>
      <c r="S514" s="377">
        <v>247652.5</v>
      </c>
      <c r="T514" s="377">
        <v>0</v>
      </c>
      <c r="U514" s="377">
        <v>0</v>
      </c>
      <c r="V514" s="377">
        <v>887.42</v>
      </c>
      <c r="W514" s="377">
        <v>0</v>
      </c>
      <c r="X514" s="377">
        <v>0</v>
      </c>
      <c r="Y514" s="377">
        <v>0</v>
      </c>
      <c r="Z514" s="377">
        <v>247652.5</v>
      </c>
      <c r="AA514" s="770">
        <v>43679</v>
      </c>
      <c r="AB514" s="770">
        <v>44775</v>
      </c>
      <c r="AC514" s="769">
        <v>247652.5</v>
      </c>
      <c r="AD514" s="3">
        <v>0.76388888888888884</v>
      </c>
      <c r="AE514" s="3">
        <v>3.0444444444444443</v>
      </c>
      <c r="AF514" s="378">
        <v>4.2999999999999997E-2</v>
      </c>
      <c r="AG514" s="3">
        <v>189178.99305555553</v>
      </c>
      <c r="AH514" s="3">
        <v>753964.27777777775</v>
      </c>
      <c r="AI514" s="3">
        <v>10649.057499999999</v>
      </c>
      <c r="AJ514" s="3">
        <v>0.76388888888888884</v>
      </c>
      <c r="AK514" s="3">
        <v>3.0444444444444443</v>
      </c>
      <c r="AL514" s="3">
        <v>4.2999999999999997E-2</v>
      </c>
    </row>
    <row r="515" spans="1:38">
      <c r="A515" t="s">
        <v>995</v>
      </c>
      <c r="B515" t="s">
        <v>2342</v>
      </c>
      <c r="C515" t="s">
        <v>516</v>
      </c>
      <c r="D515" t="s">
        <v>517</v>
      </c>
      <c r="E515" t="s">
        <v>1396</v>
      </c>
      <c r="F515" t="s">
        <v>985</v>
      </c>
      <c r="G515" t="s">
        <v>1372</v>
      </c>
      <c r="H515" t="s">
        <v>984</v>
      </c>
      <c r="I515" t="s">
        <v>0</v>
      </c>
      <c r="J515" t="s">
        <v>986</v>
      </c>
      <c r="K515" t="s">
        <v>520</v>
      </c>
      <c r="L515" t="s">
        <v>532</v>
      </c>
      <c r="M515">
        <v>1</v>
      </c>
      <c r="N515">
        <v>1</v>
      </c>
      <c r="O515">
        <v>1</v>
      </c>
      <c r="P515">
        <v>1</v>
      </c>
      <c r="Q515">
        <v>1</v>
      </c>
      <c r="R515">
        <v>1</v>
      </c>
      <c r="S515" s="377">
        <v>106200</v>
      </c>
      <c r="T515" s="377">
        <v>0</v>
      </c>
      <c r="U515" s="377">
        <v>0</v>
      </c>
      <c r="V515" s="377">
        <v>416.83</v>
      </c>
      <c r="W515" s="377">
        <v>0</v>
      </c>
      <c r="X515" s="377">
        <v>0</v>
      </c>
      <c r="Y515" s="377">
        <v>0</v>
      </c>
      <c r="Z515" s="377">
        <v>106200</v>
      </c>
      <c r="AA515" s="770">
        <v>43679</v>
      </c>
      <c r="AB515" s="770">
        <v>45140</v>
      </c>
      <c r="AC515" s="769">
        <v>106200</v>
      </c>
      <c r="AD515" s="3">
        <v>1.7777777777777777</v>
      </c>
      <c r="AE515" s="3">
        <v>4.0583333333333336</v>
      </c>
      <c r="AF515" s="378">
        <v>4.7100000000000003E-2</v>
      </c>
      <c r="AG515" s="3">
        <v>188800</v>
      </c>
      <c r="AH515" s="3">
        <v>430995</v>
      </c>
      <c r="AI515" s="3">
        <v>5002.0200000000004</v>
      </c>
      <c r="AJ515" s="3">
        <v>1.7777777777777777</v>
      </c>
      <c r="AK515" s="3">
        <v>4.0583333333333336</v>
      </c>
      <c r="AL515" s="3">
        <v>4.7100000000000003E-2</v>
      </c>
    </row>
    <row r="516" spans="1:38">
      <c r="A516" t="s">
        <v>995</v>
      </c>
      <c r="B516" t="s">
        <v>2343</v>
      </c>
      <c r="C516" t="s">
        <v>516</v>
      </c>
      <c r="D516" t="s">
        <v>517</v>
      </c>
      <c r="E516" t="s">
        <v>1396</v>
      </c>
      <c r="F516" t="s">
        <v>985</v>
      </c>
      <c r="G516" t="s">
        <v>1372</v>
      </c>
      <c r="H516" t="s">
        <v>984</v>
      </c>
      <c r="I516" t="s">
        <v>0</v>
      </c>
      <c r="J516" t="s">
        <v>986</v>
      </c>
      <c r="K516" t="s">
        <v>520</v>
      </c>
      <c r="L516" t="s">
        <v>532</v>
      </c>
      <c r="M516">
        <v>1</v>
      </c>
      <c r="N516">
        <v>1</v>
      </c>
      <c r="O516">
        <v>1</v>
      </c>
      <c r="P516">
        <v>1</v>
      </c>
      <c r="Q516">
        <v>1</v>
      </c>
      <c r="R516">
        <v>1</v>
      </c>
      <c r="S516" s="377">
        <v>887212.5</v>
      </c>
      <c r="T516" s="377">
        <v>0</v>
      </c>
      <c r="U516" s="377">
        <v>0</v>
      </c>
      <c r="V516" s="377">
        <v>3748.47</v>
      </c>
      <c r="W516" s="377">
        <v>0</v>
      </c>
      <c r="X516" s="377">
        <v>0</v>
      </c>
      <c r="Y516" s="377">
        <v>0</v>
      </c>
      <c r="Z516" s="377">
        <v>887212.5</v>
      </c>
      <c r="AA516" s="770">
        <v>43679</v>
      </c>
      <c r="AB516" s="770">
        <v>45506</v>
      </c>
      <c r="AC516" s="769">
        <v>887212.5</v>
      </c>
      <c r="AD516" s="3">
        <v>2.7944444444444443</v>
      </c>
      <c r="AE516" s="3">
        <v>5.0750000000000002</v>
      </c>
      <c r="AF516" s="378">
        <v>5.0700000000000002E-2</v>
      </c>
      <c r="AG516" s="3">
        <v>2479266.0416666665</v>
      </c>
      <c r="AH516" s="3">
        <v>4502603.4375</v>
      </c>
      <c r="AI516" s="3">
        <v>44981.673750000002</v>
      </c>
      <c r="AJ516" s="3">
        <v>2.7944444444444443</v>
      </c>
      <c r="AK516" s="3">
        <v>5.0750000000000002</v>
      </c>
      <c r="AL516" s="3">
        <v>5.0700000000000002E-2</v>
      </c>
    </row>
    <row r="517" spans="1:38">
      <c r="A517" t="s">
        <v>995</v>
      </c>
      <c r="B517" t="s">
        <v>2344</v>
      </c>
      <c r="C517" t="s">
        <v>516</v>
      </c>
      <c r="D517" t="s">
        <v>517</v>
      </c>
      <c r="E517" t="s">
        <v>1396</v>
      </c>
      <c r="F517" t="s">
        <v>985</v>
      </c>
      <c r="G517" t="s">
        <v>1372</v>
      </c>
      <c r="H517" t="s">
        <v>984</v>
      </c>
      <c r="I517" t="s">
        <v>0</v>
      </c>
      <c r="J517" t="s">
        <v>986</v>
      </c>
      <c r="K517" t="s">
        <v>520</v>
      </c>
      <c r="L517" t="s">
        <v>532</v>
      </c>
      <c r="M517">
        <v>1</v>
      </c>
      <c r="N517">
        <v>1</v>
      </c>
      <c r="O517">
        <v>1</v>
      </c>
      <c r="P517">
        <v>1</v>
      </c>
      <c r="Q517">
        <v>1</v>
      </c>
      <c r="R517">
        <v>1</v>
      </c>
      <c r="S517" s="377">
        <v>1101677.5</v>
      </c>
      <c r="T517" s="377">
        <v>0</v>
      </c>
      <c r="U517" s="377">
        <v>0</v>
      </c>
      <c r="V517" s="377">
        <v>4920.83</v>
      </c>
      <c r="W517" s="377">
        <v>0</v>
      </c>
      <c r="X517" s="377">
        <v>0</v>
      </c>
      <c r="Y517" s="377">
        <v>0</v>
      </c>
      <c r="Z517" s="377">
        <v>1101677.5</v>
      </c>
      <c r="AA517" s="770">
        <v>43679</v>
      </c>
      <c r="AB517" s="770">
        <v>45871</v>
      </c>
      <c r="AC517" s="769">
        <v>1101677.5</v>
      </c>
      <c r="AD517" s="3">
        <v>3.8083333333333331</v>
      </c>
      <c r="AE517" s="3">
        <v>6.0888888888888886</v>
      </c>
      <c r="AF517" s="378">
        <v>5.3600000000000002E-2</v>
      </c>
      <c r="AG517" s="3">
        <v>4195555.145833333</v>
      </c>
      <c r="AH517" s="3">
        <v>6707991.888888889</v>
      </c>
      <c r="AI517" s="3">
        <v>59049.914000000004</v>
      </c>
      <c r="AJ517" s="3">
        <v>3.8083333333333331</v>
      </c>
      <c r="AK517" s="3">
        <v>6.0888888888888886</v>
      </c>
      <c r="AL517" s="3">
        <v>5.3600000000000002E-2</v>
      </c>
    </row>
    <row r="518" spans="1:38">
      <c r="A518" t="s">
        <v>995</v>
      </c>
      <c r="B518" t="s">
        <v>2345</v>
      </c>
      <c r="C518" t="s">
        <v>516</v>
      </c>
      <c r="D518" t="s">
        <v>517</v>
      </c>
      <c r="E518" t="s">
        <v>1396</v>
      </c>
      <c r="F518" t="s">
        <v>985</v>
      </c>
      <c r="G518" t="s">
        <v>1372</v>
      </c>
      <c r="H518" t="s">
        <v>984</v>
      </c>
      <c r="I518" t="s">
        <v>0</v>
      </c>
      <c r="J518" t="s">
        <v>986</v>
      </c>
      <c r="K518" t="s">
        <v>520</v>
      </c>
      <c r="L518" t="s">
        <v>532</v>
      </c>
      <c r="M518">
        <v>1</v>
      </c>
      <c r="N518">
        <v>1</v>
      </c>
      <c r="O518">
        <v>1</v>
      </c>
      <c r="P518">
        <v>1</v>
      </c>
      <c r="Q518">
        <v>1</v>
      </c>
      <c r="R518">
        <v>1</v>
      </c>
      <c r="S518" s="377">
        <v>1409362.5</v>
      </c>
      <c r="T518" s="377">
        <v>0</v>
      </c>
      <c r="U518" s="377">
        <v>0</v>
      </c>
      <c r="V518" s="377">
        <v>6624</v>
      </c>
      <c r="W518" s="377">
        <v>0</v>
      </c>
      <c r="X518" s="377">
        <v>0</v>
      </c>
      <c r="Y518" s="377">
        <v>0</v>
      </c>
      <c r="Z518" s="377">
        <v>1409362.5</v>
      </c>
      <c r="AA518" s="770">
        <v>43679</v>
      </c>
      <c r="AB518" s="770">
        <v>46236</v>
      </c>
      <c r="AC518" s="769">
        <v>1409362.5</v>
      </c>
      <c r="AD518" s="3">
        <v>4.822222222222222</v>
      </c>
      <c r="AE518" s="3">
        <v>7.1027777777777779</v>
      </c>
      <c r="AF518" s="378">
        <v>5.6399999999999999E-2</v>
      </c>
      <c r="AG518" s="3">
        <v>6796259.166666666</v>
      </c>
      <c r="AH518" s="3">
        <v>10010388.645833334</v>
      </c>
      <c r="AI518" s="3">
        <v>79488.044999999998</v>
      </c>
      <c r="AJ518" s="3">
        <v>4.822222222222222</v>
      </c>
      <c r="AK518" s="3">
        <v>7.1027777777777779</v>
      </c>
      <c r="AL518" s="3">
        <v>5.6399999999999999E-2</v>
      </c>
    </row>
    <row r="519" spans="1:38">
      <c r="A519" t="s">
        <v>995</v>
      </c>
      <c r="B519" t="s">
        <v>2346</v>
      </c>
      <c r="C519" t="s">
        <v>516</v>
      </c>
      <c r="D519" t="s">
        <v>517</v>
      </c>
      <c r="E519" t="s">
        <v>1396</v>
      </c>
      <c r="F519" t="s">
        <v>985</v>
      </c>
      <c r="G519" t="s">
        <v>1372</v>
      </c>
      <c r="H519" t="s">
        <v>984</v>
      </c>
      <c r="I519" t="s">
        <v>0</v>
      </c>
      <c r="J519" t="s">
        <v>986</v>
      </c>
      <c r="K519" t="s">
        <v>520</v>
      </c>
      <c r="L519" t="s">
        <v>532</v>
      </c>
      <c r="M519">
        <v>1</v>
      </c>
      <c r="N519">
        <v>1</v>
      </c>
      <c r="O519">
        <v>1</v>
      </c>
      <c r="P519">
        <v>1</v>
      </c>
      <c r="Q519">
        <v>1</v>
      </c>
      <c r="R519">
        <v>1</v>
      </c>
      <c r="S519" s="377">
        <v>416245</v>
      </c>
      <c r="T519" s="377">
        <v>0</v>
      </c>
      <c r="U519" s="377">
        <v>0</v>
      </c>
      <c r="V519" s="377">
        <v>2056.94</v>
      </c>
      <c r="W519" s="377">
        <v>0</v>
      </c>
      <c r="X519" s="377">
        <v>0</v>
      </c>
      <c r="Y519" s="377">
        <v>0</v>
      </c>
      <c r="Z519" s="377">
        <v>416245</v>
      </c>
      <c r="AA519" s="770">
        <v>43679</v>
      </c>
      <c r="AB519" s="770">
        <v>46601</v>
      </c>
      <c r="AC519" s="769">
        <v>416245</v>
      </c>
      <c r="AD519" s="3">
        <v>5.8361111111111112</v>
      </c>
      <c r="AE519" s="3">
        <v>8.1166666666666671</v>
      </c>
      <c r="AF519" s="378">
        <v>5.9299999999999999E-2</v>
      </c>
      <c r="AG519" s="3">
        <v>2429252.0694444445</v>
      </c>
      <c r="AH519" s="3">
        <v>3378521.916666667</v>
      </c>
      <c r="AI519" s="3">
        <v>24683.3285</v>
      </c>
      <c r="AJ519" s="3">
        <v>5.8361111111111112</v>
      </c>
      <c r="AK519" s="3">
        <v>8.1166666666666671</v>
      </c>
      <c r="AL519" s="3">
        <v>5.9299999999999999E-2</v>
      </c>
    </row>
    <row r="520" spans="1:38">
      <c r="A520" t="s">
        <v>996</v>
      </c>
      <c r="B520" t="s">
        <v>2347</v>
      </c>
      <c r="C520" t="s">
        <v>516</v>
      </c>
      <c r="D520" t="s">
        <v>517</v>
      </c>
      <c r="E520" t="s">
        <v>1396</v>
      </c>
      <c r="F520" t="s">
        <v>985</v>
      </c>
      <c r="G520" t="s">
        <v>1372</v>
      </c>
      <c r="H520" t="s">
        <v>984</v>
      </c>
      <c r="I520" t="s">
        <v>0</v>
      </c>
      <c r="J520" t="s">
        <v>986</v>
      </c>
      <c r="K520" t="s">
        <v>520</v>
      </c>
      <c r="L520" t="s">
        <v>532</v>
      </c>
      <c r="M520">
        <v>1</v>
      </c>
      <c r="N520">
        <v>1</v>
      </c>
      <c r="O520">
        <v>1</v>
      </c>
      <c r="P520">
        <v>1</v>
      </c>
      <c r="Q520">
        <v>1</v>
      </c>
      <c r="R520">
        <v>1</v>
      </c>
      <c r="S520" s="377">
        <v>146467.5</v>
      </c>
      <c r="T520" s="377">
        <v>0</v>
      </c>
      <c r="U520" s="377">
        <v>0</v>
      </c>
      <c r="V520" s="377">
        <v>524.84</v>
      </c>
      <c r="W520" s="377">
        <v>0</v>
      </c>
      <c r="X520" s="377">
        <v>0</v>
      </c>
      <c r="Y520" s="377">
        <v>0</v>
      </c>
      <c r="Z520" s="377">
        <v>146467.5</v>
      </c>
      <c r="AA520" s="770">
        <v>43679</v>
      </c>
      <c r="AB520" s="770">
        <v>44775</v>
      </c>
      <c r="AC520" s="769">
        <v>146467.5</v>
      </c>
      <c r="AD520" s="3">
        <v>0.76388888888888884</v>
      </c>
      <c r="AE520" s="3">
        <v>3.0444444444444443</v>
      </c>
      <c r="AF520" s="378">
        <v>4.2999999999999997E-2</v>
      </c>
      <c r="AG520" s="3">
        <v>111884.89583333333</v>
      </c>
      <c r="AH520" s="3">
        <v>445912.16666666663</v>
      </c>
      <c r="AI520" s="3">
        <v>6298.1024999999991</v>
      </c>
      <c r="AJ520" s="3">
        <v>0.76388888888888884</v>
      </c>
      <c r="AK520" s="3">
        <v>3.0444444444444443</v>
      </c>
      <c r="AL520" s="3">
        <v>4.2999999999999997E-2</v>
      </c>
    </row>
    <row r="521" spans="1:38">
      <c r="A521" t="s">
        <v>996</v>
      </c>
      <c r="B521" t="s">
        <v>2348</v>
      </c>
      <c r="C521" t="s">
        <v>516</v>
      </c>
      <c r="D521" t="s">
        <v>517</v>
      </c>
      <c r="E521" t="s">
        <v>1396</v>
      </c>
      <c r="F521" t="s">
        <v>985</v>
      </c>
      <c r="G521" t="s">
        <v>1372</v>
      </c>
      <c r="H521" t="s">
        <v>984</v>
      </c>
      <c r="I521" t="s">
        <v>0</v>
      </c>
      <c r="J521" t="s">
        <v>986</v>
      </c>
      <c r="K521" t="s">
        <v>520</v>
      </c>
      <c r="L521" t="s">
        <v>532</v>
      </c>
      <c r="M521">
        <v>1</v>
      </c>
      <c r="N521">
        <v>1</v>
      </c>
      <c r="O521">
        <v>1</v>
      </c>
      <c r="P521">
        <v>1</v>
      </c>
      <c r="Q521">
        <v>1</v>
      </c>
      <c r="R521">
        <v>1</v>
      </c>
      <c r="S521" s="377">
        <v>47790</v>
      </c>
      <c r="T521" s="377">
        <v>0</v>
      </c>
      <c r="U521" s="377">
        <v>0</v>
      </c>
      <c r="V521" s="377">
        <v>187.58</v>
      </c>
      <c r="W521" s="377">
        <v>0</v>
      </c>
      <c r="X521" s="377">
        <v>0</v>
      </c>
      <c r="Y521" s="377">
        <v>0</v>
      </c>
      <c r="Z521" s="377">
        <v>47790</v>
      </c>
      <c r="AA521" s="770">
        <v>43679</v>
      </c>
      <c r="AB521" s="770">
        <v>45140</v>
      </c>
      <c r="AC521" s="769">
        <v>47790</v>
      </c>
      <c r="AD521" s="3">
        <v>1.7777777777777777</v>
      </c>
      <c r="AE521" s="3">
        <v>4.0583333333333336</v>
      </c>
      <c r="AF521" s="378">
        <v>4.7100000000000003E-2</v>
      </c>
      <c r="AG521" s="3">
        <v>84960</v>
      </c>
      <c r="AH521" s="3">
        <v>193947.75</v>
      </c>
      <c r="AI521" s="3">
        <v>2250.9090000000001</v>
      </c>
      <c r="AJ521" s="3">
        <v>1.7777777777777777</v>
      </c>
      <c r="AK521" s="3">
        <v>4.0583333333333336</v>
      </c>
      <c r="AL521" s="3">
        <v>4.7100000000000003E-2</v>
      </c>
    </row>
    <row r="522" spans="1:38">
      <c r="A522" t="s">
        <v>996</v>
      </c>
      <c r="B522" t="s">
        <v>2349</v>
      </c>
      <c r="C522" t="s">
        <v>516</v>
      </c>
      <c r="D522" t="s">
        <v>517</v>
      </c>
      <c r="E522" t="s">
        <v>1396</v>
      </c>
      <c r="F522" t="s">
        <v>985</v>
      </c>
      <c r="G522" t="s">
        <v>1372</v>
      </c>
      <c r="H522" t="s">
        <v>984</v>
      </c>
      <c r="I522" t="s">
        <v>0</v>
      </c>
      <c r="J522" t="s">
        <v>986</v>
      </c>
      <c r="K522" t="s">
        <v>520</v>
      </c>
      <c r="L522" t="s">
        <v>532</v>
      </c>
      <c r="M522">
        <v>1</v>
      </c>
      <c r="N522">
        <v>1</v>
      </c>
      <c r="O522">
        <v>1</v>
      </c>
      <c r="P522">
        <v>1</v>
      </c>
      <c r="Q522">
        <v>1</v>
      </c>
      <c r="R522">
        <v>1</v>
      </c>
      <c r="S522" s="377">
        <v>364325</v>
      </c>
      <c r="T522" s="377">
        <v>0</v>
      </c>
      <c r="U522" s="377">
        <v>0</v>
      </c>
      <c r="V522" s="377">
        <v>1539.27</v>
      </c>
      <c r="W522" s="377">
        <v>0</v>
      </c>
      <c r="X522" s="377">
        <v>0</v>
      </c>
      <c r="Y522" s="377">
        <v>0</v>
      </c>
      <c r="Z522" s="377">
        <v>364325</v>
      </c>
      <c r="AA522" s="770">
        <v>43679</v>
      </c>
      <c r="AB522" s="770">
        <v>45506</v>
      </c>
      <c r="AC522" s="769">
        <v>364325</v>
      </c>
      <c r="AD522" s="3">
        <v>2.7944444444444443</v>
      </c>
      <c r="AE522" s="3">
        <v>5.0750000000000002</v>
      </c>
      <c r="AF522" s="378">
        <v>5.0700000000000002E-2</v>
      </c>
      <c r="AG522" s="3">
        <v>1018085.9722222221</v>
      </c>
      <c r="AH522" s="3">
        <v>1848949.375</v>
      </c>
      <c r="AI522" s="3">
        <v>18471.2775</v>
      </c>
      <c r="AJ522" s="3">
        <v>2.7944444444444443</v>
      </c>
      <c r="AK522" s="3">
        <v>5.0750000000000002</v>
      </c>
      <c r="AL522" s="3">
        <v>5.0700000000000002E-2</v>
      </c>
    </row>
    <row r="523" spans="1:38">
      <c r="A523" t="s">
        <v>996</v>
      </c>
      <c r="B523" t="s">
        <v>2350</v>
      </c>
      <c r="C523" t="s">
        <v>516</v>
      </c>
      <c r="D523" t="s">
        <v>517</v>
      </c>
      <c r="E523" t="s">
        <v>1396</v>
      </c>
      <c r="F523" t="s">
        <v>985</v>
      </c>
      <c r="G523" t="s">
        <v>1372</v>
      </c>
      <c r="H523" t="s">
        <v>984</v>
      </c>
      <c r="I523" t="s">
        <v>0</v>
      </c>
      <c r="J523" t="s">
        <v>986</v>
      </c>
      <c r="K523" t="s">
        <v>520</v>
      </c>
      <c r="L523" t="s">
        <v>532</v>
      </c>
      <c r="M523">
        <v>1</v>
      </c>
      <c r="N523">
        <v>1</v>
      </c>
      <c r="O523">
        <v>1</v>
      </c>
      <c r="P523">
        <v>1</v>
      </c>
      <c r="Q523">
        <v>1</v>
      </c>
      <c r="R523">
        <v>1</v>
      </c>
      <c r="S523" s="377">
        <v>929692.5</v>
      </c>
      <c r="T523" s="377">
        <v>0</v>
      </c>
      <c r="U523" s="377">
        <v>0</v>
      </c>
      <c r="V523" s="377">
        <v>4152.63</v>
      </c>
      <c r="W523" s="377">
        <v>0</v>
      </c>
      <c r="X523" s="377">
        <v>0</v>
      </c>
      <c r="Y523" s="377">
        <v>0</v>
      </c>
      <c r="Z523" s="377">
        <v>929692.5</v>
      </c>
      <c r="AA523" s="770">
        <v>43679</v>
      </c>
      <c r="AB523" s="770">
        <v>45871</v>
      </c>
      <c r="AC523" s="769">
        <v>929692.5</v>
      </c>
      <c r="AD523" s="3">
        <v>3.8083333333333331</v>
      </c>
      <c r="AE523" s="3">
        <v>6.0888888888888886</v>
      </c>
      <c r="AF523" s="378">
        <v>5.3600000000000002E-2</v>
      </c>
      <c r="AG523" s="3">
        <v>3540578.9375</v>
      </c>
      <c r="AH523" s="3">
        <v>5660794.333333333</v>
      </c>
      <c r="AI523" s="3">
        <v>49831.518000000004</v>
      </c>
      <c r="AJ523" s="3">
        <v>3.8083333333333331</v>
      </c>
      <c r="AK523" s="3">
        <v>6.0888888888888886</v>
      </c>
      <c r="AL523" s="3">
        <v>5.3600000000000002E-2</v>
      </c>
    </row>
    <row r="524" spans="1:38">
      <c r="A524" t="s">
        <v>996</v>
      </c>
      <c r="B524" t="s">
        <v>2351</v>
      </c>
      <c r="C524" t="s">
        <v>516</v>
      </c>
      <c r="D524" t="s">
        <v>517</v>
      </c>
      <c r="E524" t="s">
        <v>1396</v>
      </c>
      <c r="F524" t="s">
        <v>985</v>
      </c>
      <c r="G524" t="s">
        <v>1372</v>
      </c>
      <c r="H524" t="s">
        <v>984</v>
      </c>
      <c r="I524" t="s">
        <v>0</v>
      </c>
      <c r="J524" t="s">
        <v>986</v>
      </c>
      <c r="K524" t="s">
        <v>520</v>
      </c>
      <c r="L524" t="s">
        <v>532</v>
      </c>
      <c r="M524">
        <v>1</v>
      </c>
      <c r="N524">
        <v>1</v>
      </c>
      <c r="O524">
        <v>1</v>
      </c>
      <c r="P524">
        <v>1</v>
      </c>
      <c r="Q524">
        <v>1</v>
      </c>
      <c r="R524">
        <v>1</v>
      </c>
      <c r="S524" s="377">
        <v>828802.5</v>
      </c>
      <c r="T524" s="377">
        <v>0</v>
      </c>
      <c r="U524" s="377">
        <v>0</v>
      </c>
      <c r="V524" s="377">
        <v>3895.37</v>
      </c>
      <c r="W524" s="377">
        <v>0</v>
      </c>
      <c r="X524" s="377">
        <v>0</v>
      </c>
      <c r="Y524" s="377">
        <v>0</v>
      </c>
      <c r="Z524" s="377">
        <v>828802.5</v>
      </c>
      <c r="AA524" s="770">
        <v>43679</v>
      </c>
      <c r="AB524" s="770">
        <v>46236</v>
      </c>
      <c r="AC524" s="769">
        <v>828802.5</v>
      </c>
      <c r="AD524" s="3">
        <v>4.822222222222222</v>
      </c>
      <c r="AE524" s="3">
        <v>7.1027777777777779</v>
      </c>
      <c r="AF524" s="378">
        <v>5.6399999999999999E-2</v>
      </c>
      <c r="AG524" s="3">
        <v>3996669.833333333</v>
      </c>
      <c r="AH524" s="3">
        <v>5886799.979166667</v>
      </c>
      <c r="AI524" s="3">
        <v>46744.460999999996</v>
      </c>
      <c r="AJ524" s="3">
        <v>4.822222222222222</v>
      </c>
      <c r="AK524" s="3">
        <v>7.1027777777777779</v>
      </c>
      <c r="AL524" s="3">
        <v>5.6399999999999992E-2</v>
      </c>
    </row>
    <row r="525" spans="1:38">
      <c r="A525" t="s">
        <v>996</v>
      </c>
      <c r="B525" t="s">
        <v>2352</v>
      </c>
      <c r="C525" t="s">
        <v>516</v>
      </c>
      <c r="D525" t="s">
        <v>517</v>
      </c>
      <c r="E525" t="s">
        <v>1396</v>
      </c>
      <c r="F525" t="s">
        <v>985</v>
      </c>
      <c r="G525" t="s">
        <v>1372</v>
      </c>
      <c r="H525" t="s">
        <v>984</v>
      </c>
      <c r="I525" t="s">
        <v>0</v>
      </c>
      <c r="J525" t="s">
        <v>986</v>
      </c>
      <c r="K525" t="s">
        <v>520</v>
      </c>
      <c r="L525" t="s">
        <v>532</v>
      </c>
      <c r="M525">
        <v>1</v>
      </c>
      <c r="N525">
        <v>1</v>
      </c>
      <c r="O525">
        <v>1</v>
      </c>
      <c r="P525">
        <v>1</v>
      </c>
      <c r="Q525">
        <v>1</v>
      </c>
      <c r="R525">
        <v>1</v>
      </c>
      <c r="S525" s="377">
        <v>311962.5</v>
      </c>
      <c r="T525" s="377">
        <v>0</v>
      </c>
      <c r="U525" s="377">
        <v>0</v>
      </c>
      <c r="V525" s="377">
        <v>1541.61</v>
      </c>
      <c r="W525" s="377">
        <v>0</v>
      </c>
      <c r="X525" s="377">
        <v>0</v>
      </c>
      <c r="Y525" s="377">
        <v>0</v>
      </c>
      <c r="Z525" s="377">
        <v>311962.5</v>
      </c>
      <c r="AA525" s="770">
        <v>43679</v>
      </c>
      <c r="AB525" s="770">
        <v>46601</v>
      </c>
      <c r="AC525" s="769">
        <v>311962.5</v>
      </c>
      <c r="AD525" s="3">
        <v>5.8361111111111112</v>
      </c>
      <c r="AE525" s="3">
        <v>8.1166666666666671</v>
      </c>
      <c r="AF525" s="378">
        <v>5.9299999999999999E-2</v>
      </c>
      <c r="AG525" s="3">
        <v>1820647.8125</v>
      </c>
      <c r="AH525" s="3">
        <v>2532095.625</v>
      </c>
      <c r="AI525" s="3">
        <v>18499.376250000001</v>
      </c>
      <c r="AJ525" s="3">
        <v>5.8361111111111112</v>
      </c>
      <c r="AK525" s="3">
        <v>8.1166666666666671</v>
      </c>
      <c r="AL525" s="3">
        <v>5.9300000000000005E-2</v>
      </c>
    </row>
    <row r="526" spans="1:38">
      <c r="A526" t="s">
        <v>997</v>
      </c>
      <c r="B526" t="s">
        <v>2353</v>
      </c>
      <c r="C526" t="s">
        <v>516</v>
      </c>
      <c r="D526" t="s">
        <v>517</v>
      </c>
      <c r="E526" t="s">
        <v>1396</v>
      </c>
      <c r="F526" t="s">
        <v>985</v>
      </c>
      <c r="G526" t="s">
        <v>1372</v>
      </c>
      <c r="H526" t="s">
        <v>984</v>
      </c>
      <c r="I526" t="s">
        <v>0</v>
      </c>
      <c r="J526" t="s">
        <v>986</v>
      </c>
      <c r="K526" t="s">
        <v>520</v>
      </c>
      <c r="L526" t="s">
        <v>532</v>
      </c>
      <c r="M526">
        <v>1</v>
      </c>
      <c r="N526">
        <v>1</v>
      </c>
      <c r="O526">
        <v>1</v>
      </c>
      <c r="P526">
        <v>1</v>
      </c>
      <c r="Q526">
        <v>1</v>
      </c>
      <c r="R526">
        <v>1</v>
      </c>
      <c r="S526" s="377">
        <v>0</v>
      </c>
      <c r="T526" s="377">
        <v>0</v>
      </c>
      <c r="U526" s="377">
        <v>0</v>
      </c>
      <c r="V526" s="377">
        <v>0</v>
      </c>
      <c r="W526" s="377">
        <v>0</v>
      </c>
      <c r="X526" s="377">
        <v>0</v>
      </c>
      <c r="Y526" s="377">
        <v>0</v>
      </c>
      <c r="Z526" s="377">
        <v>0</v>
      </c>
      <c r="AA526" s="770">
        <v>43682</v>
      </c>
      <c r="AB526" s="770">
        <v>44413</v>
      </c>
      <c r="AC526" s="769">
        <v>106200</v>
      </c>
      <c r="AD526" s="3">
        <v>-0.24166666666666667</v>
      </c>
      <c r="AE526" s="3">
        <v>2.0305555555555554</v>
      </c>
      <c r="AF526" s="378">
        <v>3.8199999999999998E-2</v>
      </c>
      <c r="AG526" s="3">
        <v>0</v>
      </c>
      <c r="AH526" s="3">
        <v>0</v>
      </c>
      <c r="AI526" s="3">
        <v>0</v>
      </c>
      <c r="AJ526" s="3">
        <v>0</v>
      </c>
      <c r="AK526" s="3">
        <v>0</v>
      </c>
      <c r="AL526" s="3">
        <v>0</v>
      </c>
    </row>
    <row r="527" spans="1:38">
      <c r="A527" t="s">
        <v>997</v>
      </c>
      <c r="B527" t="s">
        <v>2354</v>
      </c>
      <c r="C527" t="s">
        <v>516</v>
      </c>
      <c r="D527" t="s">
        <v>517</v>
      </c>
      <c r="E527" t="s">
        <v>1396</v>
      </c>
      <c r="F527" t="s">
        <v>985</v>
      </c>
      <c r="G527" t="s">
        <v>1372</v>
      </c>
      <c r="H527" t="s">
        <v>984</v>
      </c>
      <c r="I527" t="s">
        <v>0</v>
      </c>
      <c r="J527" t="s">
        <v>986</v>
      </c>
      <c r="K527" t="s">
        <v>520</v>
      </c>
      <c r="L527" t="s">
        <v>532</v>
      </c>
      <c r="M527">
        <v>1</v>
      </c>
      <c r="N527">
        <v>1</v>
      </c>
      <c r="O527">
        <v>1</v>
      </c>
      <c r="P527">
        <v>1</v>
      </c>
      <c r="Q527">
        <v>1</v>
      </c>
      <c r="R527">
        <v>1</v>
      </c>
      <c r="S527" s="377">
        <v>96022.5</v>
      </c>
      <c r="T527" s="377">
        <v>0</v>
      </c>
      <c r="U527" s="377">
        <v>0</v>
      </c>
      <c r="V527" s="377">
        <v>344.08</v>
      </c>
      <c r="W527" s="377">
        <v>0</v>
      </c>
      <c r="X527" s="377">
        <v>0</v>
      </c>
      <c r="Y527" s="377">
        <v>0</v>
      </c>
      <c r="Z527" s="377">
        <v>96022.5</v>
      </c>
      <c r="AA527" s="770">
        <v>43682</v>
      </c>
      <c r="AB527" s="770">
        <v>44778</v>
      </c>
      <c r="AC527" s="769">
        <v>96022.5</v>
      </c>
      <c r="AD527" s="3">
        <v>0.77222222222222225</v>
      </c>
      <c r="AE527" s="3">
        <v>3.0444444444444443</v>
      </c>
      <c r="AF527" s="378">
        <v>4.2999999999999997E-2</v>
      </c>
      <c r="AG527" s="3">
        <v>74150.708333333343</v>
      </c>
      <c r="AH527" s="3">
        <v>292335.16666666663</v>
      </c>
      <c r="AI527" s="3">
        <v>4128.9674999999997</v>
      </c>
      <c r="AJ527" s="3">
        <v>0.77222222222222237</v>
      </c>
      <c r="AK527" s="3">
        <v>3.0444444444444438</v>
      </c>
      <c r="AL527" s="3">
        <v>4.2999999999999997E-2</v>
      </c>
    </row>
    <row r="528" spans="1:38">
      <c r="A528" t="s">
        <v>997</v>
      </c>
      <c r="B528" t="s">
        <v>2355</v>
      </c>
      <c r="C528" t="s">
        <v>516</v>
      </c>
      <c r="D528" t="s">
        <v>517</v>
      </c>
      <c r="E528" t="s">
        <v>1396</v>
      </c>
      <c r="F528" t="s">
        <v>985</v>
      </c>
      <c r="G528" t="s">
        <v>1372</v>
      </c>
      <c r="H528" t="s">
        <v>984</v>
      </c>
      <c r="I528" t="s">
        <v>0</v>
      </c>
      <c r="J528" t="s">
        <v>986</v>
      </c>
      <c r="K528" t="s">
        <v>520</v>
      </c>
      <c r="L528" t="s">
        <v>532</v>
      </c>
      <c r="M528">
        <v>1</v>
      </c>
      <c r="N528">
        <v>1</v>
      </c>
      <c r="O528">
        <v>1</v>
      </c>
      <c r="P528">
        <v>1</v>
      </c>
      <c r="Q528">
        <v>1</v>
      </c>
      <c r="R528">
        <v>1</v>
      </c>
      <c r="S528" s="377">
        <v>150597.5</v>
      </c>
      <c r="T528" s="377">
        <v>0</v>
      </c>
      <c r="U528" s="377">
        <v>0</v>
      </c>
      <c r="V528" s="377">
        <v>591.1</v>
      </c>
      <c r="W528" s="377">
        <v>0</v>
      </c>
      <c r="X528" s="377">
        <v>0</v>
      </c>
      <c r="Y528" s="377">
        <v>0</v>
      </c>
      <c r="Z528" s="377">
        <v>150597.5</v>
      </c>
      <c r="AA528" s="770">
        <v>43682</v>
      </c>
      <c r="AB528" s="770">
        <v>45143</v>
      </c>
      <c r="AC528" s="769">
        <v>150597.5</v>
      </c>
      <c r="AD528" s="3">
        <v>1.7861111111111112</v>
      </c>
      <c r="AE528" s="3">
        <v>4.0583333333333336</v>
      </c>
      <c r="AF528" s="378">
        <v>4.7100000000000003E-2</v>
      </c>
      <c r="AG528" s="3">
        <v>268983.86805555556</v>
      </c>
      <c r="AH528" s="3">
        <v>611174.85416666674</v>
      </c>
      <c r="AI528" s="3">
        <v>7093.1422500000008</v>
      </c>
      <c r="AJ528" s="3">
        <v>1.7861111111111112</v>
      </c>
      <c r="AK528" s="3">
        <v>4.0583333333333336</v>
      </c>
      <c r="AL528" s="3">
        <v>4.7100000000000003E-2</v>
      </c>
    </row>
    <row r="529" spans="1:38">
      <c r="A529" t="s">
        <v>997</v>
      </c>
      <c r="B529" t="s">
        <v>2356</v>
      </c>
      <c r="C529" t="s">
        <v>516</v>
      </c>
      <c r="D529" t="s">
        <v>517</v>
      </c>
      <c r="E529" t="s">
        <v>1396</v>
      </c>
      <c r="F529" t="s">
        <v>985</v>
      </c>
      <c r="G529" t="s">
        <v>1372</v>
      </c>
      <c r="H529" t="s">
        <v>984</v>
      </c>
      <c r="I529" t="s">
        <v>0</v>
      </c>
      <c r="J529" t="s">
        <v>986</v>
      </c>
      <c r="K529" t="s">
        <v>520</v>
      </c>
      <c r="L529" t="s">
        <v>532</v>
      </c>
      <c r="M529">
        <v>1</v>
      </c>
      <c r="N529">
        <v>1</v>
      </c>
      <c r="O529">
        <v>1</v>
      </c>
      <c r="P529">
        <v>1</v>
      </c>
      <c r="Q529">
        <v>1</v>
      </c>
      <c r="R529">
        <v>1</v>
      </c>
      <c r="S529" s="377">
        <v>197650</v>
      </c>
      <c r="T529" s="377">
        <v>0</v>
      </c>
      <c r="U529" s="377">
        <v>0</v>
      </c>
      <c r="V529" s="377">
        <v>835.07</v>
      </c>
      <c r="W529" s="377">
        <v>0</v>
      </c>
      <c r="X529" s="377">
        <v>0</v>
      </c>
      <c r="Y529" s="377">
        <v>0</v>
      </c>
      <c r="Z529" s="377">
        <v>197650</v>
      </c>
      <c r="AA529" s="770">
        <v>43682</v>
      </c>
      <c r="AB529" s="770">
        <v>45509</v>
      </c>
      <c r="AC529" s="769">
        <v>197650</v>
      </c>
      <c r="AD529" s="3">
        <v>2.8027777777777776</v>
      </c>
      <c r="AE529" s="3">
        <v>5.0750000000000002</v>
      </c>
      <c r="AF529" s="378">
        <v>5.0700000000000002E-2</v>
      </c>
      <c r="AG529" s="3">
        <v>553969.02777777775</v>
      </c>
      <c r="AH529" s="3">
        <v>1003073.75</v>
      </c>
      <c r="AI529" s="3">
        <v>10020.855</v>
      </c>
      <c r="AJ529" s="3">
        <v>2.8027777777777776</v>
      </c>
      <c r="AK529" s="3">
        <v>5.0750000000000002</v>
      </c>
      <c r="AL529" s="3">
        <v>5.0699999999999995E-2</v>
      </c>
    </row>
    <row r="530" spans="1:38">
      <c r="A530" t="s">
        <v>997</v>
      </c>
      <c r="B530" t="s">
        <v>2357</v>
      </c>
      <c r="C530" t="s">
        <v>516</v>
      </c>
      <c r="D530" t="s">
        <v>517</v>
      </c>
      <c r="E530" t="s">
        <v>1396</v>
      </c>
      <c r="F530" t="s">
        <v>985</v>
      </c>
      <c r="G530" t="s">
        <v>1372</v>
      </c>
      <c r="H530" t="s">
        <v>984</v>
      </c>
      <c r="I530" t="s">
        <v>0</v>
      </c>
      <c r="J530" t="s">
        <v>986</v>
      </c>
      <c r="K530" t="s">
        <v>520</v>
      </c>
      <c r="L530" t="s">
        <v>532</v>
      </c>
      <c r="M530">
        <v>1</v>
      </c>
      <c r="N530">
        <v>1</v>
      </c>
      <c r="O530">
        <v>1</v>
      </c>
      <c r="P530">
        <v>1</v>
      </c>
      <c r="Q530">
        <v>1</v>
      </c>
      <c r="R530">
        <v>1</v>
      </c>
      <c r="S530" s="377">
        <v>475392.5</v>
      </c>
      <c r="T530" s="377">
        <v>0</v>
      </c>
      <c r="U530" s="377">
        <v>0</v>
      </c>
      <c r="V530" s="377">
        <v>2123.42</v>
      </c>
      <c r="W530" s="377">
        <v>0</v>
      </c>
      <c r="X530" s="377">
        <v>0</v>
      </c>
      <c r="Y530" s="377">
        <v>0</v>
      </c>
      <c r="Z530" s="377">
        <v>475392.5</v>
      </c>
      <c r="AA530" s="770">
        <v>43682</v>
      </c>
      <c r="AB530" s="770">
        <v>45874</v>
      </c>
      <c r="AC530" s="769">
        <v>475392.5</v>
      </c>
      <c r="AD530" s="3">
        <v>3.8166666666666669</v>
      </c>
      <c r="AE530" s="3">
        <v>6.0888888888888886</v>
      </c>
      <c r="AF530" s="378">
        <v>5.3600000000000002E-2</v>
      </c>
      <c r="AG530" s="3">
        <v>1814414.7083333335</v>
      </c>
      <c r="AH530" s="3">
        <v>2894612.111111111</v>
      </c>
      <c r="AI530" s="3">
        <v>25481.038</v>
      </c>
      <c r="AJ530" s="3">
        <v>3.8166666666666669</v>
      </c>
      <c r="AK530" s="3">
        <v>6.0888888888888886</v>
      </c>
      <c r="AL530" s="3">
        <v>5.3600000000000002E-2</v>
      </c>
    </row>
    <row r="531" spans="1:38">
      <c r="A531" t="s">
        <v>997</v>
      </c>
      <c r="B531" t="s">
        <v>2358</v>
      </c>
      <c r="C531" t="s">
        <v>516</v>
      </c>
      <c r="D531" t="s">
        <v>517</v>
      </c>
      <c r="E531" t="s">
        <v>1396</v>
      </c>
      <c r="F531" t="s">
        <v>985</v>
      </c>
      <c r="G531" t="s">
        <v>1372</v>
      </c>
      <c r="H531" t="s">
        <v>984</v>
      </c>
      <c r="I531" t="s">
        <v>0</v>
      </c>
      <c r="J531" t="s">
        <v>986</v>
      </c>
      <c r="K531" t="s">
        <v>520</v>
      </c>
      <c r="L531" t="s">
        <v>532</v>
      </c>
      <c r="M531">
        <v>1</v>
      </c>
      <c r="N531">
        <v>1</v>
      </c>
      <c r="O531">
        <v>1</v>
      </c>
      <c r="P531">
        <v>1</v>
      </c>
      <c r="Q531">
        <v>1</v>
      </c>
      <c r="R531">
        <v>1</v>
      </c>
      <c r="S531" s="377">
        <v>954472.5</v>
      </c>
      <c r="T531" s="377">
        <v>0</v>
      </c>
      <c r="U531" s="377">
        <v>0</v>
      </c>
      <c r="V531" s="377">
        <v>4486.0200000000004</v>
      </c>
      <c r="W531" s="377">
        <v>0</v>
      </c>
      <c r="X531" s="377">
        <v>0</v>
      </c>
      <c r="Y531" s="377">
        <v>0</v>
      </c>
      <c r="Z531" s="377">
        <v>954472.5</v>
      </c>
      <c r="AA531" s="770">
        <v>43682</v>
      </c>
      <c r="AB531" s="770">
        <v>46239</v>
      </c>
      <c r="AC531" s="769">
        <v>954472.5</v>
      </c>
      <c r="AD531" s="3">
        <v>4.8305555555555557</v>
      </c>
      <c r="AE531" s="3">
        <v>7.1027777777777779</v>
      </c>
      <c r="AF531" s="378">
        <v>5.6399999999999999E-2</v>
      </c>
      <c r="AG531" s="3">
        <v>4610632.4375</v>
      </c>
      <c r="AH531" s="3">
        <v>6779406.0625</v>
      </c>
      <c r="AI531" s="3">
        <v>53832.248999999996</v>
      </c>
      <c r="AJ531" s="3">
        <v>4.8305555555555557</v>
      </c>
      <c r="AK531" s="3">
        <v>7.1027777777777779</v>
      </c>
      <c r="AL531" s="3">
        <v>5.6399999999999999E-2</v>
      </c>
    </row>
    <row r="532" spans="1:38">
      <c r="A532" t="s">
        <v>997</v>
      </c>
      <c r="B532" t="s">
        <v>2359</v>
      </c>
      <c r="C532" t="s">
        <v>516</v>
      </c>
      <c r="D532" t="s">
        <v>517</v>
      </c>
      <c r="E532" t="s">
        <v>1396</v>
      </c>
      <c r="F532" t="s">
        <v>985</v>
      </c>
      <c r="G532" t="s">
        <v>1372</v>
      </c>
      <c r="H532" t="s">
        <v>984</v>
      </c>
      <c r="I532" t="s">
        <v>0</v>
      </c>
      <c r="J532" t="s">
        <v>986</v>
      </c>
      <c r="K532" t="s">
        <v>520</v>
      </c>
      <c r="L532" t="s">
        <v>532</v>
      </c>
      <c r="M532">
        <v>1</v>
      </c>
      <c r="N532">
        <v>1</v>
      </c>
      <c r="O532">
        <v>1</v>
      </c>
      <c r="P532">
        <v>1</v>
      </c>
      <c r="Q532">
        <v>1</v>
      </c>
      <c r="R532">
        <v>1</v>
      </c>
      <c r="S532" s="377">
        <v>311962.5</v>
      </c>
      <c r="T532" s="377">
        <v>0</v>
      </c>
      <c r="U532" s="377">
        <v>0</v>
      </c>
      <c r="V532" s="377">
        <v>1541.61</v>
      </c>
      <c r="W532" s="377">
        <v>0</v>
      </c>
      <c r="X532" s="377">
        <v>0</v>
      </c>
      <c r="Y532" s="377">
        <v>0</v>
      </c>
      <c r="Z532" s="377">
        <v>311962.5</v>
      </c>
      <c r="AA532" s="770">
        <v>43682</v>
      </c>
      <c r="AB532" s="770">
        <v>46604</v>
      </c>
      <c r="AC532" s="769">
        <v>311962.5</v>
      </c>
      <c r="AD532" s="3">
        <v>5.8444444444444441</v>
      </c>
      <c r="AE532" s="3">
        <v>8.1166666666666671</v>
      </c>
      <c r="AF532" s="378">
        <v>5.9299999999999999E-2</v>
      </c>
      <c r="AG532" s="3">
        <v>1823247.5</v>
      </c>
      <c r="AH532" s="3">
        <v>2532095.625</v>
      </c>
      <c r="AI532" s="3">
        <v>18499.376250000001</v>
      </c>
      <c r="AJ532" s="3">
        <v>5.8444444444444441</v>
      </c>
      <c r="AK532" s="3">
        <v>8.1166666666666671</v>
      </c>
      <c r="AL532" s="3">
        <v>5.9300000000000005E-2</v>
      </c>
    </row>
    <row r="533" spans="1:38">
      <c r="A533" t="s">
        <v>998</v>
      </c>
      <c r="B533" t="s">
        <v>2360</v>
      </c>
      <c r="C533" t="s">
        <v>516</v>
      </c>
      <c r="D533" t="s">
        <v>517</v>
      </c>
      <c r="E533" t="s">
        <v>1396</v>
      </c>
      <c r="F533" t="s">
        <v>985</v>
      </c>
      <c r="G533" t="s">
        <v>1372</v>
      </c>
      <c r="H533" t="s">
        <v>984</v>
      </c>
      <c r="I533" t="s">
        <v>0</v>
      </c>
      <c r="J533" t="s">
        <v>986</v>
      </c>
      <c r="K533" t="s">
        <v>520</v>
      </c>
      <c r="L533" t="s">
        <v>532</v>
      </c>
      <c r="M533">
        <v>1</v>
      </c>
      <c r="N533">
        <v>1</v>
      </c>
      <c r="O533">
        <v>1</v>
      </c>
      <c r="P533">
        <v>1</v>
      </c>
      <c r="Q533">
        <v>1</v>
      </c>
      <c r="R533">
        <v>1</v>
      </c>
      <c r="S533" s="377">
        <v>0</v>
      </c>
      <c r="T533" s="377">
        <v>0</v>
      </c>
      <c r="U533" s="377">
        <v>0</v>
      </c>
      <c r="V533" s="377">
        <v>0</v>
      </c>
      <c r="W533" s="377">
        <v>0</v>
      </c>
      <c r="X533" s="377">
        <v>0</v>
      </c>
      <c r="Y533" s="377">
        <v>0</v>
      </c>
      <c r="Z533" s="377">
        <v>0</v>
      </c>
      <c r="AA533" s="770">
        <v>43683</v>
      </c>
      <c r="AB533" s="770">
        <v>44414</v>
      </c>
      <c r="AC533" s="769">
        <v>194995</v>
      </c>
      <c r="AD533" s="3">
        <v>-0.2388888888888889</v>
      </c>
      <c r="AE533" s="3">
        <v>2.0305555555555554</v>
      </c>
      <c r="AF533" s="378">
        <v>3.8199999999999998E-2</v>
      </c>
      <c r="AG533" s="3">
        <v>0</v>
      </c>
      <c r="AH533" s="3">
        <v>0</v>
      </c>
      <c r="AI533" s="3">
        <v>0</v>
      </c>
      <c r="AJ533" s="3">
        <v>0</v>
      </c>
      <c r="AK533" s="3">
        <v>0</v>
      </c>
      <c r="AL533" s="3">
        <v>0</v>
      </c>
    </row>
    <row r="534" spans="1:38">
      <c r="A534" t="s">
        <v>998</v>
      </c>
      <c r="B534" t="s">
        <v>2361</v>
      </c>
      <c r="C534" t="s">
        <v>516</v>
      </c>
      <c r="D534" t="s">
        <v>517</v>
      </c>
      <c r="E534" t="s">
        <v>1396</v>
      </c>
      <c r="F534" t="s">
        <v>985</v>
      </c>
      <c r="G534" t="s">
        <v>1372</v>
      </c>
      <c r="H534" t="s">
        <v>984</v>
      </c>
      <c r="I534" t="s">
        <v>0</v>
      </c>
      <c r="J534" t="s">
        <v>986</v>
      </c>
      <c r="K534" t="s">
        <v>520</v>
      </c>
      <c r="L534" t="s">
        <v>532</v>
      </c>
      <c r="M534">
        <v>1</v>
      </c>
      <c r="N534">
        <v>1</v>
      </c>
      <c r="O534">
        <v>1</v>
      </c>
      <c r="P534">
        <v>1</v>
      </c>
      <c r="Q534">
        <v>1</v>
      </c>
      <c r="R534">
        <v>1</v>
      </c>
      <c r="S534" s="377">
        <v>94400</v>
      </c>
      <c r="T534" s="377">
        <v>0</v>
      </c>
      <c r="U534" s="377">
        <v>0</v>
      </c>
      <c r="V534" s="377">
        <v>338.27</v>
      </c>
      <c r="W534" s="377">
        <v>0</v>
      </c>
      <c r="X534" s="377">
        <v>0</v>
      </c>
      <c r="Y534" s="377">
        <v>0</v>
      </c>
      <c r="Z534" s="377">
        <v>94400</v>
      </c>
      <c r="AA534" s="770">
        <v>43683</v>
      </c>
      <c r="AB534" s="770">
        <v>44779</v>
      </c>
      <c r="AC534" s="769">
        <v>94400</v>
      </c>
      <c r="AD534" s="3">
        <v>0.77500000000000002</v>
      </c>
      <c r="AE534" s="3">
        <v>3.0444444444444443</v>
      </c>
      <c r="AF534" s="378">
        <v>4.2999999999999997E-2</v>
      </c>
      <c r="AG534" s="3">
        <v>73160</v>
      </c>
      <c r="AH534" s="3">
        <v>287395.55555555556</v>
      </c>
      <c r="AI534" s="3">
        <v>4059.2</v>
      </c>
      <c r="AJ534" s="3">
        <v>0.77500000000000002</v>
      </c>
      <c r="AK534" s="3">
        <v>3.0444444444444447</v>
      </c>
      <c r="AL534" s="3">
        <v>4.2999999999999997E-2</v>
      </c>
    </row>
    <row r="535" spans="1:38">
      <c r="A535" t="s">
        <v>998</v>
      </c>
      <c r="B535" t="s">
        <v>2362</v>
      </c>
      <c r="C535" t="s">
        <v>516</v>
      </c>
      <c r="D535" t="s">
        <v>517</v>
      </c>
      <c r="E535" t="s">
        <v>1396</v>
      </c>
      <c r="F535" t="s">
        <v>985</v>
      </c>
      <c r="G535" t="s">
        <v>1372</v>
      </c>
      <c r="H535" t="s">
        <v>984</v>
      </c>
      <c r="I535" t="s">
        <v>0</v>
      </c>
      <c r="J535" t="s">
        <v>986</v>
      </c>
      <c r="K535" t="s">
        <v>520</v>
      </c>
      <c r="L535" t="s">
        <v>532</v>
      </c>
      <c r="M535">
        <v>1</v>
      </c>
      <c r="N535">
        <v>1</v>
      </c>
      <c r="O535">
        <v>1</v>
      </c>
      <c r="P535">
        <v>1</v>
      </c>
      <c r="Q535">
        <v>1</v>
      </c>
      <c r="R535">
        <v>1</v>
      </c>
      <c r="S535" s="377">
        <v>153400</v>
      </c>
      <c r="T535" s="377">
        <v>0</v>
      </c>
      <c r="U535" s="377">
        <v>0</v>
      </c>
      <c r="V535" s="377">
        <v>602.09</v>
      </c>
      <c r="W535" s="377">
        <v>0</v>
      </c>
      <c r="X535" s="377">
        <v>0</v>
      </c>
      <c r="Y535" s="377">
        <v>0</v>
      </c>
      <c r="Z535" s="377">
        <v>153400</v>
      </c>
      <c r="AA535" s="770">
        <v>43683</v>
      </c>
      <c r="AB535" s="770">
        <v>45144</v>
      </c>
      <c r="AC535" s="769">
        <v>153400</v>
      </c>
      <c r="AD535" s="3">
        <v>1.788888888888889</v>
      </c>
      <c r="AE535" s="3">
        <v>4.0583333333333336</v>
      </c>
      <c r="AF535" s="378">
        <v>4.7100000000000003E-2</v>
      </c>
      <c r="AG535" s="3">
        <v>274415.55555555556</v>
      </c>
      <c r="AH535" s="3">
        <v>622548.33333333337</v>
      </c>
      <c r="AI535" s="3">
        <v>7225.14</v>
      </c>
      <c r="AJ535" s="3">
        <v>1.788888888888889</v>
      </c>
      <c r="AK535" s="3">
        <v>4.0583333333333336</v>
      </c>
      <c r="AL535" s="3">
        <v>4.7100000000000003E-2</v>
      </c>
    </row>
    <row r="536" spans="1:38">
      <c r="A536" t="s">
        <v>998</v>
      </c>
      <c r="B536" t="s">
        <v>2363</v>
      </c>
      <c r="C536" t="s">
        <v>516</v>
      </c>
      <c r="D536" t="s">
        <v>517</v>
      </c>
      <c r="E536" t="s">
        <v>1396</v>
      </c>
      <c r="F536" t="s">
        <v>985</v>
      </c>
      <c r="G536" t="s">
        <v>1372</v>
      </c>
      <c r="H536" t="s">
        <v>984</v>
      </c>
      <c r="I536" t="s">
        <v>0</v>
      </c>
      <c r="J536" t="s">
        <v>986</v>
      </c>
      <c r="K536" t="s">
        <v>520</v>
      </c>
      <c r="L536" t="s">
        <v>532</v>
      </c>
      <c r="M536">
        <v>1</v>
      </c>
      <c r="N536">
        <v>1</v>
      </c>
      <c r="O536">
        <v>1</v>
      </c>
      <c r="P536">
        <v>1</v>
      </c>
      <c r="Q536">
        <v>1</v>
      </c>
      <c r="R536">
        <v>1</v>
      </c>
      <c r="S536" s="377">
        <v>461675</v>
      </c>
      <c r="T536" s="377">
        <v>0</v>
      </c>
      <c r="U536" s="377">
        <v>0</v>
      </c>
      <c r="V536" s="377">
        <v>1950.58</v>
      </c>
      <c r="W536" s="377">
        <v>0</v>
      </c>
      <c r="X536" s="377">
        <v>0</v>
      </c>
      <c r="Y536" s="377">
        <v>0</v>
      </c>
      <c r="Z536" s="377">
        <v>461675</v>
      </c>
      <c r="AA536" s="770">
        <v>43683</v>
      </c>
      <c r="AB536" s="770">
        <v>45510</v>
      </c>
      <c r="AC536" s="769">
        <v>461675</v>
      </c>
      <c r="AD536" s="3">
        <v>2.8055555555555554</v>
      </c>
      <c r="AE536" s="3">
        <v>5.0750000000000002</v>
      </c>
      <c r="AF536" s="378">
        <v>5.0700000000000002E-2</v>
      </c>
      <c r="AG536" s="3">
        <v>1295254.861111111</v>
      </c>
      <c r="AH536" s="3">
        <v>2343000.625</v>
      </c>
      <c r="AI536" s="3">
        <v>23406.922500000001</v>
      </c>
      <c r="AJ536" s="3">
        <v>2.8055555555555554</v>
      </c>
      <c r="AK536" s="3">
        <v>5.0750000000000002</v>
      </c>
      <c r="AL536" s="3">
        <v>5.0700000000000002E-2</v>
      </c>
    </row>
    <row r="537" spans="1:38">
      <c r="A537" t="s">
        <v>998</v>
      </c>
      <c r="B537" t="s">
        <v>2364</v>
      </c>
      <c r="C537" t="s">
        <v>516</v>
      </c>
      <c r="D537" t="s">
        <v>517</v>
      </c>
      <c r="E537" t="s">
        <v>1396</v>
      </c>
      <c r="F537" t="s">
        <v>985</v>
      </c>
      <c r="G537" t="s">
        <v>1372</v>
      </c>
      <c r="H537" t="s">
        <v>984</v>
      </c>
      <c r="I537" t="s">
        <v>0</v>
      </c>
      <c r="J537" t="s">
        <v>986</v>
      </c>
      <c r="K537" t="s">
        <v>520</v>
      </c>
      <c r="L537" t="s">
        <v>532</v>
      </c>
      <c r="M537">
        <v>1</v>
      </c>
      <c r="N537">
        <v>1</v>
      </c>
      <c r="O537">
        <v>1</v>
      </c>
      <c r="P537">
        <v>1</v>
      </c>
      <c r="Q537">
        <v>1</v>
      </c>
      <c r="R537">
        <v>1</v>
      </c>
      <c r="S537" s="377">
        <v>511382.5</v>
      </c>
      <c r="T537" s="377">
        <v>0</v>
      </c>
      <c r="U537" s="377">
        <v>0</v>
      </c>
      <c r="V537" s="377">
        <v>2284.1799999999998</v>
      </c>
      <c r="W537" s="377">
        <v>0</v>
      </c>
      <c r="X537" s="377">
        <v>0</v>
      </c>
      <c r="Y537" s="377">
        <v>0</v>
      </c>
      <c r="Z537" s="377">
        <v>511382.5</v>
      </c>
      <c r="AA537" s="770">
        <v>43683</v>
      </c>
      <c r="AB537" s="770">
        <v>45875</v>
      </c>
      <c r="AC537" s="769">
        <v>511382.5</v>
      </c>
      <c r="AD537" s="3">
        <v>3.8194444444444446</v>
      </c>
      <c r="AE537" s="3">
        <v>6.0888888888888886</v>
      </c>
      <c r="AF537" s="378">
        <v>5.3600000000000002E-2</v>
      </c>
      <c r="AG537" s="3">
        <v>1953197.0486111112</v>
      </c>
      <c r="AH537" s="3">
        <v>3113751.222222222</v>
      </c>
      <c r="AI537" s="3">
        <v>27410.102000000003</v>
      </c>
      <c r="AJ537" s="3">
        <v>3.8194444444444446</v>
      </c>
      <c r="AK537" s="3">
        <v>6.0888888888888886</v>
      </c>
      <c r="AL537" s="3">
        <v>5.3600000000000002E-2</v>
      </c>
    </row>
    <row r="538" spans="1:38">
      <c r="A538" t="s">
        <v>998</v>
      </c>
      <c r="B538" t="s">
        <v>2365</v>
      </c>
      <c r="C538" t="s">
        <v>516</v>
      </c>
      <c r="D538" t="s">
        <v>517</v>
      </c>
      <c r="E538" t="s">
        <v>1396</v>
      </c>
      <c r="F538" t="s">
        <v>985</v>
      </c>
      <c r="G538" t="s">
        <v>1372</v>
      </c>
      <c r="H538" t="s">
        <v>984</v>
      </c>
      <c r="I538" t="s">
        <v>0</v>
      </c>
      <c r="J538" t="s">
        <v>986</v>
      </c>
      <c r="K538" t="s">
        <v>520</v>
      </c>
      <c r="L538" t="s">
        <v>532</v>
      </c>
      <c r="M538">
        <v>1</v>
      </c>
      <c r="N538">
        <v>1</v>
      </c>
      <c r="O538">
        <v>1</v>
      </c>
      <c r="P538">
        <v>1</v>
      </c>
      <c r="Q538">
        <v>1</v>
      </c>
      <c r="R538">
        <v>1</v>
      </c>
      <c r="S538" s="377">
        <v>819362.5</v>
      </c>
      <c r="T538" s="377">
        <v>0</v>
      </c>
      <c r="U538" s="377">
        <v>0</v>
      </c>
      <c r="V538" s="377">
        <v>3851</v>
      </c>
      <c r="W538" s="377">
        <v>0</v>
      </c>
      <c r="X538" s="377">
        <v>0</v>
      </c>
      <c r="Y538" s="377">
        <v>0</v>
      </c>
      <c r="Z538" s="377">
        <v>819362.5</v>
      </c>
      <c r="AA538" s="770">
        <v>43683</v>
      </c>
      <c r="AB538" s="770">
        <v>46240</v>
      </c>
      <c r="AC538" s="769">
        <v>819362.5</v>
      </c>
      <c r="AD538" s="3">
        <v>4.833333333333333</v>
      </c>
      <c r="AE538" s="3">
        <v>7.1027777777777779</v>
      </c>
      <c r="AF538" s="378">
        <v>5.6399999999999999E-2</v>
      </c>
      <c r="AG538" s="3">
        <v>3960252.083333333</v>
      </c>
      <c r="AH538" s="3">
        <v>5819749.756944445</v>
      </c>
      <c r="AI538" s="3">
        <v>46212.044999999998</v>
      </c>
      <c r="AJ538" s="3">
        <v>4.833333333333333</v>
      </c>
      <c r="AK538" s="3">
        <v>7.1027777777777787</v>
      </c>
      <c r="AL538" s="3">
        <v>5.6399999999999999E-2</v>
      </c>
    </row>
    <row r="539" spans="1:38">
      <c r="A539" t="s">
        <v>998</v>
      </c>
      <c r="B539" t="s">
        <v>2366</v>
      </c>
      <c r="C539" t="s">
        <v>516</v>
      </c>
      <c r="D539" t="s">
        <v>517</v>
      </c>
      <c r="E539" t="s">
        <v>1396</v>
      </c>
      <c r="F539" t="s">
        <v>985</v>
      </c>
      <c r="G539" t="s">
        <v>1372</v>
      </c>
      <c r="H539" t="s">
        <v>984</v>
      </c>
      <c r="I539" t="s">
        <v>0</v>
      </c>
      <c r="J539" t="s">
        <v>986</v>
      </c>
      <c r="K539" t="s">
        <v>520</v>
      </c>
      <c r="L539" t="s">
        <v>532</v>
      </c>
      <c r="M539">
        <v>1</v>
      </c>
      <c r="N539">
        <v>1</v>
      </c>
      <c r="O539">
        <v>1</v>
      </c>
      <c r="P539">
        <v>1</v>
      </c>
      <c r="Q539">
        <v>1</v>
      </c>
      <c r="R539">
        <v>1</v>
      </c>
      <c r="S539" s="377">
        <v>304587.5</v>
      </c>
      <c r="T539" s="377">
        <v>0</v>
      </c>
      <c r="U539" s="377">
        <v>0</v>
      </c>
      <c r="V539" s="377">
        <v>1505.17</v>
      </c>
      <c r="W539" s="377">
        <v>0</v>
      </c>
      <c r="X539" s="377">
        <v>0</v>
      </c>
      <c r="Y539" s="377">
        <v>0</v>
      </c>
      <c r="Z539" s="377">
        <v>304587.5</v>
      </c>
      <c r="AA539" s="770">
        <v>43683</v>
      </c>
      <c r="AB539" s="770">
        <v>46605</v>
      </c>
      <c r="AC539" s="769">
        <v>304587.5</v>
      </c>
      <c r="AD539" s="3">
        <v>5.8472222222222223</v>
      </c>
      <c r="AE539" s="3">
        <v>8.1166666666666671</v>
      </c>
      <c r="AF539" s="378">
        <v>5.9299999999999999E-2</v>
      </c>
      <c r="AG539" s="3">
        <v>1780990.7986111112</v>
      </c>
      <c r="AH539" s="3">
        <v>2472235.2083333335</v>
      </c>
      <c r="AI539" s="3">
        <v>18062.03875</v>
      </c>
      <c r="AJ539" s="3">
        <v>5.8472222222222223</v>
      </c>
      <c r="AK539" s="3">
        <v>8.1166666666666671</v>
      </c>
      <c r="AL539" s="3">
        <v>5.9299999999999999E-2</v>
      </c>
    </row>
    <row r="540" spans="1:38">
      <c r="A540" t="s">
        <v>998</v>
      </c>
      <c r="B540" t="s">
        <v>2367</v>
      </c>
      <c r="C540" t="s">
        <v>516</v>
      </c>
      <c r="D540" t="s">
        <v>517</v>
      </c>
      <c r="E540" t="s">
        <v>1396</v>
      </c>
      <c r="F540" t="s">
        <v>985</v>
      </c>
      <c r="G540" t="s">
        <v>1372</v>
      </c>
      <c r="H540" t="s">
        <v>984</v>
      </c>
      <c r="I540" t="s">
        <v>0</v>
      </c>
      <c r="J540" t="s">
        <v>986</v>
      </c>
      <c r="K540" t="s">
        <v>520</v>
      </c>
      <c r="L540" t="s">
        <v>532</v>
      </c>
      <c r="M540">
        <v>1</v>
      </c>
      <c r="N540">
        <v>1</v>
      </c>
      <c r="O540">
        <v>1</v>
      </c>
      <c r="P540">
        <v>1</v>
      </c>
      <c r="Q540">
        <v>1</v>
      </c>
      <c r="R540">
        <v>1</v>
      </c>
      <c r="S540" s="377">
        <v>53100</v>
      </c>
      <c r="T540" s="377">
        <v>0</v>
      </c>
      <c r="U540" s="377">
        <v>0</v>
      </c>
      <c r="V540" s="377">
        <v>287.62</v>
      </c>
      <c r="W540" s="377">
        <v>0</v>
      </c>
      <c r="X540" s="377">
        <v>0</v>
      </c>
      <c r="Y540" s="377">
        <v>0</v>
      </c>
      <c r="Z540" s="377">
        <v>53100</v>
      </c>
      <c r="AA540" s="770">
        <v>43683</v>
      </c>
      <c r="AB540" s="770">
        <v>47336</v>
      </c>
      <c r="AC540" s="769">
        <v>53100</v>
      </c>
      <c r="AD540" s="3">
        <v>7.8777777777777782</v>
      </c>
      <c r="AE540" s="3">
        <v>10.147222222222222</v>
      </c>
      <c r="AF540" s="378">
        <v>6.5000000000000002E-2</v>
      </c>
      <c r="AG540" s="3">
        <v>418310</v>
      </c>
      <c r="AH540" s="3">
        <v>538817.5</v>
      </c>
      <c r="AI540" s="3">
        <v>3451.5</v>
      </c>
      <c r="AJ540" s="3">
        <v>7.8777777777777782</v>
      </c>
      <c r="AK540" s="3">
        <v>10.147222222222222</v>
      </c>
      <c r="AL540" s="3">
        <v>6.5000000000000002E-2</v>
      </c>
    </row>
    <row r="541" spans="1:38">
      <c r="A541" t="s">
        <v>999</v>
      </c>
      <c r="B541" t="s">
        <v>2368</v>
      </c>
      <c r="C541" t="s">
        <v>516</v>
      </c>
      <c r="D541" t="s">
        <v>517</v>
      </c>
      <c r="E541" t="s">
        <v>1396</v>
      </c>
      <c r="F541" t="s">
        <v>985</v>
      </c>
      <c r="G541" t="s">
        <v>1372</v>
      </c>
      <c r="H541" t="s">
        <v>984</v>
      </c>
      <c r="I541" t="s">
        <v>0</v>
      </c>
      <c r="J541" t="s">
        <v>986</v>
      </c>
      <c r="K541" t="s">
        <v>520</v>
      </c>
      <c r="L541" t="s">
        <v>532</v>
      </c>
      <c r="M541">
        <v>1</v>
      </c>
      <c r="N541">
        <v>1</v>
      </c>
      <c r="O541">
        <v>1</v>
      </c>
      <c r="P541">
        <v>1</v>
      </c>
      <c r="Q541">
        <v>1</v>
      </c>
      <c r="R541">
        <v>1</v>
      </c>
      <c r="S541" s="377">
        <v>0</v>
      </c>
      <c r="T541" s="377">
        <v>0</v>
      </c>
      <c r="U541" s="377">
        <v>0</v>
      </c>
      <c r="V541" s="377">
        <v>0</v>
      </c>
      <c r="W541" s="377">
        <v>0</v>
      </c>
      <c r="X541" s="377">
        <v>0</v>
      </c>
      <c r="Y541" s="377">
        <v>0</v>
      </c>
      <c r="Z541" s="377">
        <v>0</v>
      </c>
      <c r="AA541" s="770">
        <v>43683</v>
      </c>
      <c r="AB541" s="770">
        <v>44414</v>
      </c>
      <c r="AC541" s="769">
        <v>101775</v>
      </c>
      <c r="AD541" s="3">
        <v>-0.2388888888888889</v>
      </c>
      <c r="AE541" s="3">
        <v>2.0305555555555554</v>
      </c>
      <c r="AF541" s="378">
        <v>3.8199999999999998E-2</v>
      </c>
      <c r="AG541" s="3">
        <v>0</v>
      </c>
      <c r="AH541" s="3">
        <v>0</v>
      </c>
      <c r="AI541" s="3">
        <v>0</v>
      </c>
      <c r="AJ541" s="3">
        <v>0</v>
      </c>
      <c r="AK541" s="3">
        <v>0</v>
      </c>
      <c r="AL541" s="3">
        <v>0</v>
      </c>
    </row>
    <row r="542" spans="1:38">
      <c r="A542" t="s">
        <v>999</v>
      </c>
      <c r="B542" t="s">
        <v>2369</v>
      </c>
      <c r="C542" t="s">
        <v>516</v>
      </c>
      <c r="D542" t="s">
        <v>517</v>
      </c>
      <c r="E542" t="s">
        <v>1396</v>
      </c>
      <c r="F542" t="s">
        <v>985</v>
      </c>
      <c r="G542" t="s">
        <v>1372</v>
      </c>
      <c r="H542" t="s">
        <v>984</v>
      </c>
      <c r="I542" t="s">
        <v>0</v>
      </c>
      <c r="J542" t="s">
        <v>986</v>
      </c>
      <c r="K542" t="s">
        <v>520</v>
      </c>
      <c r="L542" t="s">
        <v>532</v>
      </c>
      <c r="M542">
        <v>1</v>
      </c>
      <c r="N542">
        <v>1</v>
      </c>
      <c r="O542">
        <v>1</v>
      </c>
      <c r="P542">
        <v>1</v>
      </c>
      <c r="Q542">
        <v>1</v>
      </c>
      <c r="R542">
        <v>1</v>
      </c>
      <c r="S542" s="377">
        <v>349132.5</v>
      </c>
      <c r="T542" s="377">
        <v>0</v>
      </c>
      <c r="U542" s="377">
        <v>0</v>
      </c>
      <c r="V542" s="377">
        <v>1251.06</v>
      </c>
      <c r="W542" s="377">
        <v>0</v>
      </c>
      <c r="X542" s="377">
        <v>0</v>
      </c>
      <c r="Y542" s="377">
        <v>0</v>
      </c>
      <c r="Z542" s="377">
        <v>349132.5</v>
      </c>
      <c r="AA542" s="770">
        <v>43683</v>
      </c>
      <c r="AB542" s="770">
        <v>44779</v>
      </c>
      <c r="AC542" s="769">
        <v>349132.5</v>
      </c>
      <c r="AD542" s="3">
        <v>0.77500000000000002</v>
      </c>
      <c r="AE542" s="3">
        <v>3.0444444444444443</v>
      </c>
      <c r="AF542" s="378">
        <v>4.2999999999999997E-2</v>
      </c>
      <c r="AG542" s="3">
        <v>270577.6875</v>
      </c>
      <c r="AH542" s="3">
        <v>1062914.5</v>
      </c>
      <c r="AI542" s="3">
        <v>15012.697499999998</v>
      </c>
      <c r="AJ542" s="3">
        <v>0.77500000000000002</v>
      </c>
      <c r="AK542" s="3">
        <v>3.0444444444444443</v>
      </c>
      <c r="AL542" s="3">
        <v>4.2999999999999997E-2</v>
      </c>
    </row>
    <row r="543" spans="1:38">
      <c r="A543" t="s">
        <v>999</v>
      </c>
      <c r="B543" t="s">
        <v>2370</v>
      </c>
      <c r="C543" t="s">
        <v>516</v>
      </c>
      <c r="D543" t="s">
        <v>517</v>
      </c>
      <c r="E543" t="s">
        <v>1396</v>
      </c>
      <c r="F543" t="s">
        <v>985</v>
      </c>
      <c r="G543" t="s">
        <v>1372</v>
      </c>
      <c r="H543" t="s">
        <v>984</v>
      </c>
      <c r="I543" t="s">
        <v>0</v>
      </c>
      <c r="J543" t="s">
        <v>986</v>
      </c>
      <c r="K543" t="s">
        <v>520</v>
      </c>
      <c r="L543" t="s">
        <v>532</v>
      </c>
      <c r="M543">
        <v>1</v>
      </c>
      <c r="N543">
        <v>1</v>
      </c>
      <c r="O543">
        <v>1</v>
      </c>
      <c r="P543">
        <v>1</v>
      </c>
      <c r="Q543">
        <v>1</v>
      </c>
      <c r="R543">
        <v>1</v>
      </c>
      <c r="S543" s="377">
        <v>346625</v>
      </c>
      <c r="T543" s="377">
        <v>0</v>
      </c>
      <c r="U543" s="377">
        <v>0</v>
      </c>
      <c r="V543" s="377">
        <v>1360.5</v>
      </c>
      <c r="W543" s="377">
        <v>0</v>
      </c>
      <c r="X543" s="377">
        <v>0</v>
      </c>
      <c r="Y543" s="377">
        <v>0</v>
      </c>
      <c r="Z543" s="377">
        <v>346625</v>
      </c>
      <c r="AA543" s="770">
        <v>43683</v>
      </c>
      <c r="AB543" s="770">
        <v>45144</v>
      </c>
      <c r="AC543" s="769">
        <v>346625</v>
      </c>
      <c r="AD543" s="3">
        <v>1.788888888888889</v>
      </c>
      <c r="AE543" s="3">
        <v>4.0583333333333336</v>
      </c>
      <c r="AF543" s="378">
        <v>4.7100000000000003E-2</v>
      </c>
      <c r="AG543" s="3">
        <v>620073.61111111112</v>
      </c>
      <c r="AH543" s="3">
        <v>1406719.7916666667</v>
      </c>
      <c r="AI543" s="3">
        <v>16326.0375</v>
      </c>
      <c r="AJ543" s="3">
        <v>1.788888888888889</v>
      </c>
      <c r="AK543" s="3">
        <v>4.0583333333333336</v>
      </c>
      <c r="AL543" s="3">
        <v>4.7100000000000003E-2</v>
      </c>
    </row>
    <row r="544" spans="1:38">
      <c r="A544" t="s">
        <v>999</v>
      </c>
      <c r="B544" t="s">
        <v>2371</v>
      </c>
      <c r="C544" t="s">
        <v>516</v>
      </c>
      <c r="D544" t="s">
        <v>517</v>
      </c>
      <c r="E544" t="s">
        <v>1396</v>
      </c>
      <c r="F544" t="s">
        <v>985</v>
      </c>
      <c r="G544" t="s">
        <v>1372</v>
      </c>
      <c r="H544" t="s">
        <v>984</v>
      </c>
      <c r="I544" t="s">
        <v>0</v>
      </c>
      <c r="J544" t="s">
        <v>986</v>
      </c>
      <c r="K544" t="s">
        <v>520</v>
      </c>
      <c r="L544" t="s">
        <v>532</v>
      </c>
      <c r="M544">
        <v>1</v>
      </c>
      <c r="N544">
        <v>1</v>
      </c>
      <c r="O544">
        <v>1</v>
      </c>
      <c r="P544">
        <v>1</v>
      </c>
      <c r="Q544">
        <v>1</v>
      </c>
      <c r="R544">
        <v>1</v>
      </c>
      <c r="S544" s="377">
        <v>298835</v>
      </c>
      <c r="T544" s="377">
        <v>0</v>
      </c>
      <c r="U544" s="377">
        <v>0</v>
      </c>
      <c r="V544" s="377">
        <v>1262.58</v>
      </c>
      <c r="W544" s="377">
        <v>0</v>
      </c>
      <c r="X544" s="377">
        <v>0</v>
      </c>
      <c r="Y544" s="377">
        <v>0</v>
      </c>
      <c r="Z544" s="377">
        <v>298835</v>
      </c>
      <c r="AA544" s="770">
        <v>43683</v>
      </c>
      <c r="AB544" s="770">
        <v>45510</v>
      </c>
      <c r="AC544" s="769">
        <v>298835</v>
      </c>
      <c r="AD544" s="3">
        <v>2.8055555555555554</v>
      </c>
      <c r="AE544" s="3">
        <v>5.0750000000000002</v>
      </c>
      <c r="AF544" s="378">
        <v>5.0700000000000002E-2</v>
      </c>
      <c r="AG544" s="3">
        <v>838398.19444444438</v>
      </c>
      <c r="AH544" s="3">
        <v>1516587.625</v>
      </c>
      <c r="AI544" s="3">
        <v>15150.934500000001</v>
      </c>
      <c r="AJ544" s="3">
        <v>2.8055555555555554</v>
      </c>
      <c r="AK544" s="3">
        <v>5.0750000000000002</v>
      </c>
      <c r="AL544" s="3">
        <v>5.0700000000000002E-2</v>
      </c>
    </row>
    <row r="545" spans="1:38">
      <c r="A545" t="s">
        <v>999</v>
      </c>
      <c r="B545" t="s">
        <v>2372</v>
      </c>
      <c r="C545" t="s">
        <v>516</v>
      </c>
      <c r="D545" t="s">
        <v>517</v>
      </c>
      <c r="E545" t="s">
        <v>1396</v>
      </c>
      <c r="F545" t="s">
        <v>985</v>
      </c>
      <c r="G545" t="s">
        <v>1372</v>
      </c>
      <c r="H545" t="s">
        <v>984</v>
      </c>
      <c r="I545" t="s">
        <v>0</v>
      </c>
      <c r="J545" t="s">
        <v>986</v>
      </c>
      <c r="K545" t="s">
        <v>520</v>
      </c>
      <c r="L545" t="s">
        <v>532</v>
      </c>
      <c r="M545">
        <v>1</v>
      </c>
      <c r="N545">
        <v>1</v>
      </c>
      <c r="O545">
        <v>1</v>
      </c>
      <c r="P545">
        <v>1</v>
      </c>
      <c r="Q545">
        <v>1</v>
      </c>
      <c r="R545">
        <v>1</v>
      </c>
      <c r="S545" s="377">
        <v>881312.5</v>
      </c>
      <c r="T545" s="377">
        <v>0</v>
      </c>
      <c r="U545" s="377">
        <v>0</v>
      </c>
      <c r="V545" s="377">
        <v>3936.53</v>
      </c>
      <c r="W545" s="377">
        <v>0</v>
      </c>
      <c r="X545" s="377">
        <v>0</v>
      </c>
      <c r="Y545" s="377">
        <v>0</v>
      </c>
      <c r="Z545" s="377">
        <v>881312.5</v>
      </c>
      <c r="AA545" s="770">
        <v>43683</v>
      </c>
      <c r="AB545" s="770">
        <v>45875</v>
      </c>
      <c r="AC545" s="769">
        <v>881312.5</v>
      </c>
      <c r="AD545" s="3">
        <v>3.8194444444444446</v>
      </c>
      <c r="AE545" s="3">
        <v>6.0888888888888886</v>
      </c>
      <c r="AF545" s="378">
        <v>5.3600000000000002E-2</v>
      </c>
      <c r="AG545" s="3">
        <v>3366124.1319444445</v>
      </c>
      <c r="AH545" s="3">
        <v>5366213.888888889</v>
      </c>
      <c r="AI545" s="3">
        <v>47238.35</v>
      </c>
      <c r="AJ545" s="3">
        <v>3.8194444444444446</v>
      </c>
      <c r="AK545" s="3">
        <v>6.0888888888888886</v>
      </c>
      <c r="AL545" s="3">
        <v>5.3600000000000002E-2</v>
      </c>
    </row>
    <row r="546" spans="1:38">
      <c r="A546" t="s">
        <v>999</v>
      </c>
      <c r="B546" t="s">
        <v>2373</v>
      </c>
      <c r="C546" t="s">
        <v>516</v>
      </c>
      <c r="D546" t="s">
        <v>517</v>
      </c>
      <c r="E546" t="s">
        <v>1396</v>
      </c>
      <c r="F546" t="s">
        <v>985</v>
      </c>
      <c r="G546" t="s">
        <v>1372</v>
      </c>
      <c r="H546" t="s">
        <v>984</v>
      </c>
      <c r="I546" t="s">
        <v>0</v>
      </c>
      <c r="J546" t="s">
        <v>986</v>
      </c>
      <c r="K546" t="s">
        <v>520</v>
      </c>
      <c r="L546" t="s">
        <v>532</v>
      </c>
      <c r="M546">
        <v>1</v>
      </c>
      <c r="N546">
        <v>1</v>
      </c>
      <c r="O546">
        <v>1</v>
      </c>
      <c r="P546">
        <v>1</v>
      </c>
      <c r="Q546">
        <v>1</v>
      </c>
      <c r="R546">
        <v>1</v>
      </c>
      <c r="S546" s="377">
        <v>1077487.5</v>
      </c>
      <c r="T546" s="377">
        <v>0</v>
      </c>
      <c r="U546" s="377">
        <v>0</v>
      </c>
      <c r="V546" s="377">
        <v>5064.1899999999996</v>
      </c>
      <c r="W546" s="377">
        <v>0</v>
      </c>
      <c r="X546" s="377">
        <v>0</v>
      </c>
      <c r="Y546" s="377">
        <v>0</v>
      </c>
      <c r="Z546" s="377">
        <v>1077487.5</v>
      </c>
      <c r="AA546" s="770">
        <v>43683</v>
      </c>
      <c r="AB546" s="770">
        <v>46240</v>
      </c>
      <c r="AC546" s="769">
        <v>1077487.5</v>
      </c>
      <c r="AD546" s="3">
        <v>4.833333333333333</v>
      </c>
      <c r="AE546" s="3">
        <v>7.1027777777777779</v>
      </c>
      <c r="AF546" s="378">
        <v>5.6399999999999999E-2</v>
      </c>
      <c r="AG546" s="3">
        <v>5207856.25</v>
      </c>
      <c r="AH546" s="3">
        <v>7653154.270833333</v>
      </c>
      <c r="AI546" s="3">
        <v>60770.294999999998</v>
      </c>
      <c r="AJ546" s="3">
        <v>4.833333333333333</v>
      </c>
      <c r="AK546" s="3">
        <v>7.1027777777777779</v>
      </c>
      <c r="AL546" s="3">
        <v>5.6399999999999999E-2</v>
      </c>
    </row>
    <row r="547" spans="1:38">
      <c r="A547" t="s">
        <v>999</v>
      </c>
      <c r="B547" t="s">
        <v>2374</v>
      </c>
      <c r="C547" t="s">
        <v>516</v>
      </c>
      <c r="D547" t="s">
        <v>517</v>
      </c>
      <c r="E547" t="s">
        <v>1396</v>
      </c>
      <c r="F547" t="s">
        <v>985</v>
      </c>
      <c r="G547" t="s">
        <v>1372</v>
      </c>
      <c r="H547" t="s">
        <v>984</v>
      </c>
      <c r="I547" t="s">
        <v>0</v>
      </c>
      <c r="J547" t="s">
        <v>986</v>
      </c>
      <c r="K547" t="s">
        <v>520</v>
      </c>
      <c r="L547" t="s">
        <v>532</v>
      </c>
      <c r="M547">
        <v>1</v>
      </c>
      <c r="N547">
        <v>1</v>
      </c>
      <c r="O547">
        <v>1</v>
      </c>
      <c r="P547">
        <v>1</v>
      </c>
      <c r="Q547">
        <v>1</v>
      </c>
      <c r="R547">
        <v>1</v>
      </c>
      <c r="S547" s="377">
        <v>416392.5</v>
      </c>
      <c r="T547" s="377">
        <v>0</v>
      </c>
      <c r="U547" s="377">
        <v>0</v>
      </c>
      <c r="V547" s="377">
        <v>2057.67</v>
      </c>
      <c r="W547" s="377">
        <v>0</v>
      </c>
      <c r="X547" s="377">
        <v>0</v>
      </c>
      <c r="Y547" s="377">
        <v>0</v>
      </c>
      <c r="Z547" s="377">
        <v>416392.5</v>
      </c>
      <c r="AA547" s="770">
        <v>43683</v>
      </c>
      <c r="AB547" s="770">
        <v>46605</v>
      </c>
      <c r="AC547" s="769">
        <v>416392.5</v>
      </c>
      <c r="AD547" s="3">
        <v>5.8472222222222223</v>
      </c>
      <c r="AE547" s="3">
        <v>8.1166666666666671</v>
      </c>
      <c r="AF547" s="378">
        <v>5.9299999999999999E-2</v>
      </c>
      <c r="AG547" s="3">
        <v>2434739.4791666665</v>
      </c>
      <c r="AH547" s="3">
        <v>3379719.125</v>
      </c>
      <c r="AI547" s="3">
        <v>24692.075249999998</v>
      </c>
      <c r="AJ547" s="3">
        <v>5.8472222222222214</v>
      </c>
      <c r="AK547" s="3">
        <v>8.1166666666666671</v>
      </c>
      <c r="AL547" s="3">
        <v>5.9299999999999999E-2</v>
      </c>
    </row>
    <row r="548" spans="1:38">
      <c r="A548" t="s">
        <v>1000</v>
      </c>
      <c r="B548" t="s">
        <v>2375</v>
      </c>
      <c r="C548" t="s">
        <v>516</v>
      </c>
      <c r="D548" t="s">
        <v>517</v>
      </c>
      <c r="E548" t="s">
        <v>1396</v>
      </c>
      <c r="F548" t="s">
        <v>985</v>
      </c>
      <c r="G548" t="s">
        <v>1372</v>
      </c>
      <c r="H548" t="s">
        <v>984</v>
      </c>
      <c r="I548" t="s">
        <v>0</v>
      </c>
      <c r="J548" t="s">
        <v>986</v>
      </c>
      <c r="K548" t="s">
        <v>520</v>
      </c>
      <c r="L548" t="s">
        <v>532</v>
      </c>
      <c r="M548">
        <v>1</v>
      </c>
      <c r="N548">
        <v>1</v>
      </c>
      <c r="O548">
        <v>1</v>
      </c>
      <c r="P548">
        <v>1</v>
      </c>
      <c r="Q548">
        <v>1</v>
      </c>
      <c r="R548">
        <v>1</v>
      </c>
      <c r="S548" s="377">
        <v>0</v>
      </c>
      <c r="T548" s="377">
        <v>0</v>
      </c>
      <c r="U548" s="377">
        <v>0</v>
      </c>
      <c r="V548" s="377">
        <v>0</v>
      </c>
      <c r="W548" s="377">
        <v>0</v>
      </c>
      <c r="X548" s="377">
        <v>0</v>
      </c>
      <c r="Y548" s="377">
        <v>0</v>
      </c>
      <c r="Z548" s="377">
        <v>0</v>
      </c>
      <c r="AA548" s="770">
        <v>43684</v>
      </c>
      <c r="AB548" s="770">
        <v>44415</v>
      </c>
      <c r="AC548" s="769">
        <v>203845</v>
      </c>
      <c r="AD548" s="3">
        <v>-0.2361111111111111</v>
      </c>
      <c r="AE548" s="3">
        <v>2.0305555555555554</v>
      </c>
      <c r="AF548" s="378">
        <v>3.8199999999999998E-2</v>
      </c>
      <c r="AG548" s="3">
        <v>0</v>
      </c>
      <c r="AH548" s="3">
        <v>0</v>
      </c>
      <c r="AI548" s="3">
        <v>0</v>
      </c>
      <c r="AJ548" s="3">
        <v>0</v>
      </c>
      <c r="AK548" s="3">
        <v>0</v>
      </c>
      <c r="AL548" s="3">
        <v>0</v>
      </c>
    </row>
    <row r="549" spans="1:38">
      <c r="A549" t="s">
        <v>1000</v>
      </c>
      <c r="B549" t="s">
        <v>2376</v>
      </c>
      <c r="C549" t="s">
        <v>516</v>
      </c>
      <c r="D549" t="s">
        <v>517</v>
      </c>
      <c r="E549" t="s">
        <v>1396</v>
      </c>
      <c r="F549" t="s">
        <v>985</v>
      </c>
      <c r="G549" t="s">
        <v>1372</v>
      </c>
      <c r="H549" t="s">
        <v>984</v>
      </c>
      <c r="I549" t="s">
        <v>0</v>
      </c>
      <c r="J549" t="s">
        <v>986</v>
      </c>
      <c r="K549" t="s">
        <v>520</v>
      </c>
      <c r="L549" t="s">
        <v>532</v>
      </c>
      <c r="M549">
        <v>1</v>
      </c>
      <c r="N549">
        <v>1</v>
      </c>
      <c r="O549">
        <v>1</v>
      </c>
      <c r="P549">
        <v>1</v>
      </c>
      <c r="Q549">
        <v>1</v>
      </c>
      <c r="R549">
        <v>1</v>
      </c>
      <c r="S549" s="377">
        <v>106200</v>
      </c>
      <c r="T549" s="377">
        <v>0</v>
      </c>
      <c r="U549" s="377">
        <v>0</v>
      </c>
      <c r="V549" s="377">
        <v>380.55</v>
      </c>
      <c r="W549" s="377">
        <v>0</v>
      </c>
      <c r="X549" s="377">
        <v>0</v>
      </c>
      <c r="Y549" s="377">
        <v>0</v>
      </c>
      <c r="Z549" s="377">
        <v>106200</v>
      </c>
      <c r="AA549" s="770">
        <v>43684</v>
      </c>
      <c r="AB549" s="770">
        <v>44780</v>
      </c>
      <c r="AC549" s="769">
        <v>106200</v>
      </c>
      <c r="AD549" s="3">
        <v>0.77777777777777779</v>
      </c>
      <c r="AE549" s="3">
        <v>3.0444444444444443</v>
      </c>
      <c r="AF549" s="378">
        <v>4.2999999999999997E-2</v>
      </c>
      <c r="AG549" s="3">
        <v>82600</v>
      </c>
      <c r="AH549" s="3">
        <v>323320</v>
      </c>
      <c r="AI549" s="3">
        <v>4566.5999999999995</v>
      </c>
      <c r="AJ549" s="3">
        <v>0.77777777777777779</v>
      </c>
      <c r="AK549" s="3">
        <v>3.0444444444444443</v>
      </c>
      <c r="AL549" s="3">
        <v>4.2999999999999997E-2</v>
      </c>
    </row>
    <row r="550" spans="1:38">
      <c r="A550" t="s">
        <v>1000</v>
      </c>
      <c r="B550" t="s">
        <v>2377</v>
      </c>
      <c r="C550" t="s">
        <v>516</v>
      </c>
      <c r="D550" t="s">
        <v>517</v>
      </c>
      <c r="E550" t="s">
        <v>1396</v>
      </c>
      <c r="F550" t="s">
        <v>985</v>
      </c>
      <c r="G550" t="s">
        <v>1372</v>
      </c>
      <c r="H550" t="s">
        <v>984</v>
      </c>
      <c r="I550" t="s">
        <v>0</v>
      </c>
      <c r="J550" t="s">
        <v>986</v>
      </c>
      <c r="K550" t="s">
        <v>520</v>
      </c>
      <c r="L550" t="s">
        <v>532</v>
      </c>
      <c r="M550">
        <v>1</v>
      </c>
      <c r="N550">
        <v>1</v>
      </c>
      <c r="O550">
        <v>1</v>
      </c>
      <c r="P550">
        <v>1</v>
      </c>
      <c r="Q550">
        <v>1</v>
      </c>
      <c r="R550">
        <v>1</v>
      </c>
      <c r="S550" s="377">
        <v>458725</v>
      </c>
      <c r="T550" s="377">
        <v>0</v>
      </c>
      <c r="U550" s="377">
        <v>0</v>
      </c>
      <c r="V550" s="377">
        <v>1800.5</v>
      </c>
      <c r="W550" s="377">
        <v>0</v>
      </c>
      <c r="X550" s="377">
        <v>0</v>
      </c>
      <c r="Y550" s="377">
        <v>0</v>
      </c>
      <c r="Z550" s="377">
        <v>458725</v>
      </c>
      <c r="AA550" s="770">
        <v>43684</v>
      </c>
      <c r="AB550" s="770">
        <v>45145</v>
      </c>
      <c r="AC550" s="769">
        <v>458725</v>
      </c>
      <c r="AD550" s="3">
        <v>1.7916666666666667</v>
      </c>
      <c r="AE550" s="3">
        <v>4.0583333333333336</v>
      </c>
      <c r="AF550" s="378">
        <v>4.7100000000000003E-2</v>
      </c>
      <c r="AG550" s="3">
        <v>821882.29166666674</v>
      </c>
      <c r="AH550" s="3">
        <v>1861658.9583333335</v>
      </c>
      <c r="AI550" s="3">
        <v>21605.947500000002</v>
      </c>
      <c r="AJ550" s="3">
        <v>1.7916666666666667</v>
      </c>
      <c r="AK550" s="3">
        <v>4.0583333333333336</v>
      </c>
      <c r="AL550" s="3">
        <v>4.7100000000000003E-2</v>
      </c>
    </row>
    <row r="551" spans="1:38">
      <c r="A551" t="s">
        <v>1000</v>
      </c>
      <c r="B551" t="s">
        <v>2378</v>
      </c>
      <c r="C551" t="s">
        <v>516</v>
      </c>
      <c r="D551" t="s">
        <v>517</v>
      </c>
      <c r="E551" t="s">
        <v>1396</v>
      </c>
      <c r="F551" t="s">
        <v>985</v>
      </c>
      <c r="G551" t="s">
        <v>1372</v>
      </c>
      <c r="H551" t="s">
        <v>984</v>
      </c>
      <c r="I551" t="s">
        <v>0</v>
      </c>
      <c r="J551" t="s">
        <v>986</v>
      </c>
      <c r="K551" t="s">
        <v>520</v>
      </c>
      <c r="L551" t="s">
        <v>532</v>
      </c>
      <c r="M551">
        <v>1</v>
      </c>
      <c r="N551">
        <v>1</v>
      </c>
      <c r="O551">
        <v>1</v>
      </c>
      <c r="P551">
        <v>1</v>
      </c>
      <c r="Q551">
        <v>1</v>
      </c>
      <c r="R551">
        <v>1</v>
      </c>
      <c r="S551" s="377">
        <v>831310</v>
      </c>
      <c r="T551" s="377">
        <v>0</v>
      </c>
      <c r="U551" s="377">
        <v>0</v>
      </c>
      <c r="V551" s="377">
        <v>3512.28</v>
      </c>
      <c r="W551" s="377">
        <v>0</v>
      </c>
      <c r="X551" s="377">
        <v>0</v>
      </c>
      <c r="Y551" s="377">
        <v>0</v>
      </c>
      <c r="Z551" s="377">
        <v>831310</v>
      </c>
      <c r="AA551" s="770">
        <v>43684</v>
      </c>
      <c r="AB551" s="770">
        <v>45511</v>
      </c>
      <c r="AC551" s="769">
        <v>831310</v>
      </c>
      <c r="AD551" s="3">
        <v>2.8083333333333331</v>
      </c>
      <c r="AE551" s="3">
        <v>5.0750000000000002</v>
      </c>
      <c r="AF551" s="378">
        <v>5.0700000000000002E-2</v>
      </c>
      <c r="AG551" s="3">
        <v>2334595.583333333</v>
      </c>
      <c r="AH551" s="3">
        <v>4218898.25</v>
      </c>
      <c r="AI551" s="3">
        <v>42147.417000000001</v>
      </c>
      <c r="AJ551" s="3">
        <v>2.8083333333333331</v>
      </c>
      <c r="AK551" s="3">
        <v>5.0750000000000002</v>
      </c>
      <c r="AL551" s="3">
        <v>5.0700000000000002E-2</v>
      </c>
    </row>
    <row r="552" spans="1:38">
      <c r="A552" t="s">
        <v>1000</v>
      </c>
      <c r="B552" t="s">
        <v>2379</v>
      </c>
      <c r="C552" t="s">
        <v>516</v>
      </c>
      <c r="D552" t="s">
        <v>517</v>
      </c>
      <c r="E552" t="s">
        <v>1396</v>
      </c>
      <c r="F552" t="s">
        <v>985</v>
      </c>
      <c r="G552" t="s">
        <v>1372</v>
      </c>
      <c r="H552" t="s">
        <v>984</v>
      </c>
      <c r="I552" t="s">
        <v>0</v>
      </c>
      <c r="J552" t="s">
        <v>986</v>
      </c>
      <c r="K552" t="s">
        <v>520</v>
      </c>
      <c r="L552" t="s">
        <v>532</v>
      </c>
      <c r="M552">
        <v>1</v>
      </c>
      <c r="N552">
        <v>1</v>
      </c>
      <c r="O552">
        <v>1</v>
      </c>
      <c r="P552">
        <v>1</v>
      </c>
      <c r="Q552">
        <v>1</v>
      </c>
      <c r="R552">
        <v>1</v>
      </c>
      <c r="S552" s="377">
        <v>1202567.5</v>
      </c>
      <c r="T552" s="377">
        <v>0</v>
      </c>
      <c r="U552" s="377">
        <v>0</v>
      </c>
      <c r="V552" s="377">
        <v>5371.47</v>
      </c>
      <c r="W552" s="377">
        <v>0</v>
      </c>
      <c r="X552" s="377">
        <v>0</v>
      </c>
      <c r="Y552" s="377">
        <v>0</v>
      </c>
      <c r="Z552" s="377">
        <v>1202567.5</v>
      </c>
      <c r="AA552" s="770">
        <v>43684</v>
      </c>
      <c r="AB552" s="770">
        <v>45876</v>
      </c>
      <c r="AC552" s="769">
        <v>1202567.5</v>
      </c>
      <c r="AD552" s="3">
        <v>3.8222222222222224</v>
      </c>
      <c r="AE552" s="3">
        <v>6.0888888888888886</v>
      </c>
      <c r="AF552" s="378">
        <v>5.3600000000000002E-2</v>
      </c>
      <c r="AG552" s="3">
        <v>4596480.222222222</v>
      </c>
      <c r="AH552" s="3">
        <v>7322299.8888888881</v>
      </c>
      <c r="AI552" s="3">
        <v>64457.618000000002</v>
      </c>
      <c r="AJ552" s="3">
        <v>3.822222222222222</v>
      </c>
      <c r="AK552" s="3">
        <v>6.0888888888888886</v>
      </c>
      <c r="AL552" s="3">
        <v>5.3600000000000002E-2</v>
      </c>
    </row>
    <row r="553" spans="1:38">
      <c r="A553" t="s">
        <v>1000</v>
      </c>
      <c r="B553" t="s">
        <v>2380</v>
      </c>
      <c r="C553" t="s">
        <v>516</v>
      </c>
      <c r="D553" t="s">
        <v>517</v>
      </c>
      <c r="E553" t="s">
        <v>1396</v>
      </c>
      <c r="F553" t="s">
        <v>985</v>
      </c>
      <c r="G553" t="s">
        <v>1372</v>
      </c>
      <c r="H553" t="s">
        <v>984</v>
      </c>
      <c r="I553" t="s">
        <v>0</v>
      </c>
      <c r="J553" t="s">
        <v>986</v>
      </c>
      <c r="K553" t="s">
        <v>520</v>
      </c>
      <c r="L553" t="s">
        <v>532</v>
      </c>
      <c r="M553">
        <v>1</v>
      </c>
      <c r="N553">
        <v>1</v>
      </c>
      <c r="O553">
        <v>1</v>
      </c>
      <c r="P553">
        <v>1</v>
      </c>
      <c r="Q553">
        <v>1</v>
      </c>
      <c r="R553">
        <v>1</v>
      </c>
      <c r="S553" s="377">
        <v>1044152.5</v>
      </c>
      <c r="T553" s="377">
        <v>0</v>
      </c>
      <c r="U553" s="377">
        <v>0</v>
      </c>
      <c r="V553" s="377">
        <v>4907.5200000000004</v>
      </c>
      <c r="W553" s="377">
        <v>0</v>
      </c>
      <c r="X553" s="377">
        <v>0</v>
      </c>
      <c r="Y553" s="377">
        <v>0</v>
      </c>
      <c r="Z553" s="377">
        <v>1044152.5</v>
      </c>
      <c r="AA553" s="770">
        <v>43684</v>
      </c>
      <c r="AB553" s="770">
        <v>46241</v>
      </c>
      <c r="AC553" s="769">
        <v>1044152.5</v>
      </c>
      <c r="AD553" s="3">
        <v>4.8361111111111112</v>
      </c>
      <c r="AE553" s="3">
        <v>7.1027777777777779</v>
      </c>
      <c r="AF553" s="378">
        <v>5.6399999999999999E-2</v>
      </c>
      <c r="AG553" s="3">
        <v>5049637.506944445</v>
      </c>
      <c r="AH553" s="3">
        <v>7416383.173611111</v>
      </c>
      <c r="AI553" s="3">
        <v>58890.201000000001</v>
      </c>
      <c r="AJ553" s="3">
        <v>4.8361111111111112</v>
      </c>
      <c r="AK553" s="3">
        <v>7.1027777777777779</v>
      </c>
      <c r="AL553" s="3">
        <v>5.6399999999999999E-2</v>
      </c>
    </row>
    <row r="554" spans="1:38">
      <c r="A554" t="s">
        <v>1000</v>
      </c>
      <c r="B554" t="s">
        <v>2381</v>
      </c>
      <c r="C554" t="s">
        <v>516</v>
      </c>
      <c r="D554" t="s">
        <v>517</v>
      </c>
      <c r="E554" t="s">
        <v>1396</v>
      </c>
      <c r="F554" t="s">
        <v>985</v>
      </c>
      <c r="G554" t="s">
        <v>1372</v>
      </c>
      <c r="H554" t="s">
        <v>984</v>
      </c>
      <c r="I554" t="s">
        <v>0</v>
      </c>
      <c r="J554" t="s">
        <v>986</v>
      </c>
      <c r="K554" t="s">
        <v>520</v>
      </c>
      <c r="L554" t="s">
        <v>532</v>
      </c>
      <c r="M554">
        <v>1</v>
      </c>
      <c r="N554">
        <v>1</v>
      </c>
      <c r="O554">
        <v>1</v>
      </c>
      <c r="P554">
        <v>1</v>
      </c>
      <c r="Q554">
        <v>1</v>
      </c>
      <c r="R554">
        <v>1</v>
      </c>
      <c r="S554" s="377">
        <v>309012.5</v>
      </c>
      <c r="T554" s="377">
        <v>0</v>
      </c>
      <c r="U554" s="377">
        <v>0</v>
      </c>
      <c r="V554" s="377">
        <v>1527.04</v>
      </c>
      <c r="W554" s="377">
        <v>0</v>
      </c>
      <c r="X554" s="377">
        <v>0</v>
      </c>
      <c r="Y554" s="377">
        <v>0</v>
      </c>
      <c r="Z554" s="377">
        <v>309012.5</v>
      </c>
      <c r="AA554" s="770">
        <v>43684</v>
      </c>
      <c r="AB554" s="770">
        <v>46606</v>
      </c>
      <c r="AC554" s="769">
        <v>309012.5</v>
      </c>
      <c r="AD554" s="3">
        <v>5.85</v>
      </c>
      <c r="AE554" s="3">
        <v>8.1166666666666671</v>
      </c>
      <c r="AF554" s="378">
        <v>5.9299999999999999E-2</v>
      </c>
      <c r="AG554" s="3">
        <v>1807723.125</v>
      </c>
      <c r="AH554" s="3">
        <v>2508151.4583333335</v>
      </c>
      <c r="AI554" s="3">
        <v>18324.44125</v>
      </c>
      <c r="AJ554" s="3">
        <v>5.85</v>
      </c>
      <c r="AK554" s="3">
        <v>8.1166666666666671</v>
      </c>
      <c r="AL554" s="3">
        <v>5.9299999999999999E-2</v>
      </c>
    </row>
    <row r="555" spans="1:38">
      <c r="A555" t="s">
        <v>1000</v>
      </c>
      <c r="B555" t="s">
        <v>2382</v>
      </c>
      <c r="C555" t="s">
        <v>516</v>
      </c>
      <c r="D555" t="s">
        <v>517</v>
      </c>
      <c r="E555" t="s">
        <v>1396</v>
      </c>
      <c r="F555" t="s">
        <v>985</v>
      </c>
      <c r="G555" t="s">
        <v>1372</v>
      </c>
      <c r="H555" t="s">
        <v>984</v>
      </c>
      <c r="I555" t="s">
        <v>0</v>
      </c>
      <c r="J555" t="s">
        <v>986</v>
      </c>
      <c r="K555" t="s">
        <v>520</v>
      </c>
      <c r="L555" t="s">
        <v>532</v>
      </c>
      <c r="M555">
        <v>1</v>
      </c>
      <c r="N555">
        <v>1</v>
      </c>
      <c r="O555">
        <v>1</v>
      </c>
      <c r="P555">
        <v>1</v>
      </c>
      <c r="Q555">
        <v>1</v>
      </c>
      <c r="R555">
        <v>1</v>
      </c>
      <c r="S555" s="377">
        <v>106200</v>
      </c>
      <c r="T555" s="377">
        <v>0</v>
      </c>
      <c r="U555" s="377">
        <v>0</v>
      </c>
      <c r="V555" s="377">
        <v>549.58000000000004</v>
      </c>
      <c r="W555" s="377">
        <v>0</v>
      </c>
      <c r="X555" s="377">
        <v>0</v>
      </c>
      <c r="Y555" s="377">
        <v>0</v>
      </c>
      <c r="Z555" s="377">
        <v>106200</v>
      </c>
      <c r="AA555" s="770">
        <v>43684</v>
      </c>
      <c r="AB555" s="770">
        <v>46972</v>
      </c>
      <c r="AC555" s="769">
        <v>106200</v>
      </c>
      <c r="AD555" s="3">
        <v>6.8666666666666663</v>
      </c>
      <c r="AE555" s="3">
        <v>9.1333333333333329</v>
      </c>
      <c r="AF555" s="378">
        <v>6.2100000000000002E-2</v>
      </c>
      <c r="AG555" s="3">
        <v>729240</v>
      </c>
      <c r="AH555" s="3">
        <v>969960</v>
      </c>
      <c r="AI555" s="3">
        <v>6595.02</v>
      </c>
      <c r="AJ555" s="3">
        <v>6.8666666666666663</v>
      </c>
      <c r="AK555" s="3">
        <v>9.1333333333333329</v>
      </c>
      <c r="AL555" s="3">
        <v>6.2100000000000002E-2</v>
      </c>
    </row>
    <row r="556" spans="1:38">
      <c r="A556" t="s">
        <v>1001</v>
      </c>
      <c r="B556" t="s">
        <v>2383</v>
      </c>
      <c r="C556" t="s">
        <v>516</v>
      </c>
      <c r="D556" t="s">
        <v>517</v>
      </c>
      <c r="E556" t="s">
        <v>1396</v>
      </c>
      <c r="F556" t="s">
        <v>985</v>
      </c>
      <c r="G556" t="s">
        <v>1372</v>
      </c>
      <c r="H556" t="s">
        <v>984</v>
      </c>
      <c r="I556" t="s">
        <v>0</v>
      </c>
      <c r="J556" t="s">
        <v>986</v>
      </c>
      <c r="K556" t="s">
        <v>520</v>
      </c>
      <c r="L556" t="s">
        <v>532</v>
      </c>
      <c r="M556">
        <v>1</v>
      </c>
      <c r="N556">
        <v>1</v>
      </c>
      <c r="O556">
        <v>1</v>
      </c>
      <c r="P556">
        <v>1</v>
      </c>
      <c r="Q556">
        <v>1</v>
      </c>
      <c r="R556">
        <v>1</v>
      </c>
      <c r="S556" s="377">
        <v>99562.5</v>
      </c>
      <c r="T556" s="377">
        <v>0</v>
      </c>
      <c r="U556" s="377">
        <v>0</v>
      </c>
      <c r="V556" s="377">
        <v>390.78</v>
      </c>
      <c r="W556" s="377">
        <v>0</v>
      </c>
      <c r="X556" s="377">
        <v>0</v>
      </c>
      <c r="Y556" s="377">
        <v>0</v>
      </c>
      <c r="Z556" s="377">
        <v>99562.5</v>
      </c>
      <c r="AA556" s="770">
        <v>43685</v>
      </c>
      <c r="AB556" s="770">
        <v>45146</v>
      </c>
      <c r="AC556" s="769">
        <v>99562.5</v>
      </c>
      <c r="AD556" s="3">
        <v>1.7944444444444445</v>
      </c>
      <c r="AE556" s="3">
        <v>4.0583333333333336</v>
      </c>
      <c r="AF556" s="378">
        <v>4.7100000000000003E-2</v>
      </c>
      <c r="AG556" s="3">
        <v>178659.375</v>
      </c>
      <c r="AH556" s="3">
        <v>404057.8125</v>
      </c>
      <c r="AI556" s="3">
        <v>4689.3937500000002</v>
      </c>
      <c r="AJ556" s="3">
        <v>1.7944444444444445</v>
      </c>
      <c r="AK556" s="3">
        <v>4.0583333333333336</v>
      </c>
      <c r="AL556" s="3">
        <v>4.7100000000000003E-2</v>
      </c>
    </row>
    <row r="557" spans="1:38">
      <c r="A557" t="s">
        <v>1001</v>
      </c>
      <c r="B557" t="s">
        <v>2384</v>
      </c>
      <c r="C557" t="s">
        <v>516</v>
      </c>
      <c r="D557" t="s">
        <v>517</v>
      </c>
      <c r="E557" t="s">
        <v>1396</v>
      </c>
      <c r="F557" t="s">
        <v>985</v>
      </c>
      <c r="G557" t="s">
        <v>1372</v>
      </c>
      <c r="H557" t="s">
        <v>984</v>
      </c>
      <c r="I557" t="s">
        <v>0</v>
      </c>
      <c r="J557" t="s">
        <v>986</v>
      </c>
      <c r="K557" t="s">
        <v>520</v>
      </c>
      <c r="L557" t="s">
        <v>532</v>
      </c>
      <c r="M557">
        <v>1</v>
      </c>
      <c r="N557">
        <v>1</v>
      </c>
      <c r="O557">
        <v>1</v>
      </c>
      <c r="P557">
        <v>1</v>
      </c>
      <c r="Q557">
        <v>1</v>
      </c>
      <c r="R557">
        <v>1</v>
      </c>
      <c r="S557" s="377">
        <v>457397.5</v>
      </c>
      <c r="T557" s="377">
        <v>0</v>
      </c>
      <c r="U557" s="377">
        <v>0</v>
      </c>
      <c r="V557" s="377">
        <v>1932.5</v>
      </c>
      <c r="W557" s="377">
        <v>0</v>
      </c>
      <c r="X557" s="377">
        <v>0</v>
      </c>
      <c r="Y557" s="377">
        <v>0</v>
      </c>
      <c r="Z557" s="377">
        <v>457397.5</v>
      </c>
      <c r="AA557" s="770">
        <v>43685</v>
      </c>
      <c r="AB557" s="770">
        <v>45512</v>
      </c>
      <c r="AC557" s="769">
        <v>457397.5</v>
      </c>
      <c r="AD557" s="3">
        <v>2.8111111111111109</v>
      </c>
      <c r="AE557" s="3">
        <v>5.0750000000000002</v>
      </c>
      <c r="AF557" s="378">
        <v>5.0700000000000002E-2</v>
      </c>
      <c r="AG557" s="3">
        <v>1285795.1944444443</v>
      </c>
      <c r="AH557" s="3">
        <v>2321292.3125</v>
      </c>
      <c r="AI557" s="3">
        <v>23190.053250000001</v>
      </c>
      <c r="AJ557" s="3">
        <v>2.8111111111111109</v>
      </c>
      <c r="AK557" s="3">
        <v>5.0750000000000002</v>
      </c>
      <c r="AL557" s="3">
        <v>5.0700000000000002E-2</v>
      </c>
    </row>
    <row r="558" spans="1:38">
      <c r="A558" t="s">
        <v>1001</v>
      </c>
      <c r="B558" t="s">
        <v>2385</v>
      </c>
      <c r="C558" t="s">
        <v>516</v>
      </c>
      <c r="D558" t="s">
        <v>517</v>
      </c>
      <c r="E558" t="s">
        <v>1396</v>
      </c>
      <c r="F558" t="s">
        <v>985</v>
      </c>
      <c r="G558" t="s">
        <v>1372</v>
      </c>
      <c r="H558" t="s">
        <v>984</v>
      </c>
      <c r="I558" t="s">
        <v>0</v>
      </c>
      <c r="J558" t="s">
        <v>986</v>
      </c>
      <c r="K558" t="s">
        <v>520</v>
      </c>
      <c r="L558" t="s">
        <v>532</v>
      </c>
      <c r="M558">
        <v>1</v>
      </c>
      <c r="N558">
        <v>1</v>
      </c>
      <c r="O558">
        <v>1</v>
      </c>
      <c r="P558">
        <v>1</v>
      </c>
      <c r="Q558">
        <v>1</v>
      </c>
      <c r="R558">
        <v>1</v>
      </c>
      <c r="S558" s="377">
        <v>750922.5</v>
      </c>
      <c r="T558" s="377">
        <v>0</v>
      </c>
      <c r="U558" s="377">
        <v>0</v>
      </c>
      <c r="V558" s="377">
        <v>3354.12</v>
      </c>
      <c r="W558" s="377">
        <v>0</v>
      </c>
      <c r="X558" s="377">
        <v>0</v>
      </c>
      <c r="Y558" s="377">
        <v>0</v>
      </c>
      <c r="Z558" s="377">
        <v>750922.5</v>
      </c>
      <c r="AA558" s="770">
        <v>43685</v>
      </c>
      <c r="AB558" s="770">
        <v>45877</v>
      </c>
      <c r="AC558" s="769">
        <v>750922.5</v>
      </c>
      <c r="AD558" s="3">
        <v>3.8250000000000002</v>
      </c>
      <c r="AE558" s="3">
        <v>6.0888888888888886</v>
      </c>
      <c r="AF558" s="378">
        <v>5.3600000000000002E-2</v>
      </c>
      <c r="AG558" s="3">
        <v>2872278.5625</v>
      </c>
      <c r="AH558" s="3">
        <v>4572283.666666666</v>
      </c>
      <c r="AI558" s="3">
        <v>40249.446000000004</v>
      </c>
      <c r="AJ558" s="3">
        <v>3.8250000000000002</v>
      </c>
      <c r="AK558" s="3">
        <v>6.0888888888888877</v>
      </c>
      <c r="AL558" s="3">
        <v>5.3600000000000002E-2</v>
      </c>
    </row>
    <row r="559" spans="1:38">
      <c r="A559" t="s">
        <v>1001</v>
      </c>
      <c r="B559" t="s">
        <v>2386</v>
      </c>
      <c r="C559" t="s">
        <v>516</v>
      </c>
      <c r="D559" t="s">
        <v>517</v>
      </c>
      <c r="E559" t="s">
        <v>1396</v>
      </c>
      <c r="F559" t="s">
        <v>985</v>
      </c>
      <c r="G559" t="s">
        <v>1372</v>
      </c>
      <c r="H559" t="s">
        <v>984</v>
      </c>
      <c r="I559" t="s">
        <v>0</v>
      </c>
      <c r="J559" t="s">
        <v>986</v>
      </c>
      <c r="K559" t="s">
        <v>520</v>
      </c>
      <c r="L559" t="s">
        <v>532</v>
      </c>
      <c r="M559">
        <v>1</v>
      </c>
      <c r="N559">
        <v>1</v>
      </c>
      <c r="O559">
        <v>1</v>
      </c>
      <c r="P559">
        <v>1</v>
      </c>
      <c r="Q559">
        <v>1</v>
      </c>
      <c r="R559">
        <v>1</v>
      </c>
      <c r="S559" s="377">
        <v>862580</v>
      </c>
      <c r="T559" s="377">
        <v>0</v>
      </c>
      <c r="U559" s="377">
        <v>0</v>
      </c>
      <c r="V559" s="377">
        <v>4054.13</v>
      </c>
      <c r="W559" s="377">
        <v>0</v>
      </c>
      <c r="X559" s="377">
        <v>0</v>
      </c>
      <c r="Y559" s="377">
        <v>0</v>
      </c>
      <c r="Z559" s="377">
        <v>862580</v>
      </c>
      <c r="AA559" s="770">
        <v>43685</v>
      </c>
      <c r="AB559" s="770">
        <v>46242</v>
      </c>
      <c r="AC559" s="769">
        <v>862580</v>
      </c>
      <c r="AD559" s="3">
        <v>4.8388888888888886</v>
      </c>
      <c r="AE559" s="3">
        <v>7.1027777777777779</v>
      </c>
      <c r="AF559" s="378">
        <v>5.6399999999999999E-2</v>
      </c>
      <c r="AG559" s="3">
        <v>4173928.7777777775</v>
      </c>
      <c r="AH559" s="3">
        <v>6126714.055555556</v>
      </c>
      <c r="AI559" s="3">
        <v>48649.512000000002</v>
      </c>
      <c r="AJ559" s="3">
        <v>4.8388888888888886</v>
      </c>
      <c r="AK559" s="3">
        <v>7.1027777777777779</v>
      </c>
      <c r="AL559" s="3">
        <v>5.6400000000000006E-2</v>
      </c>
    </row>
    <row r="560" spans="1:38">
      <c r="A560" t="s">
        <v>1001</v>
      </c>
      <c r="B560" t="s">
        <v>2387</v>
      </c>
      <c r="C560" t="s">
        <v>516</v>
      </c>
      <c r="D560" t="s">
        <v>517</v>
      </c>
      <c r="E560" t="s">
        <v>1396</v>
      </c>
      <c r="F560" t="s">
        <v>985</v>
      </c>
      <c r="G560" t="s">
        <v>1372</v>
      </c>
      <c r="H560" t="s">
        <v>984</v>
      </c>
      <c r="I560" t="s">
        <v>0</v>
      </c>
      <c r="J560" t="s">
        <v>986</v>
      </c>
      <c r="K560" t="s">
        <v>520</v>
      </c>
      <c r="L560" t="s">
        <v>532</v>
      </c>
      <c r="M560">
        <v>1</v>
      </c>
      <c r="N560">
        <v>1</v>
      </c>
      <c r="O560">
        <v>1</v>
      </c>
      <c r="P560">
        <v>1</v>
      </c>
      <c r="Q560">
        <v>1</v>
      </c>
      <c r="R560">
        <v>1</v>
      </c>
      <c r="S560" s="377">
        <v>470377.5</v>
      </c>
      <c r="T560" s="377">
        <v>0</v>
      </c>
      <c r="U560" s="377">
        <v>0</v>
      </c>
      <c r="V560" s="377">
        <v>2324.4499999999998</v>
      </c>
      <c r="W560" s="377">
        <v>0</v>
      </c>
      <c r="X560" s="377">
        <v>0</v>
      </c>
      <c r="Y560" s="377">
        <v>0</v>
      </c>
      <c r="Z560" s="377">
        <v>470377.5</v>
      </c>
      <c r="AA560" s="770">
        <v>43685</v>
      </c>
      <c r="AB560" s="770">
        <v>46607</v>
      </c>
      <c r="AC560" s="769">
        <v>470377.5</v>
      </c>
      <c r="AD560" s="3">
        <v>5.8527777777777779</v>
      </c>
      <c r="AE560" s="3">
        <v>8.1166666666666671</v>
      </c>
      <c r="AF560" s="378">
        <v>5.9299999999999999E-2</v>
      </c>
      <c r="AG560" s="3">
        <v>2753014.9791666665</v>
      </c>
      <c r="AH560" s="3">
        <v>3817897.375</v>
      </c>
      <c r="AI560" s="3">
        <v>27893.385749999998</v>
      </c>
      <c r="AJ560" s="3">
        <v>5.8527777777777779</v>
      </c>
      <c r="AK560" s="3">
        <v>8.1166666666666671</v>
      </c>
      <c r="AL560" s="3">
        <v>5.9299999999999992E-2</v>
      </c>
    </row>
    <row r="561" spans="1:38">
      <c r="A561" t="s">
        <v>1002</v>
      </c>
      <c r="B561" t="s">
        <v>2388</v>
      </c>
      <c r="C561" t="s">
        <v>516</v>
      </c>
      <c r="D561" t="s">
        <v>517</v>
      </c>
      <c r="E561" t="s">
        <v>1396</v>
      </c>
      <c r="F561" t="s">
        <v>985</v>
      </c>
      <c r="G561" t="s">
        <v>1372</v>
      </c>
      <c r="H561" t="s">
        <v>984</v>
      </c>
      <c r="I561" t="s">
        <v>0</v>
      </c>
      <c r="J561" t="s">
        <v>986</v>
      </c>
      <c r="K561" t="s">
        <v>520</v>
      </c>
      <c r="L561" t="s">
        <v>532</v>
      </c>
      <c r="M561">
        <v>1</v>
      </c>
      <c r="N561">
        <v>1</v>
      </c>
      <c r="O561">
        <v>1</v>
      </c>
      <c r="P561">
        <v>1</v>
      </c>
      <c r="Q561">
        <v>1</v>
      </c>
      <c r="R561">
        <v>1</v>
      </c>
      <c r="S561" s="377">
        <v>0</v>
      </c>
      <c r="T561" s="377">
        <v>0</v>
      </c>
      <c r="U561" s="377">
        <v>0</v>
      </c>
      <c r="V561" s="377">
        <v>0</v>
      </c>
      <c r="W561" s="377">
        <v>0</v>
      </c>
      <c r="X561" s="377">
        <v>0</v>
      </c>
      <c r="Y561" s="377">
        <v>0</v>
      </c>
      <c r="Z561" s="377">
        <v>0</v>
      </c>
      <c r="AA561" s="770">
        <v>43689</v>
      </c>
      <c r="AB561" s="770">
        <v>44420</v>
      </c>
      <c r="AC561" s="769">
        <v>343380</v>
      </c>
      <c r="AD561" s="3">
        <v>-0.22222222222222221</v>
      </c>
      <c r="AE561" s="3">
        <v>2.0305555555555554</v>
      </c>
      <c r="AF561" s="378">
        <v>3.8199999999999998E-2</v>
      </c>
      <c r="AG561" s="3">
        <v>0</v>
      </c>
      <c r="AH561" s="3">
        <v>0</v>
      </c>
      <c r="AI561" s="3">
        <v>0</v>
      </c>
      <c r="AJ561" s="3">
        <v>0</v>
      </c>
      <c r="AK561" s="3">
        <v>0</v>
      </c>
      <c r="AL561" s="3">
        <v>0</v>
      </c>
    </row>
    <row r="562" spans="1:38">
      <c r="A562" t="s">
        <v>1002</v>
      </c>
      <c r="B562" t="s">
        <v>2389</v>
      </c>
      <c r="C562" t="s">
        <v>516</v>
      </c>
      <c r="D562" t="s">
        <v>517</v>
      </c>
      <c r="E562" t="s">
        <v>1396</v>
      </c>
      <c r="F562" t="s">
        <v>985</v>
      </c>
      <c r="G562" t="s">
        <v>1372</v>
      </c>
      <c r="H562" t="s">
        <v>984</v>
      </c>
      <c r="I562" t="s">
        <v>0</v>
      </c>
      <c r="J562" t="s">
        <v>986</v>
      </c>
      <c r="K562" t="s">
        <v>520</v>
      </c>
      <c r="L562" t="s">
        <v>532</v>
      </c>
      <c r="M562">
        <v>1</v>
      </c>
      <c r="N562">
        <v>1</v>
      </c>
      <c r="O562">
        <v>1</v>
      </c>
      <c r="P562">
        <v>1</v>
      </c>
      <c r="Q562">
        <v>1</v>
      </c>
      <c r="R562">
        <v>1</v>
      </c>
      <c r="S562" s="377">
        <v>250455</v>
      </c>
      <c r="T562" s="377">
        <v>0</v>
      </c>
      <c r="U562" s="377">
        <v>0</v>
      </c>
      <c r="V562" s="377">
        <v>897.46</v>
      </c>
      <c r="W562" s="377">
        <v>0</v>
      </c>
      <c r="X562" s="377">
        <v>0</v>
      </c>
      <c r="Y562" s="377">
        <v>0</v>
      </c>
      <c r="Z562" s="377">
        <v>250455</v>
      </c>
      <c r="AA562" s="770">
        <v>43689</v>
      </c>
      <c r="AB562" s="770">
        <v>44785</v>
      </c>
      <c r="AC562" s="769">
        <v>250455</v>
      </c>
      <c r="AD562" s="3">
        <v>0.79166666666666663</v>
      </c>
      <c r="AE562" s="3">
        <v>3.0444444444444443</v>
      </c>
      <c r="AF562" s="378">
        <v>4.2999999999999997E-2</v>
      </c>
      <c r="AG562" s="3">
        <v>198276.875</v>
      </c>
      <c r="AH562" s="3">
        <v>762496.33333333326</v>
      </c>
      <c r="AI562" s="3">
        <v>10769.564999999999</v>
      </c>
      <c r="AJ562" s="3">
        <v>0.79166666666666663</v>
      </c>
      <c r="AK562" s="3">
        <v>3.0444444444444443</v>
      </c>
      <c r="AL562" s="3">
        <v>4.2999999999999997E-2</v>
      </c>
    </row>
    <row r="563" spans="1:38">
      <c r="A563" t="s">
        <v>1002</v>
      </c>
      <c r="B563" t="s">
        <v>2390</v>
      </c>
      <c r="C563" t="s">
        <v>516</v>
      </c>
      <c r="D563" t="s">
        <v>517</v>
      </c>
      <c r="E563" t="s">
        <v>1396</v>
      </c>
      <c r="F563" t="s">
        <v>985</v>
      </c>
      <c r="G563" t="s">
        <v>1372</v>
      </c>
      <c r="H563" t="s">
        <v>984</v>
      </c>
      <c r="I563" t="s">
        <v>0</v>
      </c>
      <c r="J563" t="s">
        <v>986</v>
      </c>
      <c r="K563" t="s">
        <v>520</v>
      </c>
      <c r="L563" t="s">
        <v>532</v>
      </c>
      <c r="M563">
        <v>1</v>
      </c>
      <c r="N563">
        <v>1</v>
      </c>
      <c r="O563">
        <v>1</v>
      </c>
      <c r="P563">
        <v>1</v>
      </c>
      <c r="Q563">
        <v>1</v>
      </c>
      <c r="R563">
        <v>1</v>
      </c>
      <c r="S563" s="377">
        <v>195290</v>
      </c>
      <c r="T563" s="377">
        <v>0</v>
      </c>
      <c r="U563" s="377">
        <v>0</v>
      </c>
      <c r="V563" s="377">
        <v>766.51</v>
      </c>
      <c r="W563" s="377">
        <v>0</v>
      </c>
      <c r="X563" s="377">
        <v>0</v>
      </c>
      <c r="Y563" s="377">
        <v>0</v>
      </c>
      <c r="Z563" s="377">
        <v>195290</v>
      </c>
      <c r="AA563" s="770">
        <v>43689</v>
      </c>
      <c r="AB563" s="770">
        <v>45150</v>
      </c>
      <c r="AC563" s="769">
        <v>195290</v>
      </c>
      <c r="AD563" s="3">
        <v>1.8055555555555556</v>
      </c>
      <c r="AE563" s="3">
        <v>4.0583333333333336</v>
      </c>
      <c r="AF563" s="378">
        <v>4.7100000000000003E-2</v>
      </c>
      <c r="AG563" s="3">
        <v>352606.94444444444</v>
      </c>
      <c r="AH563" s="3">
        <v>792551.91666666674</v>
      </c>
      <c r="AI563" s="3">
        <v>9198.1590000000015</v>
      </c>
      <c r="AJ563" s="3">
        <v>1.8055555555555556</v>
      </c>
      <c r="AK563" s="3">
        <v>4.0583333333333336</v>
      </c>
      <c r="AL563" s="3">
        <v>4.710000000000001E-2</v>
      </c>
    </row>
    <row r="564" spans="1:38">
      <c r="A564" t="s">
        <v>1002</v>
      </c>
      <c r="B564" t="s">
        <v>2391</v>
      </c>
      <c r="C564" t="s">
        <v>516</v>
      </c>
      <c r="D564" t="s">
        <v>517</v>
      </c>
      <c r="E564" t="s">
        <v>1396</v>
      </c>
      <c r="F564" t="s">
        <v>985</v>
      </c>
      <c r="G564" t="s">
        <v>1372</v>
      </c>
      <c r="H564" t="s">
        <v>984</v>
      </c>
      <c r="I564" t="s">
        <v>0</v>
      </c>
      <c r="J564" t="s">
        <v>986</v>
      </c>
      <c r="K564" t="s">
        <v>520</v>
      </c>
      <c r="L564" t="s">
        <v>532</v>
      </c>
      <c r="M564">
        <v>1</v>
      </c>
      <c r="N564">
        <v>1</v>
      </c>
      <c r="O564">
        <v>1</v>
      </c>
      <c r="P564">
        <v>1</v>
      </c>
      <c r="Q564">
        <v>1</v>
      </c>
      <c r="R564">
        <v>1</v>
      </c>
      <c r="S564" s="377">
        <v>845322.5</v>
      </c>
      <c r="T564" s="377">
        <v>0</v>
      </c>
      <c r="U564" s="377">
        <v>0</v>
      </c>
      <c r="V564" s="377">
        <v>3571.49</v>
      </c>
      <c r="W564" s="377">
        <v>0</v>
      </c>
      <c r="X564" s="377">
        <v>0</v>
      </c>
      <c r="Y564" s="377">
        <v>0</v>
      </c>
      <c r="Z564" s="377">
        <v>845322.5</v>
      </c>
      <c r="AA564" s="770">
        <v>43689</v>
      </c>
      <c r="AB564" s="770">
        <v>45516</v>
      </c>
      <c r="AC564" s="769">
        <v>845322.5</v>
      </c>
      <c r="AD564" s="3">
        <v>2.8222222222222224</v>
      </c>
      <c r="AE564" s="3">
        <v>5.0750000000000002</v>
      </c>
      <c r="AF564" s="378">
        <v>5.0700000000000002E-2</v>
      </c>
      <c r="AG564" s="3">
        <v>2385687.9444444445</v>
      </c>
      <c r="AH564" s="3">
        <v>4290011.6875</v>
      </c>
      <c r="AI564" s="3">
        <v>42857.850750000005</v>
      </c>
      <c r="AJ564" s="3">
        <v>2.8222222222222224</v>
      </c>
      <c r="AK564" s="3">
        <v>5.0750000000000002</v>
      </c>
      <c r="AL564" s="3">
        <v>5.0700000000000009E-2</v>
      </c>
    </row>
    <row r="565" spans="1:38">
      <c r="A565" t="s">
        <v>1002</v>
      </c>
      <c r="B565" t="s">
        <v>2392</v>
      </c>
      <c r="C565" t="s">
        <v>516</v>
      </c>
      <c r="D565" t="s">
        <v>517</v>
      </c>
      <c r="E565" t="s">
        <v>1396</v>
      </c>
      <c r="F565" t="s">
        <v>985</v>
      </c>
      <c r="G565" t="s">
        <v>1372</v>
      </c>
      <c r="H565" t="s">
        <v>984</v>
      </c>
      <c r="I565" t="s">
        <v>0</v>
      </c>
      <c r="J565" t="s">
        <v>986</v>
      </c>
      <c r="K565" t="s">
        <v>520</v>
      </c>
      <c r="L565" t="s">
        <v>532</v>
      </c>
      <c r="M565">
        <v>1</v>
      </c>
      <c r="N565">
        <v>1</v>
      </c>
      <c r="O565">
        <v>1</v>
      </c>
      <c r="P565">
        <v>1</v>
      </c>
      <c r="Q565">
        <v>1</v>
      </c>
      <c r="R565">
        <v>1</v>
      </c>
      <c r="S565" s="377">
        <v>1099907.5</v>
      </c>
      <c r="T565" s="377">
        <v>0</v>
      </c>
      <c r="U565" s="377">
        <v>0</v>
      </c>
      <c r="V565" s="377">
        <v>4912.92</v>
      </c>
      <c r="W565" s="377">
        <v>0</v>
      </c>
      <c r="X565" s="377">
        <v>0</v>
      </c>
      <c r="Y565" s="377">
        <v>0</v>
      </c>
      <c r="Z565" s="377">
        <v>1099907.5</v>
      </c>
      <c r="AA565" s="770">
        <v>43689</v>
      </c>
      <c r="AB565" s="770">
        <v>45881</v>
      </c>
      <c r="AC565" s="769">
        <v>1099907.5</v>
      </c>
      <c r="AD565" s="3">
        <v>3.8361111111111112</v>
      </c>
      <c r="AE565" s="3">
        <v>6.0888888888888886</v>
      </c>
      <c r="AF565" s="378">
        <v>5.3600000000000002E-2</v>
      </c>
      <c r="AG565" s="3">
        <v>4219367.381944445</v>
      </c>
      <c r="AH565" s="3">
        <v>6697214.555555555</v>
      </c>
      <c r="AI565" s="3">
        <v>58955.042000000001</v>
      </c>
      <c r="AJ565" s="3">
        <v>3.8361111111111117</v>
      </c>
      <c r="AK565" s="3">
        <v>6.0888888888888886</v>
      </c>
      <c r="AL565" s="3">
        <v>5.3600000000000002E-2</v>
      </c>
    </row>
    <row r="566" spans="1:38">
      <c r="A566" t="s">
        <v>1002</v>
      </c>
      <c r="B566" t="s">
        <v>2393</v>
      </c>
      <c r="C566" t="s">
        <v>516</v>
      </c>
      <c r="D566" t="s">
        <v>517</v>
      </c>
      <c r="E566" t="s">
        <v>1396</v>
      </c>
      <c r="F566" t="s">
        <v>985</v>
      </c>
      <c r="G566" t="s">
        <v>1372</v>
      </c>
      <c r="H566" t="s">
        <v>984</v>
      </c>
      <c r="I566" t="s">
        <v>0</v>
      </c>
      <c r="J566" t="s">
        <v>986</v>
      </c>
      <c r="K566" t="s">
        <v>520</v>
      </c>
      <c r="L566" t="s">
        <v>532</v>
      </c>
      <c r="M566">
        <v>1</v>
      </c>
      <c r="N566">
        <v>1</v>
      </c>
      <c r="O566">
        <v>1</v>
      </c>
      <c r="P566">
        <v>1</v>
      </c>
      <c r="Q566">
        <v>1</v>
      </c>
      <c r="R566">
        <v>1</v>
      </c>
      <c r="S566" s="377">
        <v>1248292.5</v>
      </c>
      <c r="T566" s="377">
        <v>0</v>
      </c>
      <c r="U566" s="377">
        <v>0</v>
      </c>
      <c r="V566" s="377">
        <v>5866.97</v>
      </c>
      <c r="W566" s="377">
        <v>0</v>
      </c>
      <c r="X566" s="377">
        <v>0</v>
      </c>
      <c r="Y566" s="377">
        <v>0</v>
      </c>
      <c r="Z566" s="377">
        <v>1248292.5</v>
      </c>
      <c r="AA566" s="770">
        <v>43689</v>
      </c>
      <c r="AB566" s="770">
        <v>46246</v>
      </c>
      <c r="AC566" s="769">
        <v>1248292.5</v>
      </c>
      <c r="AD566" s="3">
        <v>4.8499999999999996</v>
      </c>
      <c r="AE566" s="3">
        <v>7.1027777777777779</v>
      </c>
      <c r="AF566" s="378">
        <v>5.6399999999999999E-2</v>
      </c>
      <c r="AG566" s="3">
        <v>6054218.625</v>
      </c>
      <c r="AH566" s="3">
        <v>8866344.229166666</v>
      </c>
      <c r="AI566" s="3">
        <v>70403.697</v>
      </c>
      <c r="AJ566" s="3">
        <v>4.8499999999999996</v>
      </c>
      <c r="AK566" s="3">
        <v>7.102777777777777</v>
      </c>
      <c r="AL566" s="3">
        <v>5.6399999999999999E-2</v>
      </c>
    </row>
    <row r="567" spans="1:38">
      <c r="A567" t="s">
        <v>1002</v>
      </c>
      <c r="B567" t="s">
        <v>2394</v>
      </c>
      <c r="C567" t="s">
        <v>516</v>
      </c>
      <c r="D567" t="s">
        <v>517</v>
      </c>
      <c r="E567" t="s">
        <v>1396</v>
      </c>
      <c r="F567" t="s">
        <v>985</v>
      </c>
      <c r="G567" t="s">
        <v>1372</v>
      </c>
      <c r="H567" t="s">
        <v>984</v>
      </c>
      <c r="I567" t="s">
        <v>0</v>
      </c>
      <c r="J567" t="s">
        <v>986</v>
      </c>
      <c r="K567" t="s">
        <v>520</v>
      </c>
      <c r="L567" t="s">
        <v>532</v>
      </c>
      <c r="M567">
        <v>1</v>
      </c>
      <c r="N567">
        <v>1</v>
      </c>
      <c r="O567">
        <v>1</v>
      </c>
      <c r="P567">
        <v>1</v>
      </c>
      <c r="Q567">
        <v>1</v>
      </c>
      <c r="R567">
        <v>1</v>
      </c>
      <c r="S567" s="377">
        <v>522002.5</v>
      </c>
      <c r="T567" s="377">
        <v>0</v>
      </c>
      <c r="U567" s="377">
        <v>0</v>
      </c>
      <c r="V567" s="377">
        <v>2579.56</v>
      </c>
      <c r="W567" s="377">
        <v>0</v>
      </c>
      <c r="X567" s="377">
        <v>0</v>
      </c>
      <c r="Y567" s="377">
        <v>0</v>
      </c>
      <c r="Z567" s="377">
        <v>522002.5</v>
      </c>
      <c r="AA567" s="770">
        <v>43689</v>
      </c>
      <c r="AB567" s="770">
        <v>46611</v>
      </c>
      <c r="AC567" s="769">
        <v>522002.5</v>
      </c>
      <c r="AD567" s="3">
        <v>5.8638888888888889</v>
      </c>
      <c r="AE567" s="3">
        <v>8.1166666666666671</v>
      </c>
      <c r="AF567" s="378">
        <v>5.9299999999999999E-2</v>
      </c>
      <c r="AG567" s="3">
        <v>3060964.659722222</v>
      </c>
      <c r="AH567" s="3">
        <v>4236920.291666667</v>
      </c>
      <c r="AI567" s="3">
        <v>30954.748250000001</v>
      </c>
      <c r="AJ567" s="3">
        <v>5.8638888888888889</v>
      </c>
      <c r="AK567" s="3">
        <v>8.1166666666666671</v>
      </c>
      <c r="AL567" s="3">
        <v>5.9299999999999999E-2</v>
      </c>
    </row>
    <row r="568" spans="1:38">
      <c r="A568" t="s">
        <v>1003</v>
      </c>
      <c r="B568" t="s">
        <v>2395</v>
      </c>
      <c r="C568" t="s">
        <v>516</v>
      </c>
      <c r="D568" t="s">
        <v>517</v>
      </c>
      <c r="E568" t="s">
        <v>1396</v>
      </c>
      <c r="F568" t="s">
        <v>985</v>
      </c>
      <c r="G568" t="s">
        <v>1372</v>
      </c>
      <c r="H568" t="s">
        <v>984</v>
      </c>
      <c r="I568" t="s">
        <v>0</v>
      </c>
      <c r="J568" t="s">
        <v>986</v>
      </c>
      <c r="K568" t="s">
        <v>520</v>
      </c>
      <c r="L568" t="s">
        <v>532</v>
      </c>
      <c r="M568">
        <v>1</v>
      </c>
      <c r="N568">
        <v>1</v>
      </c>
      <c r="O568">
        <v>1</v>
      </c>
      <c r="P568">
        <v>1</v>
      </c>
      <c r="Q568">
        <v>1</v>
      </c>
      <c r="R568">
        <v>1</v>
      </c>
      <c r="S568" s="377">
        <v>0</v>
      </c>
      <c r="T568" s="377">
        <v>0</v>
      </c>
      <c r="U568" s="377">
        <v>0</v>
      </c>
      <c r="V568" s="377">
        <v>0</v>
      </c>
      <c r="W568" s="377">
        <v>0</v>
      </c>
      <c r="X568" s="377">
        <v>0</v>
      </c>
      <c r="Y568" s="377">
        <v>0</v>
      </c>
      <c r="Z568" s="377">
        <v>0</v>
      </c>
      <c r="AA568" s="770">
        <v>43690</v>
      </c>
      <c r="AB568" s="770">
        <v>44421</v>
      </c>
      <c r="AC568" s="769">
        <v>52952.5</v>
      </c>
      <c r="AD568" s="3">
        <v>-0.21944444444444444</v>
      </c>
      <c r="AE568" s="3">
        <v>2.0305555555555554</v>
      </c>
      <c r="AF568" s="378">
        <v>3.8199999999999998E-2</v>
      </c>
      <c r="AG568" s="3">
        <v>0</v>
      </c>
      <c r="AH568" s="3">
        <v>0</v>
      </c>
      <c r="AI568" s="3">
        <v>0</v>
      </c>
      <c r="AJ568" s="3">
        <v>0</v>
      </c>
      <c r="AK568" s="3">
        <v>0</v>
      </c>
      <c r="AL568" s="3">
        <v>0</v>
      </c>
    </row>
    <row r="569" spans="1:38">
      <c r="A569" t="s">
        <v>1003</v>
      </c>
      <c r="B569" t="s">
        <v>2396</v>
      </c>
      <c r="C569" t="s">
        <v>516</v>
      </c>
      <c r="D569" t="s">
        <v>517</v>
      </c>
      <c r="E569" t="s">
        <v>1396</v>
      </c>
      <c r="F569" t="s">
        <v>985</v>
      </c>
      <c r="G569" t="s">
        <v>1372</v>
      </c>
      <c r="H569" t="s">
        <v>984</v>
      </c>
      <c r="I569" t="s">
        <v>0</v>
      </c>
      <c r="J569" t="s">
        <v>986</v>
      </c>
      <c r="K569" t="s">
        <v>520</v>
      </c>
      <c r="L569" t="s">
        <v>532</v>
      </c>
      <c r="M569">
        <v>1</v>
      </c>
      <c r="N569">
        <v>1</v>
      </c>
      <c r="O569">
        <v>1</v>
      </c>
      <c r="P569">
        <v>1</v>
      </c>
      <c r="Q569">
        <v>1</v>
      </c>
      <c r="R569">
        <v>1</v>
      </c>
      <c r="S569" s="377">
        <v>51035</v>
      </c>
      <c r="T569" s="377">
        <v>0</v>
      </c>
      <c r="U569" s="377">
        <v>0</v>
      </c>
      <c r="V569" s="377">
        <v>200.31</v>
      </c>
      <c r="W569" s="377">
        <v>0</v>
      </c>
      <c r="X569" s="377">
        <v>0</v>
      </c>
      <c r="Y569" s="377">
        <v>0</v>
      </c>
      <c r="Z569" s="377">
        <v>51035</v>
      </c>
      <c r="AA569" s="770">
        <v>43690</v>
      </c>
      <c r="AB569" s="770">
        <v>45151</v>
      </c>
      <c r="AC569" s="769">
        <v>51035</v>
      </c>
      <c r="AD569" s="3">
        <v>1.8083333333333333</v>
      </c>
      <c r="AE569" s="3">
        <v>4.0583333333333336</v>
      </c>
      <c r="AF569" s="378">
        <v>4.7100000000000003E-2</v>
      </c>
      <c r="AG569" s="3">
        <v>92288.291666666672</v>
      </c>
      <c r="AH569" s="3">
        <v>207117.04166666669</v>
      </c>
      <c r="AI569" s="3">
        <v>2403.7485000000001</v>
      </c>
      <c r="AJ569" s="3">
        <v>1.8083333333333333</v>
      </c>
      <c r="AK569" s="3">
        <v>4.0583333333333336</v>
      </c>
      <c r="AL569" s="3">
        <v>4.7100000000000003E-2</v>
      </c>
    </row>
    <row r="570" spans="1:38">
      <c r="A570" t="s">
        <v>1003</v>
      </c>
      <c r="B570" t="s">
        <v>2397</v>
      </c>
      <c r="C570" t="s">
        <v>516</v>
      </c>
      <c r="D570" t="s">
        <v>517</v>
      </c>
      <c r="E570" t="s">
        <v>1396</v>
      </c>
      <c r="F570" t="s">
        <v>985</v>
      </c>
      <c r="G570" t="s">
        <v>1372</v>
      </c>
      <c r="H570" t="s">
        <v>984</v>
      </c>
      <c r="I570" t="s">
        <v>0</v>
      </c>
      <c r="J570" t="s">
        <v>986</v>
      </c>
      <c r="K570" t="s">
        <v>520</v>
      </c>
      <c r="L570" t="s">
        <v>532</v>
      </c>
      <c r="M570">
        <v>1</v>
      </c>
      <c r="N570">
        <v>1</v>
      </c>
      <c r="O570">
        <v>1</v>
      </c>
      <c r="P570">
        <v>1</v>
      </c>
      <c r="Q570">
        <v>1</v>
      </c>
      <c r="R570">
        <v>1</v>
      </c>
      <c r="S570" s="377">
        <v>550765</v>
      </c>
      <c r="T570" s="377">
        <v>0</v>
      </c>
      <c r="U570" s="377">
        <v>0</v>
      </c>
      <c r="V570" s="377">
        <v>2326.98</v>
      </c>
      <c r="W570" s="377">
        <v>0</v>
      </c>
      <c r="X570" s="377">
        <v>0</v>
      </c>
      <c r="Y570" s="377">
        <v>0</v>
      </c>
      <c r="Z570" s="377">
        <v>550765</v>
      </c>
      <c r="AA570" s="770">
        <v>43690</v>
      </c>
      <c r="AB570" s="770">
        <v>45517</v>
      </c>
      <c r="AC570" s="769">
        <v>550765</v>
      </c>
      <c r="AD570" s="3">
        <v>2.8250000000000002</v>
      </c>
      <c r="AE570" s="3">
        <v>5.0750000000000002</v>
      </c>
      <c r="AF570" s="378">
        <v>5.0700000000000002E-2</v>
      </c>
      <c r="AG570" s="3">
        <v>1555911.125</v>
      </c>
      <c r="AH570" s="3">
        <v>2795132.375</v>
      </c>
      <c r="AI570" s="3">
        <v>27923.785500000002</v>
      </c>
      <c r="AJ570" s="3">
        <v>2.8250000000000002</v>
      </c>
      <c r="AK570" s="3">
        <v>5.0750000000000002</v>
      </c>
      <c r="AL570" s="3">
        <v>5.0700000000000002E-2</v>
      </c>
    </row>
    <row r="571" spans="1:38">
      <c r="A571" t="s">
        <v>1003</v>
      </c>
      <c r="B571" t="s">
        <v>2398</v>
      </c>
      <c r="C571" t="s">
        <v>516</v>
      </c>
      <c r="D571" t="s">
        <v>517</v>
      </c>
      <c r="E571" t="s">
        <v>1396</v>
      </c>
      <c r="F571" t="s">
        <v>985</v>
      </c>
      <c r="G571" t="s">
        <v>1372</v>
      </c>
      <c r="H571" t="s">
        <v>984</v>
      </c>
      <c r="I571" t="s">
        <v>0</v>
      </c>
      <c r="J571" t="s">
        <v>986</v>
      </c>
      <c r="K571" t="s">
        <v>520</v>
      </c>
      <c r="L571" t="s">
        <v>532</v>
      </c>
      <c r="M571">
        <v>1</v>
      </c>
      <c r="N571">
        <v>1</v>
      </c>
      <c r="O571">
        <v>1</v>
      </c>
      <c r="P571">
        <v>1</v>
      </c>
      <c r="Q571">
        <v>1</v>
      </c>
      <c r="R571">
        <v>1</v>
      </c>
      <c r="S571" s="377">
        <v>1273220</v>
      </c>
      <c r="T571" s="377">
        <v>0</v>
      </c>
      <c r="U571" s="377">
        <v>0</v>
      </c>
      <c r="V571" s="377">
        <v>5687.05</v>
      </c>
      <c r="W571" s="377">
        <v>0</v>
      </c>
      <c r="X571" s="377">
        <v>0</v>
      </c>
      <c r="Y571" s="377">
        <v>0</v>
      </c>
      <c r="Z571" s="377">
        <v>1273220</v>
      </c>
      <c r="AA571" s="770">
        <v>43690</v>
      </c>
      <c r="AB571" s="770">
        <v>45882</v>
      </c>
      <c r="AC571" s="769">
        <v>1273220</v>
      </c>
      <c r="AD571" s="3">
        <v>3.838888888888889</v>
      </c>
      <c r="AE571" s="3">
        <v>6.0888888888888886</v>
      </c>
      <c r="AF571" s="378">
        <v>5.3600000000000002E-2</v>
      </c>
      <c r="AG571" s="3">
        <v>4887750.111111111</v>
      </c>
      <c r="AH571" s="3">
        <v>7752495.111111111</v>
      </c>
      <c r="AI571" s="3">
        <v>68244.592000000004</v>
      </c>
      <c r="AJ571" s="3">
        <v>3.838888888888889</v>
      </c>
      <c r="AK571" s="3">
        <v>6.0888888888888886</v>
      </c>
      <c r="AL571" s="3">
        <v>5.3600000000000002E-2</v>
      </c>
    </row>
    <row r="572" spans="1:38">
      <c r="A572" t="s">
        <v>1003</v>
      </c>
      <c r="B572" t="s">
        <v>2399</v>
      </c>
      <c r="C572" t="s">
        <v>516</v>
      </c>
      <c r="D572" t="s">
        <v>517</v>
      </c>
      <c r="E572" t="s">
        <v>1396</v>
      </c>
      <c r="F572" t="s">
        <v>985</v>
      </c>
      <c r="G572" t="s">
        <v>1372</v>
      </c>
      <c r="H572" t="s">
        <v>984</v>
      </c>
      <c r="I572" t="s">
        <v>0</v>
      </c>
      <c r="J572" t="s">
        <v>986</v>
      </c>
      <c r="K572" t="s">
        <v>520</v>
      </c>
      <c r="L572" t="s">
        <v>532</v>
      </c>
      <c r="M572">
        <v>1</v>
      </c>
      <c r="N572">
        <v>1</v>
      </c>
      <c r="O572">
        <v>1</v>
      </c>
      <c r="P572">
        <v>1</v>
      </c>
      <c r="Q572">
        <v>1</v>
      </c>
      <c r="R572">
        <v>1</v>
      </c>
      <c r="S572" s="377">
        <v>1866317.5</v>
      </c>
      <c r="T572" s="377">
        <v>0</v>
      </c>
      <c r="U572" s="377">
        <v>0</v>
      </c>
      <c r="V572" s="377">
        <v>8771.69</v>
      </c>
      <c r="W572" s="377">
        <v>0</v>
      </c>
      <c r="X572" s="377">
        <v>0</v>
      </c>
      <c r="Y572" s="377">
        <v>0</v>
      </c>
      <c r="Z572" s="377">
        <v>1866317.5</v>
      </c>
      <c r="AA572" s="770">
        <v>43690</v>
      </c>
      <c r="AB572" s="770">
        <v>46247</v>
      </c>
      <c r="AC572" s="769">
        <v>1866317.5</v>
      </c>
      <c r="AD572" s="3">
        <v>4.8527777777777779</v>
      </c>
      <c r="AE572" s="3">
        <v>7.1027777777777779</v>
      </c>
      <c r="AF572" s="378">
        <v>5.6399999999999999E-2</v>
      </c>
      <c r="AG572" s="3">
        <v>9056824.090277778</v>
      </c>
      <c r="AH572" s="3">
        <v>13256038.465277778</v>
      </c>
      <c r="AI572" s="3">
        <v>105260.307</v>
      </c>
      <c r="AJ572" s="3">
        <v>4.8527777777777779</v>
      </c>
      <c r="AK572" s="3">
        <v>7.1027777777777779</v>
      </c>
      <c r="AL572" s="3">
        <v>5.6399999999999999E-2</v>
      </c>
    </row>
    <row r="573" spans="1:38">
      <c r="A573" t="s">
        <v>1003</v>
      </c>
      <c r="B573" t="s">
        <v>2400</v>
      </c>
      <c r="C573" t="s">
        <v>516</v>
      </c>
      <c r="D573" t="s">
        <v>517</v>
      </c>
      <c r="E573" t="s">
        <v>1396</v>
      </c>
      <c r="F573" t="s">
        <v>985</v>
      </c>
      <c r="G573" t="s">
        <v>1372</v>
      </c>
      <c r="H573" t="s">
        <v>984</v>
      </c>
      <c r="I573" t="s">
        <v>0</v>
      </c>
      <c r="J573" t="s">
        <v>986</v>
      </c>
      <c r="K573" t="s">
        <v>520</v>
      </c>
      <c r="L573" t="s">
        <v>532</v>
      </c>
      <c r="M573">
        <v>1</v>
      </c>
      <c r="N573">
        <v>1</v>
      </c>
      <c r="O573">
        <v>1</v>
      </c>
      <c r="P573">
        <v>1</v>
      </c>
      <c r="Q573">
        <v>1</v>
      </c>
      <c r="R573">
        <v>1</v>
      </c>
      <c r="S573" s="377">
        <v>704902.5</v>
      </c>
      <c r="T573" s="377">
        <v>0</v>
      </c>
      <c r="U573" s="377">
        <v>0</v>
      </c>
      <c r="V573" s="377">
        <v>3483.39</v>
      </c>
      <c r="W573" s="377">
        <v>0</v>
      </c>
      <c r="X573" s="377">
        <v>0</v>
      </c>
      <c r="Y573" s="377">
        <v>0</v>
      </c>
      <c r="Z573" s="377">
        <v>704902.5</v>
      </c>
      <c r="AA573" s="770">
        <v>43690</v>
      </c>
      <c r="AB573" s="770">
        <v>46612</v>
      </c>
      <c r="AC573" s="769">
        <v>704902.5</v>
      </c>
      <c r="AD573" s="3">
        <v>5.8666666666666663</v>
      </c>
      <c r="AE573" s="3">
        <v>8.1166666666666671</v>
      </c>
      <c r="AF573" s="378">
        <v>5.9299999999999999E-2</v>
      </c>
      <c r="AG573" s="3">
        <v>4135427.9999999995</v>
      </c>
      <c r="AH573" s="3">
        <v>5721458.625</v>
      </c>
      <c r="AI573" s="3">
        <v>41800.718249999998</v>
      </c>
      <c r="AJ573" s="3">
        <v>5.8666666666666663</v>
      </c>
      <c r="AK573" s="3">
        <v>8.1166666666666671</v>
      </c>
      <c r="AL573" s="3">
        <v>5.9299999999999999E-2</v>
      </c>
    </row>
    <row r="574" spans="1:38">
      <c r="A574" t="s">
        <v>1003</v>
      </c>
      <c r="B574" t="s">
        <v>2401</v>
      </c>
      <c r="C574" t="s">
        <v>516</v>
      </c>
      <c r="D574" t="s">
        <v>517</v>
      </c>
      <c r="E574" t="s">
        <v>1396</v>
      </c>
      <c r="F574" t="s">
        <v>985</v>
      </c>
      <c r="G574" t="s">
        <v>1372</v>
      </c>
      <c r="H574" t="s">
        <v>984</v>
      </c>
      <c r="I574" t="s">
        <v>0</v>
      </c>
      <c r="J574" t="s">
        <v>986</v>
      </c>
      <c r="K574" t="s">
        <v>520</v>
      </c>
      <c r="L574" t="s">
        <v>532</v>
      </c>
      <c r="M574">
        <v>1</v>
      </c>
      <c r="N574">
        <v>1</v>
      </c>
      <c r="O574">
        <v>1</v>
      </c>
      <c r="P574">
        <v>1</v>
      </c>
      <c r="Q574">
        <v>1</v>
      </c>
      <c r="R574">
        <v>1</v>
      </c>
      <c r="S574" s="377">
        <v>51920</v>
      </c>
      <c r="T574" s="377">
        <v>0</v>
      </c>
      <c r="U574" s="377">
        <v>0</v>
      </c>
      <c r="V574" s="377">
        <v>268.69</v>
      </c>
      <c r="W574" s="377">
        <v>0</v>
      </c>
      <c r="X574" s="377">
        <v>0</v>
      </c>
      <c r="Y574" s="377">
        <v>0</v>
      </c>
      <c r="Z574" s="377">
        <v>51920</v>
      </c>
      <c r="AA574" s="770">
        <v>43690</v>
      </c>
      <c r="AB574" s="770">
        <v>46978</v>
      </c>
      <c r="AC574" s="769">
        <v>51920</v>
      </c>
      <c r="AD574" s="3">
        <v>6.8833333333333337</v>
      </c>
      <c r="AE574" s="3">
        <v>9.1333333333333329</v>
      </c>
      <c r="AF574" s="378">
        <v>6.2100000000000002E-2</v>
      </c>
      <c r="AG574" s="3">
        <v>357382.66666666669</v>
      </c>
      <c r="AH574" s="3">
        <v>474202.66666666663</v>
      </c>
      <c r="AI574" s="3">
        <v>3224.232</v>
      </c>
      <c r="AJ574" s="3">
        <v>6.8833333333333337</v>
      </c>
      <c r="AK574" s="3">
        <v>9.1333333333333329</v>
      </c>
      <c r="AL574" s="3">
        <v>6.2100000000000002E-2</v>
      </c>
    </row>
    <row r="575" spans="1:38">
      <c r="A575" t="s">
        <v>1004</v>
      </c>
      <c r="B575" t="s">
        <v>2402</v>
      </c>
      <c r="C575" t="s">
        <v>516</v>
      </c>
      <c r="D575" t="s">
        <v>517</v>
      </c>
      <c r="E575" t="s">
        <v>1396</v>
      </c>
      <c r="F575" t="s">
        <v>985</v>
      </c>
      <c r="G575" t="s">
        <v>1372</v>
      </c>
      <c r="H575" t="s">
        <v>984</v>
      </c>
      <c r="I575" t="s">
        <v>0</v>
      </c>
      <c r="J575" t="s">
        <v>986</v>
      </c>
      <c r="K575" t="s">
        <v>520</v>
      </c>
      <c r="L575" t="s">
        <v>532</v>
      </c>
      <c r="M575">
        <v>1</v>
      </c>
      <c r="N575">
        <v>1</v>
      </c>
      <c r="O575">
        <v>1</v>
      </c>
      <c r="P575">
        <v>1</v>
      </c>
      <c r="Q575">
        <v>1</v>
      </c>
      <c r="R575">
        <v>1</v>
      </c>
      <c r="S575" s="377">
        <v>0</v>
      </c>
      <c r="T575" s="377">
        <v>0</v>
      </c>
      <c r="U575" s="377">
        <v>0</v>
      </c>
      <c r="V575" s="377">
        <v>0</v>
      </c>
      <c r="W575" s="377">
        <v>0</v>
      </c>
      <c r="X575" s="377">
        <v>0</v>
      </c>
      <c r="Y575" s="377">
        <v>0</v>
      </c>
      <c r="Z575" s="377">
        <v>0</v>
      </c>
      <c r="AA575" s="770">
        <v>43691</v>
      </c>
      <c r="AB575" s="770">
        <v>44422</v>
      </c>
      <c r="AC575" s="769">
        <v>48380</v>
      </c>
      <c r="AD575" s="3">
        <v>-0.21666666666666667</v>
      </c>
      <c r="AE575" s="3">
        <v>2.0305555555555554</v>
      </c>
      <c r="AF575" s="378">
        <v>3.8199999999999998E-2</v>
      </c>
      <c r="AG575" s="3">
        <v>0</v>
      </c>
      <c r="AH575" s="3">
        <v>0</v>
      </c>
      <c r="AI575" s="3">
        <v>0</v>
      </c>
      <c r="AJ575" s="3">
        <v>0</v>
      </c>
      <c r="AK575" s="3">
        <v>0</v>
      </c>
      <c r="AL575" s="3">
        <v>0</v>
      </c>
    </row>
    <row r="576" spans="1:38">
      <c r="A576" t="s">
        <v>1004</v>
      </c>
      <c r="B576" t="s">
        <v>2403</v>
      </c>
      <c r="C576" t="s">
        <v>516</v>
      </c>
      <c r="D576" t="s">
        <v>517</v>
      </c>
      <c r="E576" t="s">
        <v>1396</v>
      </c>
      <c r="F576" t="s">
        <v>985</v>
      </c>
      <c r="G576" t="s">
        <v>1372</v>
      </c>
      <c r="H576" t="s">
        <v>984</v>
      </c>
      <c r="I576" t="s">
        <v>0</v>
      </c>
      <c r="J576" t="s">
        <v>986</v>
      </c>
      <c r="K576" t="s">
        <v>520</v>
      </c>
      <c r="L576" t="s">
        <v>532</v>
      </c>
      <c r="M576">
        <v>1</v>
      </c>
      <c r="N576">
        <v>1</v>
      </c>
      <c r="O576">
        <v>1</v>
      </c>
      <c r="P576">
        <v>1</v>
      </c>
      <c r="Q576">
        <v>1</v>
      </c>
      <c r="R576">
        <v>1</v>
      </c>
      <c r="S576" s="377">
        <v>101775</v>
      </c>
      <c r="T576" s="377">
        <v>0</v>
      </c>
      <c r="U576" s="377">
        <v>0</v>
      </c>
      <c r="V576" s="377">
        <v>364.69</v>
      </c>
      <c r="W576" s="377">
        <v>0</v>
      </c>
      <c r="X576" s="377">
        <v>0</v>
      </c>
      <c r="Y576" s="377">
        <v>0</v>
      </c>
      <c r="Z576" s="377">
        <v>101775</v>
      </c>
      <c r="AA576" s="770">
        <v>43691</v>
      </c>
      <c r="AB576" s="770">
        <v>44787</v>
      </c>
      <c r="AC576" s="769">
        <v>101775</v>
      </c>
      <c r="AD576" s="3">
        <v>0.79722222222222228</v>
      </c>
      <c r="AE576" s="3">
        <v>3.0444444444444443</v>
      </c>
      <c r="AF576" s="378">
        <v>4.2999999999999997E-2</v>
      </c>
      <c r="AG576" s="3">
        <v>81137.291666666672</v>
      </c>
      <c r="AH576" s="3">
        <v>309848.33333333331</v>
      </c>
      <c r="AI576" s="3">
        <v>4376.3249999999998</v>
      </c>
      <c r="AJ576" s="3">
        <v>0.79722222222222228</v>
      </c>
      <c r="AK576" s="3">
        <v>3.0444444444444443</v>
      </c>
      <c r="AL576" s="3">
        <v>4.2999999999999997E-2</v>
      </c>
    </row>
    <row r="577" spans="1:38">
      <c r="A577" t="s">
        <v>1004</v>
      </c>
      <c r="B577" t="s">
        <v>2404</v>
      </c>
      <c r="C577" t="s">
        <v>516</v>
      </c>
      <c r="D577" t="s">
        <v>517</v>
      </c>
      <c r="E577" t="s">
        <v>1396</v>
      </c>
      <c r="F577" t="s">
        <v>985</v>
      </c>
      <c r="G577" t="s">
        <v>1372</v>
      </c>
      <c r="H577" t="s">
        <v>984</v>
      </c>
      <c r="I577" t="s">
        <v>0</v>
      </c>
      <c r="J577" t="s">
        <v>986</v>
      </c>
      <c r="K577" t="s">
        <v>520</v>
      </c>
      <c r="L577" t="s">
        <v>532</v>
      </c>
      <c r="M577">
        <v>1</v>
      </c>
      <c r="N577">
        <v>1</v>
      </c>
      <c r="O577">
        <v>1</v>
      </c>
      <c r="P577">
        <v>1</v>
      </c>
      <c r="Q577">
        <v>1</v>
      </c>
      <c r="R577">
        <v>1</v>
      </c>
      <c r="S577" s="377">
        <v>577319.5</v>
      </c>
      <c r="T577" s="377">
        <v>0</v>
      </c>
      <c r="U577" s="377">
        <v>0</v>
      </c>
      <c r="V577" s="377">
        <v>2265.98</v>
      </c>
      <c r="W577" s="377">
        <v>0</v>
      </c>
      <c r="X577" s="377">
        <v>0</v>
      </c>
      <c r="Y577" s="377">
        <v>0</v>
      </c>
      <c r="Z577" s="377">
        <v>577319.5</v>
      </c>
      <c r="AA577" s="770">
        <v>43691</v>
      </c>
      <c r="AB577" s="770">
        <v>45152</v>
      </c>
      <c r="AC577" s="769">
        <v>577319.5</v>
      </c>
      <c r="AD577" s="3">
        <v>1.8111111111111111</v>
      </c>
      <c r="AE577" s="3">
        <v>4.0583333333333336</v>
      </c>
      <c r="AF577" s="378">
        <v>4.7100000000000003E-2</v>
      </c>
      <c r="AG577" s="3">
        <v>1045589.7611111111</v>
      </c>
      <c r="AH577" s="3">
        <v>2342954.9708333337</v>
      </c>
      <c r="AI577" s="3">
        <v>27191.748450000003</v>
      </c>
      <c r="AJ577" s="3">
        <v>1.8111111111111111</v>
      </c>
      <c r="AK577" s="3">
        <v>4.0583333333333336</v>
      </c>
      <c r="AL577" s="3">
        <v>4.7100000000000003E-2</v>
      </c>
    </row>
    <row r="578" spans="1:38">
      <c r="A578" t="s">
        <v>1004</v>
      </c>
      <c r="B578" t="s">
        <v>2405</v>
      </c>
      <c r="C578" t="s">
        <v>516</v>
      </c>
      <c r="D578" t="s">
        <v>517</v>
      </c>
      <c r="E578" t="s">
        <v>1396</v>
      </c>
      <c r="F578" t="s">
        <v>985</v>
      </c>
      <c r="G578" t="s">
        <v>1372</v>
      </c>
      <c r="H578" t="s">
        <v>984</v>
      </c>
      <c r="I578" t="s">
        <v>0</v>
      </c>
      <c r="J578" t="s">
        <v>986</v>
      </c>
      <c r="K578" t="s">
        <v>520</v>
      </c>
      <c r="L578" t="s">
        <v>532</v>
      </c>
      <c r="M578">
        <v>1</v>
      </c>
      <c r="N578">
        <v>1</v>
      </c>
      <c r="O578">
        <v>1</v>
      </c>
      <c r="P578">
        <v>1</v>
      </c>
      <c r="Q578">
        <v>1</v>
      </c>
      <c r="R578">
        <v>1</v>
      </c>
      <c r="S578" s="377">
        <v>460937.5</v>
      </c>
      <c r="T578" s="377">
        <v>0</v>
      </c>
      <c r="U578" s="377">
        <v>0</v>
      </c>
      <c r="V578" s="377">
        <v>1947.46</v>
      </c>
      <c r="W578" s="377">
        <v>0</v>
      </c>
      <c r="X578" s="377">
        <v>0</v>
      </c>
      <c r="Y578" s="377">
        <v>0</v>
      </c>
      <c r="Z578" s="377">
        <v>460937.5</v>
      </c>
      <c r="AA578" s="770">
        <v>43691</v>
      </c>
      <c r="AB578" s="770">
        <v>45518</v>
      </c>
      <c r="AC578" s="769">
        <v>460937.5</v>
      </c>
      <c r="AD578" s="3">
        <v>2.8277777777777779</v>
      </c>
      <c r="AE578" s="3">
        <v>5.0750000000000002</v>
      </c>
      <c r="AF578" s="378">
        <v>5.0700000000000002E-2</v>
      </c>
      <c r="AG578" s="3">
        <v>1303428.8194444445</v>
      </c>
      <c r="AH578" s="3">
        <v>2339257.8125</v>
      </c>
      <c r="AI578" s="3">
        <v>23369.53125</v>
      </c>
      <c r="AJ578" s="3">
        <v>2.8277777777777779</v>
      </c>
      <c r="AK578" s="3">
        <v>5.0750000000000002</v>
      </c>
      <c r="AL578" s="3">
        <v>5.0700000000000002E-2</v>
      </c>
    </row>
    <row r="579" spans="1:38">
      <c r="A579" t="s">
        <v>1004</v>
      </c>
      <c r="B579" t="s">
        <v>2406</v>
      </c>
      <c r="C579" t="s">
        <v>516</v>
      </c>
      <c r="D579" t="s">
        <v>517</v>
      </c>
      <c r="E579" t="s">
        <v>1396</v>
      </c>
      <c r="F579" t="s">
        <v>985</v>
      </c>
      <c r="G579" t="s">
        <v>1372</v>
      </c>
      <c r="H579" t="s">
        <v>984</v>
      </c>
      <c r="I579" t="s">
        <v>0</v>
      </c>
      <c r="J579" t="s">
        <v>986</v>
      </c>
      <c r="K579" t="s">
        <v>520</v>
      </c>
      <c r="L579" t="s">
        <v>532</v>
      </c>
      <c r="M579">
        <v>1</v>
      </c>
      <c r="N579">
        <v>1</v>
      </c>
      <c r="O579">
        <v>1</v>
      </c>
      <c r="P579">
        <v>1</v>
      </c>
      <c r="Q579">
        <v>1</v>
      </c>
      <c r="R579">
        <v>1</v>
      </c>
      <c r="S579" s="377">
        <v>1143272.5</v>
      </c>
      <c r="T579" s="377">
        <v>0</v>
      </c>
      <c r="U579" s="377">
        <v>0</v>
      </c>
      <c r="V579" s="377">
        <v>5106.62</v>
      </c>
      <c r="W579" s="377">
        <v>0</v>
      </c>
      <c r="X579" s="377">
        <v>0</v>
      </c>
      <c r="Y579" s="377">
        <v>0</v>
      </c>
      <c r="Z579" s="377">
        <v>1143272.5</v>
      </c>
      <c r="AA579" s="770">
        <v>43691</v>
      </c>
      <c r="AB579" s="770">
        <v>45883</v>
      </c>
      <c r="AC579" s="769">
        <v>1143272.5</v>
      </c>
      <c r="AD579" s="3">
        <v>3.8416666666666668</v>
      </c>
      <c r="AE579" s="3">
        <v>6.0888888888888886</v>
      </c>
      <c r="AF579" s="378">
        <v>5.3600000000000002E-2</v>
      </c>
      <c r="AG579" s="3">
        <v>4392071.854166667</v>
      </c>
      <c r="AH579" s="3">
        <v>6961259.222222222</v>
      </c>
      <c r="AI579" s="3">
        <v>61279.406000000003</v>
      </c>
      <c r="AJ579" s="3">
        <v>3.8416666666666668</v>
      </c>
      <c r="AK579" s="3">
        <v>6.0888888888888886</v>
      </c>
      <c r="AL579" s="3">
        <v>5.3600000000000002E-2</v>
      </c>
    </row>
    <row r="580" spans="1:38">
      <c r="A580" t="s">
        <v>1004</v>
      </c>
      <c r="B580" t="s">
        <v>2407</v>
      </c>
      <c r="C580" t="s">
        <v>516</v>
      </c>
      <c r="D580" t="s">
        <v>517</v>
      </c>
      <c r="E580" t="s">
        <v>1396</v>
      </c>
      <c r="F580" t="s">
        <v>985</v>
      </c>
      <c r="G580" t="s">
        <v>1372</v>
      </c>
      <c r="H580" t="s">
        <v>984</v>
      </c>
      <c r="I580" t="s">
        <v>0</v>
      </c>
      <c r="J580" t="s">
        <v>986</v>
      </c>
      <c r="K580" t="s">
        <v>520</v>
      </c>
      <c r="L580" t="s">
        <v>532</v>
      </c>
      <c r="M580">
        <v>1</v>
      </c>
      <c r="N580">
        <v>1</v>
      </c>
      <c r="O580">
        <v>1</v>
      </c>
      <c r="P580">
        <v>1</v>
      </c>
      <c r="Q580">
        <v>1</v>
      </c>
      <c r="R580">
        <v>1</v>
      </c>
      <c r="S580" s="377">
        <v>747530</v>
      </c>
      <c r="T580" s="377">
        <v>0</v>
      </c>
      <c r="U580" s="377">
        <v>0</v>
      </c>
      <c r="V580" s="377">
        <v>3513.39</v>
      </c>
      <c r="W580" s="377">
        <v>0</v>
      </c>
      <c r="X580" s="377">
        <v>0</v>
      </c>
      <c r="Y580" s="377">
        <v>0</v>
      </c>
      <c r="Z580" s="377">
        <v>747530</v>
      </c>
      <c r="AA580" s="770">
        <v>43691</v>
      </c>
      <c r="AB580" s="770">
        <v>46248</v>
      </c>
      <c r="AC580" s="769">
        <v>747530</v>
      </c>
      <c r="AD580" s="3">
        <v>4.8555555555555552</v>
      </c>
      <c r="AE580" s="3">
        <v>7.1027777777777779</v>
      </c>
      <c r="AF580" s="378">
        <v>5.6399999999999999E-2</v>
      </c>
      <c r="AG580" s="3">
        <v>3629673.444444444</v>
      </c>
      <c r="AH580" s="3">
        <v>5309539.472222222</v>
      </c>
      <c r="AI580" s="3">
        <v>42160.691999999995</v>
      </c>
      <c r="AJ580" s="3">
        <v>4.8555555555555552</v>
      </c>
      <c r="AK580" s="3">
        <v>7.1027777777777779</v>
      </c>
      <c r="AL580" s="3">
        <v>5.6399999999999992E-2</v>
      </c>
    </row>
    <row r="581" spans="1:38">
      <c r="A581" t="s">
        <v>1004</v>
      </c>
      <c r="B581" t="s">
        <v>2408</v>
      </c>
      <c r="C581" t="s">
        <v>516</v>
      </c>
      <c r="D581" t="s">
        <v>517</v>
      </c>
      <c r="E581" t="s">
        <v>1396</v>
      </c>
      <c r="F581" t="s">
        <v>985</v>
      </c>
      <c r="G581" t="s">
        <v>1372</v>
      </c>
      <c r="H581" t="s">
        <v>984</v>
      </c>
      <c r="I581" t="s">
        <v>0</v>
      </c>
      <c r="J581" t="s">
        <v>986</v>
      </c>
      <c r="K581" t="s">
        <v>520</v>
      </c>
      <c r="L581" t="s">
        <v>532</v>
      </c>
      <c r="M581">
        <v>1</v>
      </c>
      <c r="N581">
        <v>1</v>
      </c>
      <c r="O581">
        <v>1</v>
      </c>
      <c r="P581">
        <v>1</v>
      </c>
      <c r="Q581">
        <v>1</v>
      </c>
      <c r="R581">
        <v>1</v>
      </c>
      <c r="S581" s="377">
        <v>416982.5</v>
      </c>
      <c r="T581" s="377">
        <v>0</v>
      </c>
      <c r="U581" s="377">
        <v>0</v>
      </c>
      <c r="V581" s="377">
        <v>2060.59</v>
      </c>
      <c r="W581" s="377">
        <v>0</v>
      </c>
      <c r="X581" s="377">
        <v>0</v>
      </c>
      <c r="Y581" s="377">
        <v>0</v>
      </c>
      <c r="Z581" s="377">
        <v>416982.5</v>
      </c>
      <c r="AA581" s="770">
        <v>43691</v>
      </c>
      <c r="AB581" s="770">
        <v>46613</v>
      </c>
      <c r="AC581" s="769">
        <v>416982.5</v>
      </c>
      <c r="AD581" s="3">
        <v>5.8694444444444445</v>
      </c>
      <c r="AE581" s="3">
        <v>8.1166666666666671</v>
      </c>
      <c r="AF581" s="378">
        <v>5.9299999999999999E-2</v>
      </c>
      <c r="AG581" s="3">
        <v>2447455.6180555555</v>
      </c>
      <c r="AH581" s="3">
        <v>3384507.9583333335</v>
      </c>
      <c r="AI581" s="3">
        <v>24727.062249999999</v>
      </c>
      <c r="AJ581" s="3">
        <v>5.8694444444444445</v>
      </c>
      <c r="AK581" s="3">
        <v>8.1166666666666671</v>
      </c>
      <c r="AL581" s="3">
        <v>5.9299999999999999E-2</v>
      </c>
    </row>
    <row r="582" spans="1:38">
      <c r="A582" t="s">
        <v>1004</v>
      </c>
      <c r="B582" t="s">
        <v>2409</v>
      </c>
      <c r="C582" t="s">
        <v>516</v>
      </c>
      <c r="D582" t="s">
        <v>517</v>
      </c>
      <c r="E582" t="s">
        <v>1396</v>
      </c>
      <c r="F582" t="s">
        <v>985</v>
      </c>
      <c r="G582" t="s">
        <v>1372</v>
      </c>
      <c r="H582" t="s">
        <v>984</v>
      </c>
      <c r="I582" t="s">
        <v>0</v>
      </c>
      <c r="J582" t="s">
        <v>986</v>
      </c>
      <c r="K582" t="s">
        <v>520</v>
      </c>
      <c r="L582" t="s">
        <v>532</v>
      </c>
      <c r="M582">
        <v>1</v>
      </c>
      <c r="N582">
        <v>1</v>
      </c>
      <c r="O582">
        <v>1</v>
      </c>
      <c r="P582">
        <v>1</v>
      </c>
      <c r="Q582">
        <v>1</v>
      </c>
      <c r="R582">
        <v>1</v>
      </c>
      <c r="S582" s="377">
        <v>53100</v>
      </c>
      <c r="T582" s="377">
        <v>0</v>
      </c>
      <c r="U582" s="377">
        <v>0</v>
      </c>
      <c r="V582" s="377">
        <v>274.79000000000002</v>
      </c>
      <c r="W582" s="377">
        <v>0</v>
      </c>
      <c r="X582" s="377">
        <v>0</v>
      </c>
      <c r="Y582" s="377">
        <v>0</v>
      </c>
      <c r="Z582" s="377">
        <v>53100</v>
      </c>
      <c r="AA582" s="770">
        <v>43691</v>
      </c>
      <c r="AB582" s="770">
        <v>46979</v>
      </c>
      <c r="AC582" s="769">
        <v>53100</v>
      </c>
      <c r="AD582" s="3">
        <v>6.8861111111111111</v>
      </c>
      <c r="AE582" s="3">
        <v>9.1333333333333329</v>
      </c>
      <c r="AF582" s="378">
        <v>6.2100000000000002E-2</v>
      </c>
      <c r="AG582" s="3">
        <v>365652.5</v>
      </c>
      <c r="AH582" s="3">
        <v>484980</v>
      </c>
      <c r="AI582" s="3">
        <v>3297.51</v>
      </c>
      <c r="AJ582" s="3">
        <v>6.8861111111111111</v>
      </c>
      <c r="AK582" s="3">
        <v>9.1333333333333329</v>
      </c>
      <c r="AL582" s="3">
        <v>6.2100000000000002E-2</v>
      </c>
    </row>
    <row r="583" spans="1:38">
      <c r="A583" t="s">
        <v>1005</v>
      </c>
      <c r="B583" t="s">
        <v>2410</v>
      </c>
      <c r="C583" t="s">
        <v>516</v>
      </c>
      <c r="D583" t="s">
        <v>517</v>
      </c>
      <c r="E583" t="s">
        <v>1396</v>
      </c>
      <c r="F583" t="s">
        <v>985</v>
      </c>
      <c r="G583" t="s">
        <v>1372</v>
      </c>
      <c r="H583" t="s">
        <v>984</v>
      </c>
      <c r="I583" t="s">
        <v>0</v>
      </c>
      <c r="J583" t="s">
        <v>986</v>
      </c>
      <c r="K583" t="s">
        <v>520</v>
      </c>
      <c r="L583" t="s">
        <v>532</v>
      </c>
      <c r="M583">
        <v>1</v>
      </c>
      <c r="N583">
        <v>1</v>
      </c>
      <c r="O583">
        <v>1</v>
      </c>
      <c r="P583">
        <v>1</v>
      </c>
      <c r="Q583">
        <v>1</v>
      </c>
      <c r="R583">
        <v>1</v>
      </c>
      <c r="S583" s="377">
        <v>0</v>
      </c>
      <c r="T583" s="377">
        <v>0</v>
      </c>
      <c r="U583" s="377">
        <v>0</v>
      </c>
      <c r="V583" s="377">
        <v>0</v>
      </c>
      <c r="W583" s="377">
        <v>0</v>
      </c>
      <c r="X583" s="377">
        <v>0</v>
      </c>
      <c r="Y583" s="377">
        <v>0</v>
      </c>
      <c r="Z583" s="377">
        <v>0</v>
      </c>
      <c r="AA583" s="770">
        <v>43691</v>
      </c>
      <c r="AB583" s="770">
        <v>44422</v>
      </c>
      <c r="AC583" s="769">
        <v>106200</v>
      </c>
      <c r="AD583" s="3">
        <v>-0.21666666666666667</v>
      </c>
      <c r="AE583" s="3">
        <v>2.0305555555555554</v>
      </c>
      <c r="AF583" s="378">
        <v>3.8199999999999998E-2</v>
      </c>
      <c r="AG583" s="3">
        <v>0</v>
      </c>
      <c r="AH583" s="3">
        <v>0</v>
      </c>
      <c r="AI583" s="3">
        <v>0</v>
      </c>
      <c r="AJ583" s="3">
        <v>0</v>
      </c>
      <c r="AK583" s="3">
        <v>0</v>
      </c>
      <c r="AL583" s="3">
        <v>0</v>
      </c>
    </row>
    <row r="584" spans="1:38">
      <c r="A584" t="s">
        <v>1005</v>
      </c>
      <c r="B584" t="s">
        <v>2411</v>
      </c>
      <c r="C584" t="s">
        <v>516</v>
      </c>
      <c r="D584" t="s">
        <v>517</v>
      </c>
      <c r="E584" t="s">
        <v>1396</v>
      </c>
      <c r="F584" t="s">
        <v>985</v>
      </c>
      <c r="G584" t="s">
        <v>1372</v>
      </c>
      <c r="H584" t="s">
        <v>984</v>
      </c>
      <c r="I584" t="s">
        <v>0</v>
      </c>
      <c r="J584" t="s">
        <v>986</v>
      </c>
      <c r="K584" t="s">
        <v>520</v>
      </c>
      <c r="L584" t="s">
        <v>532</v>
      </c>
      <c r="M584">
        <v>1</v>
      </c>
      <c r="N584">
        <v>1</v>
      </c>
      <c r="O584">
        <v>1</v>
      </c>
      <c r="P584">
        <v>1</v>
      </c>
      <c r="Q584">
        <v>1</v>
      </c>
      <c r="R584">
        <v>1</v>
      </c>
      <c r="S584" s="377">
        <v>199272.5</v>
      </c>
      <c r="T584" s="377">
        <v>0</v>
      </c>
      <c r="U584" s="377">
        <v>0</v>
      </c>
      <c r="V584" s="377">
        <v>714.06</v>
      </c>
      <c r="W584" s="377">
        <v>0</v>
      </c>
      <c r="X584" s="377">
        <v>0</v>
      </c>
      <c r="Y584" s="377">
        <v>0</v>
      </c>
      <c r="Z584" s="377">
        <v>199272.5</v>
      </c>
      <c r="AA584" s="770">
        <v>43691</v>
      </c>
      <c r="AB584" s="770">
        <v>44787</v>
      </c>
      <c r="AC584" s="769">
        <v>199272.5</v>
      </c>
      <c r="AD584" s="3">
        <v>0.79722222222222228</v>
      </c>
      <c r="AE584" s="3">
        <v>3.0444444444444443</v>
      </c>
      <c r="AF584" s="378">
        <v>4.2999999999999997E-2</v>
      </c>
      <c r="AG584" s="3">
        <v>158864.46527777778</v>
      </c>
      <c r="AH584" s="3">
        <v>606674.0555555555</v>
      </c>
      <c r="AI584" s="3">
        <v>8568.7174999999988</v>
      </c>
      <c r="AJ584" s="3">
        <v>0.79722222222222228</v>
      </c>
      <c r="AK584" s="3">
        <v>3.0444444444444443</v>
      </c>
      <c r="AL584" s="3">
        <v>4.2999999999999997E-2</v>
      </c>
    </row>
    <row r="585" spans="1:38">
      <c r="A585" t="s">
        <v>1005</v>
      </c>
      <c r="B585" t="s">
        <v>2412</v>
      </c>
      <c r="C585" t="s">
        <v>516</v>
      </c>
      <c r="D585" t="s">
        <v>517</v>
      </c>
      <c r="E585" t="s">
        <v>1396</v>
      </c>
      <c r="F585" t="s">
        <v>985</v>
      </c>
      <c r="G585" t="s">
        <v>1372</v>
      </c>
      <c r="H585" t="s">
        <v>984</v>
      </c>
      <c r="I585" t="s">
        <v>0</v>
      </c>
      <c r="J585" t="s">
        <v>986</v>
      </c>
      <c r="K585" t="s">
        <v>520</v>
      </c>
      <c r="L585" t="s">
        <v>532</v>
      </c>
      <c r="M585">
        <v>1</v>
      </c>
      <c r="N585">
        <v>1</v>
      </c>
      <c r="O585">
        <v>1</v>
      </c>
      <c r="P585">
        <v>1</v>
      </c>
      <c r="Q585">
        <v>1</v>
      </c>
      <c r="R585">
        <v>1</v>
      </c>
      <c r="S585" s="377">
        <v>210925</v>
      </c>
      <c r="T585" s="377">
        <v>0</v>
      </c>
      <c r="U585" s="377">
        <v>0</v>
      </c>
      <c r="V585" s="377">
        <v>827.88</v>
      </c>
      <c r="W585" s="377">
        <v>0</v>
      </c>
      <c r="X585" s="377">
        <v>0</v>
      </c>
      <c r="Y585" s="377">
        <v>0</v>
      </c>
      <c r="Z585" s="377">
        <v>210925</v>
      </c>
      <c r="AA585" s="770">
        <v>43691</v>
      </c>
      <c r="AB585" s="770">
        <v>45152</v>
      </c>
      <c r="AC585" s="769">
        <v>210925</v>
      </c>
      <c r="AD585" s="3">
        <v>1.8111111111111111</v>
      </c>
      <c r="AE585" s="3">
        <v>4.0583333333333336</v>
      </c>
      <c r="AF585" s="378">
        <v>4.7100000000000003E-2</v>
      </c>
      <c r="AG585" s="3">
        <v>382008.61111111112</v>
      </c>
      <c r="AH585" s="3">
        <v>856003.95833333337</v>
      </c>
      <c r="AI585" s="3">
        <v>9934.567500000001</v>
      </c>
      <c r="AJ585" s="3">
        <v>1.8111111111111111</v>
      </c>
      <c r="AK585" s="3">
        <v>4.0583333333333336</v>
      </c>
      <c r="AL585" s="3">
        <v>4.7100000000000003E-2</v>
      </c>
    </row>
    <row r="586" spans="1:38">
      <c r="A586" t="s">
        <v>1005</v>
      </c>
      <c r="B586" t="s">
        <v>2413</v>
      </c>
      <c r="C586" t="s">
        <v>516</v>
      </c>
      <c r="D586" t="s">
        <v>517</v>
      </c>
      <c r="E586" t="s">
        <v>1396</v>
      </c>
      <c r="F586" t="s">
        <v>985</v>
      </c>
      <c r="G586" t="s">
        <v>1372</v>
      </c>
      <c r="H586" t="s">
        <v>984</v>
      </c>
      <c r="I586" t="s">
        <v>0</v>
      </c>
      <c r="J586" t="s">
        <v>986</v>
      </c>
      <c r="K586" t="s">
        <v>520</v>
      </c>
      <c r="L586" t="s">
        <v>532</v>
      </c>
      <c r="M586">
        <v>1</v>
      </c>
      <c r="N586">
        <v>1</v>
      </c>
      <c r="O586">
        <v>1</v>
      </c>
      <c r="P586">
        <v>1</v>
      </c>
      <c r="Q586">
        <v>1</v>
      </c>
      <c r="R586">
        <v>1</v>
      </c>
      <c r="S586" s="377">
        <v>862727.5</v>
      </c>
      <c r="T586" s="377">
        <v>0</v>
      </c>
      <c r="U586" s="377">
        <v>0</v>
      </c>
      <c r="V586" s="377">
        <v>3645.02</v>
      </c>
      <c r="W586" s="377">
        <v>0</v>
      </c>
      <c r="X586" s="377">
        <v>0</v>
      </c>
      <c r="Y586" s="377">
        <v>0</v>
      </c>
      <c r="Z586" s="377">
        <v>862727.5</v>
      </c>
      <c r="AA586" s="770">
        <v>43691</v>
      </c>
      <c r="AB586" s="770">
        <v>45518</v>
      </c>
      <c r="AC586" s="769">
        <v>862727.5</v>
      </c>
      <c r="AD586" s="3">
        <v>2.8277777777777779</v>
      </c>
      <c r="AE586" s="3">
        <v>5.0750000000000002</v>
      </c>
      <c r="AF586" s="378">
        <v>5.0700000000000002E-2</v>
      </c>
      <c r="AG586" s="3">
        <v>2439601.652777778</v>
      </c>
      <c r="AH586" s="3">
        <v>4378342.0625</v>
      </c>
      <c r="AI586" s="3">
        <v>43740.284250000004</v>
      </c>
      <c r="AJ586" s="3">
        <v>2.8277777777777779</v>
      </c>
      <c r="AK586" s="3">
        <v>5.0750000000000002</v>
      </c>
      <c r="AL586" s="3">
        <v>5.0700000000000002E-2</v>
      </c>
    </row>
    <row r="587" spans="1:38">
      <c r="A587" t="s">
        <v>1005</v>
      </c>
      <c r="B587" t="s">
        <v>2414</v>
      </c>
      <c r="C587" t="s">
        <v>516</v>
      </c>
      <c r="D587" t="s">
        <v>517</v>
      </c>
      <c r="E587" t="s">
        <v>1396</v>
      </c>
      <c r="F587" t="s">
        <v>985</v>
      </c>
      <c r="G587" t="s">
        <v>1372</v>
      </c>
      <c r="H587" t="s">
        <v>984</v>
      </c>
      <c r="I587" t="s">
        <v>0</v>
      </c>
      <c r="J587" t="s">
        <v>986</v>
      </c>
      <c r="K587" t="s">
        <v>520</v>
      </c>
      <c r="L587" t="s">
        <v>532</v>
      </c>
      <c r="M587">
        <v>1</v>
      </c>
      <c r="N587">
        <v>1</v>
      </c>
      <c r="O587">
        <v>1</v>
      </c>
      <c r="P587">
        <v>1</v>
      </c>
      <c r="Q587">
        <v>1</v>
      </c>
      <c r="R587">
        <v>1</v>
      </c>
      <c r="S587" s="377">
        <v>837800</v>
      </c>
      <c r="T587" s="377">
        <v>0</v>
      </c>
      <c r="U587" s="377">
        <v>0</v>
      </c>
      <c r="V587" s="377">
        <v>3742.17</v>
      </c>
      <c r="W587" s="377">
        <v>0</v>
      </c>
      <c r="X587" s="377">
        <v>0</v>
      </c>
      <c r="Y587" s="377">
        <v>0</v>
      </c>
      <c r="Z587" s="377">
        <v>837800</v>
      </c>
      <c r="AA587" s="770">
        <v>43691</v>
      </c>
      <c r="AB587" s="770">
        <v>45883</v>
      </c>
      <c r="AC587" s="769">
        <v>837800</v>
      </c>
      <c r="AD587" s="3">
        <v>3.8416666666666668</v>
      </c>
      <c r="AE587" s="3">
        <v>6.0888888888888886</v>
      </c>
      <c r="AF587" s="378">
        <v>5.3600000000000002E-2</v>
      </c>
      <c r="AG587" s="3">
        <v>3218548.3333333335</v>
      </c>
      <c r="AH587" s="3">
        <v>5101271.111111111</v>
      </c>
      <c r="AI587" s="3">
        <v>44906.080000000002</v>
      </c>
      <c r="AJ587" s="3">
        <v>3.8416666666666668</v>
      </c>
      <c r="AK587" s="3">
        <v>6.0888888888888886</v>
      </c>
      <c r="AL587" s="3">
        <v>5.3600000000000002E-2</v>
      </c>
    </row>
    <row r="588" spans="1:38">
      <c r="A588" t="s">
        <v>1005</v>
      </c>
      <c r="B588" t="s">
        <v>2415</v>
      </c>
      <c r="C588" t="s">
        <v>516</v>
      </c>
      <c r="D588" t="s">
        <v>517</v>
      </c>
      <c r="E588" t="s">
        <v>1396</v>
      </c>
      <c r="F588" t="s">
        <v>985</v>
      </c>
      <c r="G588" t="s">
        <v>1372</v>
      </c>
      <c r="H588" t="s">
        <v>984</v>
      </c>
      <c r="I588" t="s">
        <v>0</v>
      </c>
      <c r="J588" t="s">
        <v>986</v>
      </c>
      <c r="K588" t="s">
        <v>520</v>
      </c>
      <c r="L588" t="s">
        <v>532</v>
      </c>
      <c r="M588">
        <v>1</v>
      </c>
      <c r="N588">
        <v>1</v>
      </c>
      <c r="O588">
        <v>1</v>
      </c>
      <c r="P588">
        <v>1</v>
      </c>
      <c r="Q588">
        <v>1</v>
      </c>
      <c r="R588">
        <v>1</v>
      </c>
      <c r="S588" s="377">
        <v>1506417.5</v>
      </c>
      <c r="T588" s="377">
        <v>0</v>
      </c>
      <c r="U588" s="377">
        <v>0</v>
      </c>
      <c r="V588" s="377">
        <v>7080.16</v>
      </c>
      <c r="W588" s="377">
        <v>0</v>
      </c>
      <c r="X588" s="377">
        <v>0</v>
      </c>
      <c r="Y588" s="377">
        <v>0</v>
      </c>
      <c r="Z588" s="377">
        <v>1506417.5</v>
      </c>
      <c r="AA588" s="770">
        <v>43691</v>
      </c>
      <c r="AB588" s="770">
        <v>46248</v>
      </c>
      <c r="AC588" s="769">
        <v>1506417.5</v>
      </c>
      <c r="AD588" s="3">
        <v>4.8555555555555552</v>
      </c>
      <c r="AE588" s="3">
        <v>7.1027777777777779</v>
      </c>
      <c r="AF588" s="378">
        <v>5.6399999999999999E-2</v>
      </c>
      <c r="AG588" s="3">
        <v>7314493.861111111</v>
      </c>
      <c r="AH588" s="3">
        <v>10699748.743055556</v>
      </c>
      <c r="AI588" s="3">
        <v>84961.947</v>
      </c>
      <c r="AJ588" s="3">
        <v>4.8555555555555552</v>
      </c>
      <c r="AK588" s="3">
        <v>7.1027777777777779</v>
      </c>
      <c r="AL588" s="3">
        <v>5.6399999999999999E-2</v>
      </c>
    </row>
    <row r="589" spans="1:38">
      <c r="A589" t="s">
        <v>1005</v>
      </c>
      <c r="B589" t="s">
        <v>2416</v>
      </c>
      <c r="C589" t="s">
        <v>516</v>
      </c>
      <c r="D589" t="s">
        <v>517</v>
      </c>
      <c r="E589" t="s">
        <v>1396</v>
      </c>
      <c r="F589" t="s">
        <v>985</v>
      </c>
      <c r="G589" t="s">
        <v>1372</v>
      </c>
      <c r="H589" t="s">
        <v>984</v>
      </c>
      <c r="I589" t="s">
        <v>0</v>
      </c>
      <c r="J589" t="s">
        <v>986</v>
      </c>
      <c r="K589" t="s">
        <v>520</v>
      </c>
      <c r="L589" t="s">
        <v>532</v>
      </c>
      <c r="M589">
        <v>1</v>
      </c>
      <c r="N589">
        <v>1</v>
      </c>
      <c r="O589">
        <v>1</v>
      </c>
      <c r="P589">
        <v>1</v>
      </c>
      <c r="Q589">
        <v>1</v>
      </c>
      <c r="R589">
        <v>1</v>
      </c>
      <c r="S589" s="377">
        <v>403265</v>
      </c>
      <c r="T589" s="377">
        <v>0</v>
      </c>
      <c r="U589" s="377">
        <v>0</v>
      </c>
      <c r="V589" s="377">
        <v>1992.8</v>
      </c>
      <c r="W589" s="377">
        <v>0</v>
      </c>
      <c r="X589" s="377">
        <v>0</v>
      </c>
      <c r="Y589" s="377">
        <v>0</v>
      </c>
      <c r="Z589" s="377">
        <v>403265</v>
      </c>
      <c r="AA589" s="770">
        <v>43691</v>
      </c>
      <c r="AB589" s="770">
        <v>46613</v>
      </c>
      <c r="AC589" s="769">
        <v>403265</v>
      </c>
      <c r="AD589" s="3">
        <v>5.8694444444444445</v>
      </c>
      <c r="AE589" s="3">
        <v>8.1166666666666671</v>
      </c>
      <c r="AF589" s="378">
        <v>5.9299999999999999E-2</v>
      </c>
      <c r="AG589" s="3">
        <v>2366941.513888889</v>
      </c>
      <c r="AH589" s="3">
        <v>3273167.5833333335</v>
      </c>
      <c r="AI589" s="3">
        <v>23913.6145</v>
      </c>
      <c r="AJ589" s="3">
        <v>5.8694444444444445</v>
      </c>
      <c r="AK589" s="3">
        <v>8.1166666666666671</v>
      </c>
      <c r="AL589" s="3">
        <v>5.9299999999999999E-2</v>
      </c>
    </row>
    <row r="590" spans="1:38">
      <c r="A590" t="s">
        <v>1005</v>
      </c>
      <c r="B590" t="s">
        <v>2417</v>
      </c>
      <c r="C590" t="s">
        <v>516</v>
      </c>
      <c r="D590" t="s">
        <v>517</v>
      </c>
      <c r="E590" t="s">
        <v>1396</v>
      </c>
      <c r="F590" t="s">
        <v>985</v>
      </c>
      <c r="G590" t="s">
        <v>1372</v>
      </c>
      <c r="H590" t="s">
        <v>984</v>
      </c>
      <c r="I590" t="s">
        <v>0</v>
      </c>
      <c r="J590" t="s">
        <v>986</v>
      </c>
      <c r="K590" t="s">
        <v>520</v>
      </c>
      <c r="L590" t="s">
        <v>532</v>
      </c>
      <c r="M590">
        <v>1</v>
      </c>
      <c r="N590">
        <v>1</v>
      </c>
      <c r="O590">
        <v>1</v>
      </c>
      <c r="P590">
        <v>1</v>
      </c>
      <c r="Q590">
        <v>1</v>
      </c>
      <c r="R590">
        <v>1</v>
      </c>
      <c r="S590" s="377">
        <v>53100</v>
      </c>
      <c r="T590" s="377">
        <v>0</v>
      </c>
      <c r="U590" s="377">
        <v>0</v>
      </c>
      <c r="V590" s="377">
        <v>274.79000000000002</v>
      </c>
      <c r="W590" s="377">
        <v>0</v>
      </c>
      <c r="X590" s="377">
        <v>0</v>
      </c>
      <c r="Y590" s="377">
        <v>0</v>
      </c>
      <c r="Z590" s="377">
        <v>53100</v>
      </c>
      <c r="AA590" s="770">
        <v>43691</v>
      </c>
      <c r="AB590" s="770">
        <v>46979</v>
      </c>
      <c r="AC590" s="769">
        <v>53100</v>
      </c>
      <c r="AD590" s="3">
        <v>6.8861111111111111</v>
      </c>
      <c r="AE590" s="3">
        <v>9.1333333333333329</v>
      </c>
      <c r="AF590" s="378">
        <v>6.2100000000000002E-2</v>
      </c>
      <c r="AG590" s="3">
        <v>365652.5</v>
      </c>
      <c r="AH590" s="3">
        <v>484980</v>
      </c>
      <c r="AI590" s="3">
        <v>3297.51</v>
      </c>
      <c r="AJ590" s="3">
        <v>6.8861111111111111</v>
      </c>
      <c r="AK590" s="3">
        <v>9.1333333333333329</v>
      </c>
      <c r="AL590" s="3">
        <v>6.2100000000000002E-2</v>
      </c>
    </row>
    <row r="591" spans="1:38">
      <c r="A591" t="s">
        <v>1006</v>
      </c>
      <c r="B591" t="s">
        <v>2418</v>
      </c>
      <c r="C591" t="s">
        <v>516</v>
      </c>
      <c r="D591" t="s">
        <v>517</v>
      </c>
      <c r="E591" t="s">
        <v>1396</v>
      </c>
      <c r="F591" t="s">
        <v>985</v>
      </c>
      <c r="G591" t="s">
        <v>1372</v>
      </c>
      <c r="H591" t="s">
        <v>984</v>
      </c>
      <c r="I591" t="s">
        <v>0</v>
      </c>
      <c r="J591" t="s">
        <v>986</v>
      </c>
      <c r="K591" t="s">
        <v>520</v>
      </c>
      <c r="L591" t="s">
        <v>532</v>
      </c>
      <c r="M591">
        <v>1</v>
      </c>
      <c r="N591">
        <v>1</v>
      </c>
      <c r="O591">
        <v>1</v>
      </c>
      <c r="P591">
        <v>1</v>
      </c>
      <c r="Q591">
        <v>1</v>
      </c>
      <c r="R591">
        <v>1</v>
      </c>
      <c r="S591" s="377">
        <v>0</v>
      </c>
      <c r="T591" s="377">
        <v>0</v>
      </c>
      <c r="U591" s="377">
        <v>0</v>
      </c>
      <c r="V591" s="377">
        <v>0</v>
      </c>
      <c r="W591" s="377">
        <v>0</v>
      </c>
      <c r="X591" s="377">
        <v>0</v>
      </c>
      <c r="Y591" s="377">
        <v>0</v>
      </c>
      <c r="Z591" s="377">
        <v>0</v>
      </c>
      <c r="AA591" s="770">
        <v>43693</v>
      </c>
      <c r="AB591" s="770">
        <v>44424</v>
      </c>
      <c r="AC591" s="769">
        <v>38645</v>
      </c>
      <c r="AD591" s="3">
        <v>-0.21111111111111111</v>
      </c>
      <c r="AE591" s="3">
        <v>2.0305555555555554</v>
      </c>
      <c r="AF591" s="378">
        <v>3.8199999999999998E-2</v>
      </c>
      <c r="AG591" s="3">
        <v>0</v>
      </c>
      <c r="AH591" s="3">
        <v>0</v>
      </c>
      <c r="AI591" s="3">
        <v>0</v>
      </c>
      <c r="AJ591" s="3">
        <v>0</v>
      </c>
      <c r="AK591" s="3">
        <v>0</v>
      </c>
      <c r="AL591" s="3">
        <v>0</v>
      </c>
    </row>
    <row r="592" spans="1:38">
      <c r="A592" t="s">
        <v>1006</v>
      </c>
      <c r="B592" t="s">
        <v>2419</v>
      </c>
      <c r="C592" t="s">
        <v>516</v>
      </c>
      <c r="D592" t="s">
        <v>517</v>
      </c>
      <c r="E592" t="s">
        <v>1396</v>
      </c>
      <c r="F592" t="s">
        <v>985</v>
      </c>
      <c r="G592" t="s">
        <v>1372</v>
      </c>
      <c r="H592" t="s">
        <v>984</v>
      </c>
      <c r="I592" t="s">
        <v>0</v>
      </c>
      <c r="J592" t="s">
        <v>986</v>
      </c>
      <c r="K592" t="s">
        <v>520</v>
      </c>
      <c r="L592" t="s">
        <v>532</v>
      </c>
      <c r="M592">
        <v>1</v>
      </c>
      <c r="N592">
        <v>1</v>
      </c>
      <c r="O592">
        <v>1</v>
      </c>
      <c r="P592">
        <v>1</v>
      </c>
      <c r="Q592">
        <v>1</v>
      </c>
      <c r="R592">
        <v>1</v>
      </c>
      <c r="S592" s="377">
        <v>149565</v>
      </c>
      <c r="T592" s="377">
        <v>0</v>
      </c>
      <c r="U592" s="377">
        <v>0</v>
      </c>
      <c r="V592" s="377">
        <v>587.04</v>
      </c>
      <c r="W592" s="377">
        <v>0</v>
      </c>
      <c r="X592" s="377">
        <v>0</v>
      </c>
      <c r="Y592" s="377">
        <v>0</v>
      </c>
      <c r="Z592" s="377">
        <v>149565</v>
      </c>
      <c r="AA592" s="770">
        <v>43693</v>
      </c>
      <c r="AB592" s="770">
        <v>45154</v>
      </c>
      <c r="AC592" s="769">
        <v>149565</v>
      </c>
      <c r="AD592" s="3">
        <v>1.8166666666666667</v>
      </c>
      <c r="AE592" s="3">
        <v>4.0583333333333336</v>
      </c>
      <c r="AF592" s="378">
        <v>4.7100000000000003E-2</v>
      </c>
      <c r="AG592" s="3">
        <v>271709.75</v>
      </c>
      <c r="AH592" s="3">
        <v>606984.625</v>
      </c>
      <c r="AI592" s="3">
        <v>7044.5115000000005</v>
      </c>
      <c r="AJ592" s="3">
        <v>1.8166666666666667</v>
      </c>
      <c r="AK592" s="3">
        <v>4.0583333333333336</v>
      </c>
      <c r="AL592" s="3">
        <v>4.7100000000000003E-2</v>
      </c>
    </row>
    <row r="593" spans="1:38">
      <c r="A593" t="s">
        <v>1006</v>
      </c>
      <c r="B593" t="s">
        <v>2420</v>
      </c>
      <c r="C593" t="s">
        <v>516</v>
      </c>
      <c r="D593" t="s">
        <v>517</v>
      </c>
      <c r="E593" t="s">
        <v>1396</v>
      </c>
      <c r="F593" t="s">
        <v>985</v>
      </c>
      <c r="G593" t="s">
        <v>1372</v>
      </c>
      <c r="H593" t="s">
        <v>984</v>
      </c>
      <c r="I593" t="s">
        <v>0</v>
      </c>
      <c r="J593" t="s">
        <v>986</v>
      </c>
      <c r="K593" t="s">
        <v>520</v>
      </c>
      <c r="L593" t="s">
        <v>532</v>
      </c>
      <c r="M593">
        <v>1</v>
      </c>
      <c r="N593">
        <v>1</v>
      </c>
      <c r="O593">
        <v>1</v>
      </c>
      <c r="P593">
        <v>1</v>
      </c>
      <c r="Q593">
        <v>1</v>
      </c>
      <c r="R593">
        <v>1</v>
      </c>
      <c r="S593" s="377">
        <v>404445</v>
      </c>
      <c r="T593" s="377">
        <v>0</v>
      </c>
      <c r="U593" s="377">
        <v>0</v>
      </c>
      <c r="V593" s="377">
        <v>1708.78</v>
      </c>
      <c r="W593" s="377">
        <v>0</v>
      </c>
      <c r="X593" s="377">
        <v>0</v>
      </c>
      <c r="Y593" s="377">
        <v>0</v>
      </c>
      <c r="Z593" s="377">
        <v>404445</v>
      </c>
      <c r="AA593" s="770">
        <v>43693</v>
      </c>
      <c r="AB593" s="770">
        <v>45520</v>
      </c>
      <c r="AC593" s="769">
        <v>404445</v>
      </c>
      <c r="AD593" s="3">
        <v>2.8333333333333335</v>
      </c>
      <c r="AE593" s="3">
        <v>5.0750000000000002</v>
      </c>
      <c r="AF593" s="378">
        <v>5.0700000000000002E-2</v>
      </c>
      <c r="AG593" s="3">
        <v>1145927.5</v>
      </c>
      <c r="AH593" s="3">
        <v>2052558.375</v>
      </c>
      <c r="AI593" s="3">
        <v>20505.361499999999</v>
      </c>
      <c r="AJ593" s="3">
        <v>2.8333333333333335</v>
      </c>
      <c r="AK593" s="3">
        <v>5.0750000000000002</v>
      </c>
      <c r="AL593" s="3">
        <v>5.0699999999999995E-2</v>
      </c>
    </row>
    <row r="594" spans="1:38">
      <c r="A594" t="s">
        <v>1006</v>
      </c>
      <c r="B594" t="s">
        <v>2421</v>
      </c>
      <c r="C594" t="s">
        <v>516</v>
      </c>
      <c r="D594" t="s">
        <v>517</v>
      </c>
      <c r="E594" t="s">
        <v>1396</v>
      </c>
      <c r="F594" t="s">
        <v>985</v>
      </c>
      <c r="G594" t="s">
        <v>1372</v>
      </c>
      <c r="H594" t="s">
        <v>984</v>
      </c>
      <c r="I594" t="s">
        <v>0</v>
      </c>
      <c r="J594" t="s">
        <v>986</v>
      </c>
      <c r="K594" t="s">
        <v>520</v>
      </c>
      <c r="L594" t="s">
        <v>532</v>
      </c>
      <c r="M594">
        <v>1</v>
      </c>
      <c r="N594">
        <v>1</v>
      </c>
      <c r="O594">
        <v>1</v>
      </c>
      <c r="P594">
        <v>1</v>
      </c>
      <c r="Q594">
        <v>1</v>
      </c>
      <c r="R594">
        <v>1</v>
      </c>
      <c r="S594" s="377">
        <v>1602882.5</v>
      </c>
      <c r="T594" s="377">
        <v>0</v>
      </c>
      <c r="U594" s="377">
        <v>0</v>
      </c>
      <c r="V594" s="377">
        <v>7159.54</v>
      </c>
      <c r="W594" s="377">
        <v>0</v>
      </c>
      <c r="X594" s="377">
        <v>0</v>
      </c>
      <c r="Y594" s="377">
        <v>0</v>
      </c>
      <c r="Z594" s="377">
        <v>1602882.5</v>
      </c>
      <c r="AA594" s="770">
        <v>43693</v>
      </c>
      <c r="AB594" s="770">
        <v>45885</v>
      </c>
      <c r="AC594" s="769">
        <v>1602882.5</v>
      </c>
      <c r="AD594" s="3">
        <v>3.8472222222222223</v>
      </c>
      <c r="AE594" s="3">
        <v>6.0888888888888886</v>
      </c>
      <c r="AF594" s="378">
        <v>5.3600000000000002E-2</v>
      </c>
      <c r="AG594" s="3">
        <v>6166645.173611111</v>
      </c>
      <c r="AH594" s="3">
        <v>9759773.444444444</v>
      </c>
      <c r="AI594" s="3">
        <v>85914.502000000008</v>
      </c>
      <c r="AJ594" s="3">
        <v>3.8472222222222223</v>
      </c>
      <c r="AK594" s="3">
        <v>6.0888888888888886</v>
      </c>
      <c r="AL594" s="3">
        <v>5.3600000000000002E-2</v>
      </c>
    </row>
    <row r="595" spans="1:38">
      <c r="A595" t="s">
        <v>1006</v>
      </c>
      <c r="B595" t="s">
        <v>2422</v>
      </c>
      <c r="C595" t="s">
        <v>516</v>
      </c>
      <c r="D595" t="s">
        <v>517</v>
      </c>
      <c r="E595" t="s">
        <v>1396</v>
      </c>
      <c r="F595" t="s">
        <v>985</v>
      </c>
      <c r="G595" t="s">
        <v>1372</v>
      </c>
      <c r="H595" t="s">
        <v>984</v>
      </c>
      <c r="I595" t="s">
        <v>0</v>
      </c>
      <c r="J595" t="s">
        <v>986</v>
      </c>
      <c r="K595" t="s">
        <v>520</v>
      </c>
      <c r="L595" t="s">
        <v>532</v>
      </c>
      <c r="M595">
        <v>1</v>
      </c>
      <c r="N595">
        <v>1</v>
      </c>
      <c r="O595">
        <v>1</v>
      </c>
      <c r="P595">
        <v>1</v>
      </c>
      <c r="Q595">
        <v>1</v>
      </c>
      <c r="R595">
        <v>1</v>
      </c>
      <c r="S595" s="377">
        <v>1291952.5</v>
      </c>
      <c r="T595" s="377">
        <v>0</v>
      </c>
      <c r="U595" s="377">
        <v>0</v>
      </c>
      <c r="V595" s="377">
        <v>6072.18</v>
      </c>
      <c r="W595" s="377">
        <v>0</v>
      </c>
      <c r="X595" s="377">
        <v>0</v>
      </c>
      <c r="Y595" s="377">
        <v>0</v>
      </c>
      <c r="Z595" s="377">
        <v>1291952.5</v>
      </c>
      <c r="AA595" s="770">
        <v>43693</v>
      </c>
      <c r="AB595" s="770">
        <v>46250</v>
      </c>
      <c r="AC595" s="769">
        <v>1291952.5</v>
      </c>
      <c r="AD595" s="3">
        <v>4.8611111111111107</v>
      </c>
      <c r="AE595" s="3">
        <v>7.1027777777777779</v>
      </c>
      <c r="AF595" s="378">
        <v>5.6399999999999999E-2</v>
      </c>
      <c r="AG595" s="3">
        <v>6280324.6527777771</v>
      </c>
      <c r="AH595" s="3">
        <v>9176451.506944444</v>
      </c>
      <c r="AI595" s="3">
        <v>72866.120999999999</v>
      </c>
      <c r="AJ595" s="3">
        <v>4.8611111111111107</v>
      </c>
      <c r="AK595" s="3">
        <v>7.1027777777777779</v>
      </c>
      <c r="AL595" s="3">
        <v>5.6399999999999999E-2</v>
      </c>
    </row>
    <row r="596" spans="1:38">
      <c r="A596" t="s">
        <v>1006</v>
      </c>
      <c r="B596" t="s">
        <v>2423</v>
      </c>
      <c r="C596" t="s">
        <v>516</v>
      </c>
      <c r="D596" t="s">
        <v>517</v>
      </c>
      <c r="E596" t="s">
        <v>1396</v>
      </c>
      <c r="F596" t="s">
        <v>985</v>
      </c>
      <c r="G596" t="s">
        <v>1372</v>
      </c>
      <c r="H596" t="s">
        <v>984</v>
      </c>
      <c r="I596" t="s">
        <v>0</v>
      </c>
      <c r="J596" t="s">
        <v>986</v>
      </c>
      <c r="K596" t="s">
        <v>520</v>
      </c>
      <c r="L596" t="s">
        <v>532</v>
      </c>
      <c r="M596">
        <v>1</v>
      </c>
      <c r="N596">
        <v>1</v>
      </c>
      <c r="O596">
        <v>1</v>
      </c>
      <c r="P596">
        <v>1</v>
      </c>
      <c r="Q596">
        <v>1</v>
      </c>
      <c r="R596">
        <v>1</v>
      </c>
      <c r="S596" s="377">
        <v>623482.5</v>
      </c>
      <c r="T596" s="377">
        <v>0</v>
      </c>
      <c r="U596" s="377">
        <v>0</v>
      </c>
      <c r="V596" s="377">
        <v>3081.04</v>
      </c>
      <c r="W596" s="377">
        <v>0</v>
      </c>
      <c r="X596" s="377">
        <v>0</v>
      </c>
      <c r="Y596" s="377">
        <v>0</v>
      </c>
      <c r="Z596" s="377">
        <v>623482.5</v>
      </c>
      <c r="AA596" s="770">
        <v>43693</v>
      </c>
      <c r="AB596" s="770">
        <v>46615</v>
      </c>
      <c r="AC596" s="769">
        <v>623482.5</v>
      </c>
      <c r="AD596" s="3">
        <v>5.875</v>
      </c>
      <c r="AE596" s="3">
        <v>8.1166666666666671</v>
      </c>
      <c r="AF596" s="378">
        <v>5.9299999999999999E-2</v>
      </c>
      <c r="AG596" s="3">
        <v>3662959.6875</v>
      </c>
      <c r="AH596" s="3">
        <v>5060599.625</v>
      </c>
      <c r="AI596" s="3">
        <v>36972.51225</v>
      </c>
      <c r="AJ596" s="3">
        <v>5.875</v>
      </c>
      <c r="AK596" s="3">
        <v>8.1166666666666671</v>
      </c>
      <c r="AL596" s="3">
        <v>5.9299999999999999E-2</v>
      </c>
    </row>
    <row r="597" spans="1:38">
      <c r="A597" t="s">
        <v>1007</v>
      </c>
      <c r="B597" t="s">
        <v>2424</v>
      </c>
      <c r="C597" t="s">
        <v>516</v>
      </c>
      <c r="D597" t="s">
        <v>517</v>
      </c>
      <c r="E597" t="s">
        <v>1396</v>
      </c>
      <c r="F597" t="s">
        <v>985</v>
      </c>
      <c r="G597" t="s">
        <v>1372</v>
      </c>
      <c r="H597" t="s">
        <v>984</v>
      </c>
      <c r="I597" t="s">
        <v>0</v>
      </c>
      <c r="J597" t="s">
        <v>986</v>
      </c>
      <c r="K597" t="s">
        <v>520</v>
      </c>
      <c r="L597" t="s">
        <v>532</v>
      </c>
      <c r="M597">
        <v>1</v>
      </c>
      <c r="N597">
        <v>1</v>
      </c>
      <c r="O597">
        <v>1</v>
      </c>
      <c r="P597">
        <v>1</v>
      </c>
      <c r="Q597">
        <v>1</v>
      </c>
      <c r="R597">
        <v>1</v>
      </c>
      <c r="S597" s="377">
        <v>0</v>
      </c>
      <c r="T597" s="377">
        <v>0</v>
      </c>
      <c r="U597" s="377">
        <v>0</v>
      </c>
      <c r="V597" s="377">
        <v>0</v>
      </c>
      <c r="W597" s="377">
        <v>0</v>
      </c>
      <c r="X597" s="377">
        <v>0</v>
      </c>
      <c r="Y597" s="377">
        <v>0</v>
      </c>
      <c r="Z597" s="377">
        <v>0</v>
      </c>
      <c r="AA597" s="770">
        <v>43696</v>
      </c>
      <c r="AB597" s="770">
        <v>44427</v>
      </c>
      <c r="AC597" s="769">
        <v>347657.5</v>
      </c>
      <c r="AD597" s="3">
        <v>-0.20277777777777778</v>
      </c>
      <c r="AE597" s="3">
        <v>2.0305555555555554</v>
      </c>
      <c r="AF597" s="378">
        <v>3.8199999999999998E-2</v>
      </c>
      <c r="AG597" s="3">
        <v>0</v>
      </c>
      <c r="AH597" s="3">
        <v>0</v>
      </c>
      <c r="AI597" s="3">
        <v>0</v>
      </c>
      <c r="AJ597" s="3">
        <v>0</v>
      </c>
      <c r="AK597" s="3">
        <v>0</v>
      </c>
      <c r="AL597" s="3">
        <v>0</v>
      </c>
    </row>
    <row r="598" spans="1:38">
      <c r="A598" t="s">
        <v>1007</v>
      </c>
      <c r="B598" t="s">
        <v>2425</v>
      </c>
      <c r="C598" t="s">
        <v>516</v>
      </c>
      <c r="D598" t="s">
        <v>517</v>
      </c>
      <c r="E598" t="s">
        <v>1396</v>
      </c>
      <c r="F598" t="s">
        <v>985</v>
      </c>
      <c r="G598" t="s">
        <v>1372</v>
      </c>
      <c r="H598" t="s">
        <v>984</v>
      </c>
      <c r="I598" t="s">
        <v>0</v>
      </c>
      <c r="J598" t="s">
        <v>986</v>
      </c>
      <c r="K598" t="s">
        <v>520</v>
      </c>
      <c r="L598" t="s">
        <v>532</v>
      </c>
      <c r="M598">
        <v>1</v>
      </c>
      <c r="N598">
        <v>1</v>
      </c>
      <c r="O598">
        <v>1</v>
      </c>
      <c r="P598">
        <v>1</v>
      </c>
      <c r="Q598">
        <v>1</v>
      </c>
      <c r="R598">
        <v>1</v>
      </c>
      <c r="S598" s="377">
        <v>362407.5</v>
      </c>
      <c r="T598" s="377">
        <v>0</v>
      </c>
      <c r="U598" s="377">
        <v>0</v>
      </c>
      <c r="V598" s="377">
        <v>1298.6300000000001</v>
      </c>
      <c r="W598" s="377">
        <v>0</v>
      </c>
      <c r="X598" s="377">
        <v>0</v>
      </c>
      <c r="Y598" s="377">
        <v>0</v>
      </c>
      <c r="Z598" s="377">
        <v>362407.5</v>
      </c>
      <c r="AA598" s="770">
        <v>43696</v>
      </c>
      <c r="AB598" s="770">
        <v>44792</v>
      </c>
      <c r="AC598" s="769">
        <v>362407.5</v>
      </c>
      <c r="AD598" s="3">
        <v>0.81111111111111112</v>
      </c>
      <c r="AE598" s="3">
        <v>3.0444444444444443</v>
      </c>
      <c r="AF598" s="378">
        <v>4.2999999999999997E-2</v>
      </c>
      <c r="AG598" s="3">
        <v>293952.75</v>
      </c>
      <c r="AH598" s="3">
        <v>1103329.5</v>
      </c>
      <c r="AI598" s="3">
        <v>15583.522499999999</v>
      </c>
      <c r="AJ598" s="3">
        <v>0.81111111111111112</v>
      </c>
      <c r="AK598" s="3">
        <v>3.0444444444444443</v>
      </c>
      <c r="AL598" s="3">
        <v>4.2999999999999997E-2</v>
      </c>
    </row>
    <row r="599" spans="1:38">
      <c r="A599" t="s">
        <v>1007</v>
      </c>
      <c r="B599" t="s">
        <v>2426</v>
      </c>
      <c r="C599" t="s">
        <v>516</v>
      </c>
      <c r="D599" t="s">
        <v>517</v>
      </c>
      <c r="E599" t="s">
        <v>1396</v>
      </c>
      <c r="F599" t="s">
        <v>985</v>
      </c>
      <c r="G599" t="s">
        <v>1372</v>
      </c>
      <c r="H599" t="s">
        <v>984</v>
      </c>
      <c r="I599" t="s">
        <v>0</v>
      </c>
      <c r="J599" t="s">
        <v>986</v>
      </c>
      <c r="K599" t="s">
        <v>520</v>
      </c>
      <c r="L599" t="s">
        <v>532</v>
      </c>
      <c r="M599">
        <v>1</v>
      </c>
      <c r="N599">
        <v>1</v>
      </c>
      <c r="O599">
        <v>1</v>
      </c>
      <c r="P599">
        <v>1</v>
      </c>
      <c r="Q599">
        <v>1</v>
      </c>
      <c r="R599">
        <v>1</v>
      </c>
      <c r="S599" s="377">
        <v>257092.5</v>
      </c>
      <c r="T599" s="377">
        <v>0</v>
      </c>
      <c r="U599" s="377">
        <v>0</v>
      </c>
      <c r="V599" s="377">
        <v>1009.09</v>
      </c>
      <c r="W599" s="377">
        <v>0</v>
      </c>
      <c r="X599" s="377">
        <v>0</v>
      </c>
      <c r="Y599" s="377">
        <v>0</v>
      </c>
      <c r="Z599" s="377">
        <v>257092.5</v>
      </c>
      <c r="AA599" s="770">
        <v>43696</v>
      </c>
      <c r="AB599" s="770">
        <v>45157</v>
      </c>
      <c r="AC599" s="769">
        <v>257092.5</v>
      </c>
      <c r="AD599" s="3">
        <v>1.825</v>
      </c>
      <c r="AE599" s="3">
        <v>4.0583333333333336</v>
      </c>
      <c r="AF599" s="378">
        <v>4.7100000000000003E-2</v>
      </c>
      <c r="AG599" s="3">
        <v>469193.8125</v>
      </c>
      <c r="AH599" s="3">
        <v>1043367.0625000001</v>
      </c>
      <c r="AI599" s="3">
        <v>12109.056750000002</v>
      </c>
      <c r="AJ599" s="3">
        <v>1.825</v>
      </c>
      <c r="AK599" s="3">
        <v>4.0583333333333336</v>
      </c>
      <c r="AL599" s="3">
        <v>4.7100000000000003E-2</v>
      </c>
    </row>
    <row r="600" spans="1:38">
      <c r="A600" t="s">
        <v>1007</v>
      </c>
      <c r="B600" t="s">
        <v>2427</v>
      </c>
      <c r="C600" t="s">
        <v>516</v>
      </c>
      <c r="D600" t="s">
        <v>517</v>
      </c>
      <c r="E600" t="s">
        <v>1396</v>
      </c>
      <c r="F600" t="s">
        <v>985</v>
      </c>
      <c r="G600" t="s">
        <v>1372</v>
      </c>
      <c r="H600" t="s">
        <v>984</v>
      </c>
      <c r="I600" t="s">
        <v>0</v>
      </c>
      <c r="J600" t="s">
        <v>986</v>
      </c>
      <c r="K600" t="s">
        <v>520</v>
      </c>
      <c r="L600" t="s">
        <v>532</v>
      </c>
      <c r="M600">
        <v>1</v>
      </c>
      <c r="N600">
        <v>1</v>
      </c>
      <c r="O600">
        <v>1</v>
      </c>
      <c r="P600">
        <v>1</v>
      </c>
      <c r="Q600">
        <v>1</v>
      </c>
      <c r="R600">
        <v>1</v>
      </c>
      <c r="S600" s="377">
        <v>524067.5</v>
      </c>
      <c r="T600" s="377">
        <v>0</v>
      </c>
      <c r="U600" s="377">
        <v>0</v>
      </c>
      <c r="V600" s="377">
        <v>2214.19</v>
      </c>
      <c r="W600" s="377">
        <v>0</v>
      </c>
      <c r="X600" s="377">
        <v>0</v>
      </c>
      <c r="Y600" s="377">
        <v>0</v>
      </c>
      <c r="Z600" s="377">
        <v>524067.5</v>
      </c>
      <c r="AA600" s="770">
        <v>43696</v>
      </c>
      <c r="AB600" s="770">
        <v>45523</v>
      </c>
      <c r="AC600" s="769">
        <v>524067.5</v>
      </c>
      <c r="AD600" s="3">
        <v>2.8416666666666668</v>
      </c>
      <c r="AE600" s="3">
        <v>5.0750000000000002</v>
      </c>
      <c r="AF600" s="378">
        <v>5.0700000000000002E-2</v>
      </c>
      <c r="AG600" s="3">
        <v>1489225.1458333335</v>
      </c>
      <c r="AH600" s="3">
        <v>2659642.5625</v>
      </c>
      <c r="AI600" s="3">
        <v>26570.222250000003</v>
      </c>
      <c r="AJ600" s="3">
        <v>2.8416666666666668</v>
      </c>
      <c r="AK600" s="3">
        <v>5.0750000000000002</v>
      </c>
      <c r="AL600" s="3">
        <v>5.0700000000000002E-2</v>
      </c>
    </row>
    <row r="601" spans="1:38">
      <c r="A601" t="s">
        <v>1007</v>
      </c>
      <c r="B601" t="s">
        <v>2428</v>
      </c>
      <c r="C601" t="s">
        <v>516</v>
      </c>
      <c r="D601" t="s">
        <v>517</v>
      </c>
      <c r="E601" t="s">
        <v>1396</v>
      </c>
      <c r="F601" t="s">
        <v>985</v>
      </c>
      <c r="G601" t="s">
        <v>1372</v>
      </c>
      <c r="H601" t="s">
        <v>984</v>
      </c>
      <c r="I601" t="s">
        <v>0</v>
      </c>
      <c r="J601" t="s">
        <v>986</v>
      </c>
      <c r="K601" t="s">
        <v>520</v>
      </c>
      <c r="L601" t="s">
        <v>532</v>
      </c>
      <c r="M601">
        <v>1</v>
      </c>
      <c r="N601">
        <v>1</v>
      </c>
      <c r="O601">
        <v>1</v>
      </c>
      <c r="P601">
        <v>1</v>
      </c>
      <c r="Q601">
        <v>1</v>
      </c>
      <c r="R601">
        <v>1</v>
      </c>
      <c r="S601" s="377">
        <v>765230</v>
      </c>
      <c r="T601" s="377">
        <v>0</v>
      </c>
      <c r="U601" s="377">
        <v>0</v>
      </c>
      <c r="V601" s="377">
        <v>3418.03</v>
      </c>
      <c r="W601" s="377">
        <v>0</v>
      </c>
      <c r="X601" s="377">
        <v>0</v>
      </c>
      <c r="Y601" s="377">
        <v>0</v>
      </c>
      <c r="Z601" s="377">
        <v>765230</v>
      </c>
      <c r="AA601" s="770">
        <v>43696</v>
      </c>
      <c r="AB601" s="770">
        <v>45888</v>
      </c>
      <c r="AC601" s="769">
        <v>765230</v>
      </c>
      <c r="AD601" s="3">
        <v>3.8555555555555556</v>
      </c>
      <c r="AE601" s="3">
        <v>6.0888888888888886</v>
      </c>
      <c r="AF601" s="378">
        <v>5.3600000000000002E-2</v>
      </c>
      <c r="AG601" s="3">
        <v>2950386.777777778</v>
      </c>
      <c r="AH601" s="3">
        <v>4659400.444444444</v>
      </c>
      <c r="AI601" s="3">
        <v>41016.328000000001</v>
      </c>
      <c r="AJ601" s="3">
        <v>3.8555555555555556</v>
      </c>
      <c r="AK601" s="3">
        <v>6.0888888888888886</v>
      </c>
      <c r="AL601" s="3">
        <v>5.3600000000000002E-2</v>
      </c>
    </row>
    <row r="602" spans="1:38">
      <c r="A602" t="s">
        <v>1007</v>
      </c>
      <c r="B602" t="s">
        <v>2429</v>
      </c>
      <c r="C602" t="s">
        <v>516</v>
      </c>
      <c r="D602" t="s">
        <v>517</v>
      </c>
      <c r="E602" t="s">
        <v>1396</v>
      </c>
      <c r="F602" t="s">
        <v>985</v>
      </c>
      <c r="G602" t="s">
        <v>1372</v>
      </c>
      <c r="H602" t="s">
        <v>984</v>
      </c>
      <c r="I602" t="s">
        <v>0</v>
      </c>
      <c r="J602" t="s">
        <v>986</v>
      </c>
      <c r="K602" t="s">
        <v>520</v>
      </c>
      <c r="L602" t="s">
        <v>532</v>
      </c>
      <c r="M602">
        <v>1</v>
      </c>
      <c r="N602">
        <v>1</v>
      </c>
      <c r="O602">
        <v>1</v>
      </c>
      <c r="P602">
        <v>1</v>
      </c>
      <c r="Q602">
        <v>1</v>
      </c>
      <c r="R602">
        <v>1</v>
      </c>
      <c r="S602" s="377">
        <v>1036777.5</v>
      </c>
      <c r="T602" s="377">
        <v>0</v>
      </c>
      <c r="U602" s="377">
        <v>0</v>
      </c>
      <c r="V602" s="377">
        <v>4872.8500000000004</v>
      </c>
      <c r="W602" s="377">
        <v>0</v>
      </c>
      <c r="X602" s="377">
        <v>0</v>
      </c>
      <c r="Y602" s="377">
        <v>0</v>
      </c>
      <c r="Z602" s="377">
        <v>1036777.5</v>
      </c>
      <c r="AA602" s="770">
        <v>43696</v>
      </c>
      <c r="AB602" s="770">
        <v>46253</v>
      </c>
      <c r="AC602" s="769">
        <v>1036777.5</v>
      </c>
      <c r="AD602" s="3">
        <v>4.8694444444444445</v>
      </c>
      <c r="AE602" s="3">
        <v>7.1027777777777779</v>
      </c>
      <c r="AF602" s="378">
        <v>5.6399999999999999E-2</v>
      </c>
      <c r="AG602" s="3">
        <v>5048530.4375</v>
      </c>
      <c r="AH602" s="3">
        <v>7364000.1875</v>
      </c>
      <c r="AI602" s="3">
        <v>58474.250999999997</v>
      </c>
      <c r="AJ602" s="3">
        <v>4.8694444444444445</v>
      </c>
      <c r="AK602" s="3">
        <v>7.1027777777777779</v>
      </c>
      <c r="AL602" s="3">
        <v>5.6399999999999999E-2</v>
      </c>
    </row>
    <row r="603" spans="1:38">
      <c r="A603" t="s">
        <v>1007</v>
      </c>
      <c r="B603" t="s">
        <v>2430</v>
      </c>
      <c r="C603" t="s">
        <v>516</v>
      </c>
      <c r="D603" t="s">
        <v>517</v>
      </c>
      <c r="E603" t="s">
        <v>1396</v>
      </c>
      <c r="F603" t="s">
        <v>985</v>
      </c>
      <c r="G603" t="s">
        <v>1372</v>
      </c>
      <c r="H603" t="s">
        <v>984</v>
      </c>
      <c r="I603" t="s">
        <v>0</v>
      </c>
      <c r="J603" t="s">
        <v>986</v>
      </c>
      <c r="K603" t="s">
        <v>520</v>
      </c>
      <c r="L603" t="s">
        <v>532</v>
      </c>
      <c r="M603">
        <v>1</v>
      </c>
      <c r="N603">
        <v>1</v>
      </c>
      <c r="O603">
        <v>1</v>
      </c>
      <c r="P603">
        <v>1</v>
      </c>
      <c r="Q603">
        <v>1</v>
      </c>
      <c r="R603">
        <v>1</v>
      </c>
      <c r="S603" s="377">
        <v>157825</v>
      </c>
      <c r="T603" s="377">
        <v>0</v>
      </c>
      <c r="U603" s="377">
        <v>0</v>
      </c>
      <c r="V603" s="377">
        <v>779.92</v>
      </c>
      <c r="W603" s="377">
        <v>0</v>
      </c>
      <c r="X603" s="377">
        <v>0</v>
      </c>
      <c r="Y603" s="377">
        <v>0</v>
      </c>
      <c r="Z603" s="377">
        <v>157825</v>
      </c>
      <c r="AA603" s="770">
        <v>43696</v>
      </c>
      <c r="AB603" s="770">
        <v>46618</v>
      </c>
      <c r="AC603" s="769">
        <v>157825</v>
      </c>
      <c r="AD603" s="3">
        <v>5.8833333333333337</v>
      </c>
      <c r="AE603" s="3">
        <v>8.1166666666666671</v>
      </c>
      <c r="AF603" s="378">
        <v>5.9299999999999999E-2</v>
      </c>
      <c r="AG603" s="3">
        <v>928537.08333333337</v>
      </c>
      <c r="AH603" s="3">
        <v>1281012.9166666667</v>
      </c>
      <c r="AI603" s="3">
        <v>9359.0224999999991</v>
      </c>
      <c r="AJ603" s="3">
        <v>5.8833333333333337</v>
      </c>
      <c r="AK603" s="3">
        <v>8.1166666666666671</v>
      </c>
      <c r="AL603" s="3">
        <v>5.9299999999999992E-2</v>
      </c>
    </row>
    <row r="604" spans="1:38">
      <c r="A604" t="s">
        <v>1008</v>
      </c>
      <c r="B604" t="s">
        <v>2431</v>
      </c>
      <c r="C604" t="s">
        <v>516</v>
      </c>
      <c r="D604" t="s">
        <v>517</v>
      </c>
      <c r="E604" t="s">
        <v>1396</v>
      </c>
      <c r="F604" t="s">
        <v>985</v>
      </c>
      <c r="G604" t="s">
        <v>1372</v>
      </c>
      <c r="H604" t="s">
        <v>984</v>
      </c>
      <c r="I604" t="s">
        <v>0</v>
      </c>
      <c r="J604" t="s">
        <v>986</v>
      </c>
      <c r="K604" t="s">
        <v>520</v>
      </c>
      <c r="L604" t="s">
        <v>532</v>
      </c>
      <c r="M604">
        <v>1</v>
      </c>
      <c r="N604">
        <v>1</v>
      </c>
      <c r="O604">
        <v>1</v>
      </c>
      <c r="P604">
        <v>1</v>
      </c>
      <c r="Q604">
        <v>1</v>
      </c>
      <c r="R604">
        <v>1</v>
      </c>
      <c r="S604" s="377">
        <v>0</v>
      </c>
      <c r="T604" s="377">
        <v>0</v>
      </c>
      <c r="U604" s="377">
        <v>0</v>
      </c>
      <c r="V604" s="377">
        <v>0</v>
      </c>
      <c r="W604" s="377">
        <v>0</v>
      </c>
      <c r="X604" s="377">
        <v>0</v>
      </c>
      <c r="Y604" s="377">
        <v>0</v>
      </c>
      <c r="Z604" s="377">
        <v>0</v>
      </c>
      <c r="AA604" s="770">
        <v>43697</v>
      </c>
      <c r="AB604" s="770">
        <v>44428</v>
      </c>
      <c r="AC604" s="769">
        <v>347362.5</v>
      </c>
      <c r="AD604" s="3">
        <v>-0.2</v>
      </c>
      <c r="AE604" s="3">
        <v>2.0305555555555554</v>
      </c>
      <c r="AF604" s="378">
        <v>3.8199999999999998E-2</v>
      </c>
      <c r="AG604" s="3">
        <v>0</v>
      </c>
      <c r="AH604" s="3">
        <v>0</v>
      </c>
      <c r="AI604" s="3">
        <v>0</v>
      </c>
      <c r="AJ604" s="3">
        <v>0</v>
      </c>
      <c r="AK604" s="3">
        <v>0</v>
      </c>
      <c r="AL604" s="3">
        <v>0</v>
      </c>
    </row>
    <row r="605" spans="1:38">
      <c r="A605" t="s">
        <v>1008</v>
      </c>
      <c r="B605" t="s">
        <v>2432</v>
      </c>
      <c r="C605" t="s">
        <v>516</v>
      </c>
      <c r="D605" t="s">
        <v>517</v>
      </c>
      <c r="E605" t="s">
        <v>1396</v>
      </c>
      <c r="F605" t="s">
        <v>985</v>
      </c>
      <c r="G605" t="s">
        <v>1372</v>
      </c>
      <c r="H605" t="s">
        <v>984</v>
      </c>
      <c r="I605" t="s">
        <v>0</v>
      </c>
      <c r="J605" t="s">
        <v>986</v>
      </c>
      <c r="K605" t="s">
        <v>520</v>
      </c>
      <c r="L605" t="s">
        <v>532</v>
      </c>
      <c r="M605">
        <v>1</v>
      </c>
      <c r="N605">
        <v>1</v>
      </c>
      <c r="O605">
        <v>1</v>
      </c>
      <c r="P605">
        <v>1</v>
      </c>
      <c r="Q605">
        <v>1</v>
      </c>
      <c r="R605">
        <v>1</v>
      </c>
      <c r="S605" s="377">
        <v>200305</v>
      </c>
      <c r="T605" s="377">
        <v>0</v>
      </c>
      <c r="U605" s="377">
        <v>0</v>
      </c>
      <c r="V605" s="377">
        <v>717.76</v>
      </c>
      <c r="W605" s="377">
        <v>0</v>
      </c>
      <c r="X605" s="377">
        <v>0</v>
      </c>
      <c r="Y605" s="377">
        <v>0</v>
      </c>
      <c r="Z605" s="377">
        <v>200305</v>
      </c>
      <c r="AA605" s="770">
        <v>43697</v>
      </c>
      <c r="AB605" s="770">
        <v>44793</v>
      </c>
      <c r="AC605" s="769">
        <v>200305</v>
      </c>
      <c r="AD605" s="3">
        <v>0.81388888888888888</v>
      </c>
      <c r="AE605" s="3">
        <v>3.0444444444444443</v>
      </c>
      <c r="AF605" s="378">
        <v>4.2999999999999997E-2</v>
      </c>
      <c r="AG605" s="3">
        <v>163026.01388888888</v>
      </c>
      <c r="AH605" s="3">
        <v>609817.44444444438</v>
      </c>
      <c r="AI605" s="3">
        <v>8613.1149999999998</v>
      </c>
      <c r="AJ605" s="3">
        <v>0.81388888888888877</v>
      </c>
      <c r="AK605" s="3">
        <v>3.0444444444444443</v>
      </c>
      <c r="AL605" s="3">
        <v>4.2999999999999997E-2</v>
      </c>
    </row>
    <row r="606" spans="1:38">
      <c r="A606" t="s">
        <v>1008</v>
      </c>
      <c r="B606" t="s">
        <v>2433</v>
      </c>
      <c r="C606" t="s">
        <v>516</v>
      </c>
      <c r="D606" t="s">
        <v>517</v>
      </c>
      <c r="E606" t="s">
        <v>1396</v>
      </c>
      <c r="F606" t="s">
        <v>985</v>
      </c>
      <c r="G606" t="s">
        <v>1372</v>
      </c>
      <c r="H606" t="s">
        <v>984</v>
      </c>
      <c r="I606" t="s">
        <v>0</v>
      </c>
      <c r="J606" t="s">
        <v>986</v>
      </c>
      <c r="K606" t="s">
        <v>520</v>
      </c>
      <c r="L606" t="s">
        <v>532</v>
      </c>
      <c r="M606">
        <v>1</v>
      </c>
      <c r="N606">
        <v>1</v>
      </c>
      <c r="O606">
        <v>1</v>
      </c>
      <c r="P606">
        <v>1</v>
      </c>
      <c r="Q606">
        <v>1</v>
      </c>
      <c r="R606">
        <v>1</v>
      </c>
      <c r="S606" s="377">
        <v>252962.5</v>
      </c>
      <c r="T606" s="377">
        <v>0</v>
      </c>
      <c r="U606" s="377">
        <v>0</v>
      </c>
      <c r="V606" s="377">
        <v>992.88</v>
      </c>
      <c r="W606" s="377">
        <v>0</v>
      </c>
      <c r="X606" s="377">
        <v>0</v>
      </c>
      <c r="Y606" s="377">
        <v>0</v>
      </c>
      <c r="Z606" s="377">
        <v>252962.5</v>
      </c>
      <c r="AA606" s="770">
        <v>43697</v>
      </c>
      <c r="AB606" s="770">
        <v>45158</v>
      </c>
      <c r="AC606" s="769">
        <v>252962.5</v>
      </c>
      <c r="AD606" s="3">
        <v>1.8277777777777777</v>
      </c>
      <c r="AE606" s="3">
        <v>4.0583333333333336</v>
      </c>
      <c r="AF606" s="378">
        <v>4.7100000000000003E-2</v>
      </c>
      <c r="AG606" s="3">
        <v>462359.23611111112</v>
      </c>
      <c r="AH606" s="3">
        <v>1026606.1458333334</v>
      </c>
      <c r="AI606" s="3">
        <v>11914.533750000001</v>
      </c>
      <c r="AJ606" s="3">
        <v>1.8277777777777777</v>
      </c>
      <c r="AK606" s="3">
        <v>4.0583333333333336</v>
      </c>
      <c r="AL606" s="3">
        <v>4.7100000000000003E-2</v>
      </c>
    </row>
    <row r="607" spans="1:38">
      <c r="A607" t="s">
        <v>1008</v>
      </c>
      <c r="B607" t="s">
        <v>2434</v>
      </c>
      <c r="C607" t="s">
        <v>516</v>
      </c>
      <c r="D607" t="s">
        <v>517</v>
      </c>
      <c r="E607" t="s">
        <v>1396</v>
      </c>
      <c r="F607" t="s">
        <v>985</v>
      </c>
      <c r="G607" t="s">
        <v>1372</v>
      </c>
      <c r="H607" t="s">
        <v>984</v>
      </c>
      <c r="I607" t="s">
        <v>0</v>
      </c>
      <c r="J607" t="s">
        <v>986</v>
      </c>
      <c r="K607" t="s">
        <v>520</v>
      </c>
      <c r="L607" t="s">
        <v>532</v>
      </c>
      <c r="M607">
        <v>1</v>
      </c>
      <c r="N607">
        <v>1</v>
      </c>
      <c r="O607">
        <v>1</v>
      </c>
      <c r="P607">
        <v>1</v>
      </c>
      <c r="Q607">
        <v>1</v>
      </c>
      <c r="R607">
        <v>1</v>
      </c>
      <c r="S607" s="377">
        <v>757412.5</v>
      </c>
      <c r="T607" s="377">
        <v>0</v>
      </c>
      <c r="U607" s="377">
        <v>0</v>
      </c>
      <c r="V607" s="377">
        <v>3200.07</v>
      </c>
      <c r="W607" s="377">
        <v>0</v>
      </c>
      <c r="X607" s="377">
        <v>0</v>
      </c>
      <c r="Y607" s="377">
        <v>0</v>
      </c>
      <c r="Z607" s="377">
        <v>757412.5</v>
      </c>
      <c r="AA607" s="770">
        <v>43697</v>
      </c>
      <c r="AB607" s="770">
        <v>45524</v>
      </c>
      <c r="AC607" s="769">
        <v>757412.5</v>
      </c>
      <c r="AD607" s="3">
        <v>2.8444444444444446</v>
      </c>
      <c r="AE607" s="3">
        <v>5.0750000000000002</v>
      </c>
      <c r="AF607" s="378">
        <v>5.0700000000000002E-2</v>
      </c>
      <c r="AG607" s="3">
        <v>2154417.777777778</v>
      </c>
      <c r="AH607" s="3">
        <v>3843868.4375</v>
      </c>
      <c r="AI607" s="3">
        <v>38400.813750000001</v>
      </c>
      <c r="AJ607" s="3">
        <v>2.8444444444444446</v>
      </c>
      <c r="AK607" s="3">
        <v>5.0750000000000002</v>
      </c>
      <c r="AL607" s="3">
        <v>5.0700000000000002E-2</v>
      </c>
    </row>
    <row r="608" spans="1:38">
      <c r="A608" t="s">
        <v>1008</v>
      </c>
      <c r="B608" t="s">
        <v>2435</v>
      </c>
      <c r="C608" t="s">
        <v>516</v>
      </c>
      <c r="D608" t="s">
        <v>517</v>
      </c>
      <c r="E608" t="s">
        <v>1396</v>
      </c>
      <c r="F608" t="s">
        <v>985</v>
      </c>
      <c r="G608" t="s">
        <v>1372</v>
      </c>
      <c r="H608" t="s">
        <v>984</v>
      </c>
      <c r="I608" t="s">
        <v>0</v>
      </c>
      <c r="J608" t="s">
        <v>986</v>
      </c>
      <c r="K608" t="s">
        <v>520</v>
      </c>
      <c r="L608" t="s">
        <v>532</v>
      </c>
      <c r="M608">
        <v>1</v>
      </c>
      <c r="N608">
        <v>1</v>
      </c>
      <c r="O608">
        <v>1</v>
      </c>
      <c r="P608">
        <v>1</v>
      </c>
      <c r="Q608">
        <v>1</v>
      </c>
      <c r="R608">
        <v>1</v>
      </c>
      <c r="S608" s="377">
        <v>648262.5</v>
      </c>
      <c r="T608" s="377">
        <v>0</v>
      </c>
      <c r="U608" s="377">
        <v>0</v>
      </c>
      <c r="V608" s="377">
        <v>2895.57</v>
      </c>
      <c r="W608" s="377">
        <v>0</v>
      </c>
      <c r="X608" s="377">
        <v>0</v>
      </c>
      <c r="Y608" s="377">
        <v>0</v>
      </c>
      <c r="Z608" s="377">
        <v>648262.5</v>
      </c>
      <c r="AA608" s="770">
        <v>43697</v>
      </c>
      <c r="AB608" s="770">
        <v>45889</v>
      </c>
      <c r="AC608" s="769">
        <v>648262.5</v>
      </c>
      <c r="AD608" s="3">
        <v>3.8583333333333334</v>
      </c>
      <c r="AE608" s="3">
        <v>6.0888888888888886</v>
      </c>
      <c r="AF608" s="378">
        <v>5.3600000000000002E-2</v>
      </c>
      <c r="AG608" s="3">
        <v>2501212.8125</v>
      </c>
      <c r="AH608" s="3">
        <v>3947198.333333333</v>
      </c>
      <c r="AI608" s="3">
        <v>34746.870000000003</v>
      </c>
      <c r="AJ608" s="3">
        <v>3.8583333333333334</v>
      </c>
      <c r="AK608" s="3">
        <v>6.0888888888888886</v>
      </c>
      <c r="AL608" s="3">
        <v>5.3600000000000002E-2</v>
      </c>
    </row>
    <row r="609" spans="1:38">
      <c r="A609" t="s">
        <v>1008</v>
      </c>
      <c r="B609" t="s">
        <v>2436</v>
      </c>
      <c r="C609" t="s">
        <v>516</v>
      </c>
      <c r="D609" t="s">
        <v>517</v>
      </c>
      <c r="E609" t="s">
        <v>1396</v>
      </c>
      <c r="F609" t="s">
        <v>985</v>
      </c>
      <c r="G609" t="s">
        <v>1372</v>
      </c>
      <c r="H609" t="s">
        <v>984</v>
      </c>
      <c r="I609" t="s">
        <v>0</v>
      </c>
      <c r="J609" t="s">
        <v>986</v>
      </c>
      <c r="K609" t="s">
        <v>520</v>
      </c>
      <c r="L609" t="s">
        <v>532</v>
      </c>
      <c r="M609">
        <v>1</v>
      </c>
      <c r="N609">
        <v>1</v>
      </c>
      <c r="O609">
        <v>1</v>
      </c>
      <c r="P609">
        <v>1</v>
      </c>
      <c r="Q609">
        <v>1</v>
      </c>
      <c r="R609">
        <v>1</v>
      </c>
      <c r="S609" s="377">
        <v>1081470</v>
      </c>
      <c r="T609" s="377">
        <v>0</v>
      </c>
      <c r="U609" s="377">
        <v>0</v>
      </c>
      <c r="V609" s="377">
        <v>5082.91</v>
      </c>
      <c r="W609" s="377">
        <v>0</v>
      </c>
      <c r="X609" s="377">
        <v>0</v>
      </c>
      <c r="Y609" s="377">
        <v>0</v>
      </c>
      <c r="Z609" s="377">
        <v>1081470</v>
      </c>
      <c r="AA609" s="770">
        <v>43697</v>
      </c>
      <c r="AB609" s="770">
        <v>46254</v>
      </c>
      <c r="AC609" s="769">
        <v>1081470</v>
      </c>
      <c r="AD609" s="3">
        <v>4.8722222222222218</v>
      </c>
      <c r="AE609" s="3">
        <v>7.1027777777777779</v>
      </c>
      <c r="AF609" s="378">
        <v>5.6399999999999999E-2</v>
      </c>
      <c r="AG609" s="3">
        <v>5269162.166666666</v>
      </c>
      <c r="AH609" s="3">
        <v>7681441.083333333</v>
      </c>
      <c r="AI609" s="3">
        <v>60994.907999999996</v>
      </c>
      <c r="AJ609" s="3">
        <v>4.8722222222222218</v>
      </c>
      <c r="AK609" s="3">
        <v>7.1027777777777779</v>
      </c>
      <c r="AL609" s="3">
        <v>5.6399999999999999E-2</v>
      </c>
    </row>
    <row r="610" spans="1:38">
      <c r="A610" t="s">
        <v>1008</v>
      </c>
      <c r="B610" t="s">
        <v>2437</v>
      </c>
      <c r="C610" t="s">
        <v>516</v>
      </c>
      <c r="D610" t="s">
        <v>517</v>
      </c>
      <c r="E610" t="s">
        <v>1396</v>
      </c>
      <c r="F610" t="s">
        <v>985</v>
      </c>
      <c r="G610" t="s">
        <v>1372</v>
      </c>
      <c r="H610" t="s">
        <v>984</v>
      </c>
      <c r="I610" t="s">
        <v>0</v>
      </c>
      <c r="J610" t="s">
        <v>986</v>
      </c>
      <c r="K610" t="s">
        <v>520</v>
      </c>
      <c r="L610" t="s">
        <v>532</v>
      </c>
      <c r="M610">
        <v>1</v>
      </c>
      <c r="N610">
        <v>1</v>
      </c>
      <c r="O610">
        <v>1</v>
      </c>
      <c r="P610">
        <v>1</v>
      </c>
      <c r="Q610">
        <v>1</v>
      </c>
      <c r="R610">
        <v>1</v>
      </c>
      <c r="S610" s="377">
        <v>315502.5</v>
      </c>
      <c r="T610" s="377">
        <v>0</v>
      </c>
      <c r="U610" s="377">
        <v>0</v>
      </c>
      <c r="V610" s="377">
        <v>1559.11</v>
      </c>
      <c r="W610" s="377">
        <v>0</v>
      </c>
      <c r="X610" s="377">
        <v>0</v>
      </c>
      <c r="Y610" s="377">
        <v>0</v>
      </c>
      <c r="Z610" s="377">
        <v>315502.5</v>
      </c>
      <c r="AA610" s="770">
        <v>43697</v>
      </c>
      <c r="AB610" s="770">
        <v>46619</v>
      </c>
      <c r="AC610" s="769">
        <v>315502.5</v>
      </c>
      <c r="AD610" s="3">
        <v>5.8861111111111111</v>
      </c>
      <c r="AE610" s="3">
        <v>8.1166666666666671</v>
      </c>
      <c r="AF610" s="378">
        <v>5.9299999999999999E-2</v>
      </c>
      <c r="AG610" s="3">
        <v>1857082.7708333333</v>
      </c>
      <c r="AH610" s="3">
        <v>2560828.625</v>
      </c>
      <c r="AI610" s="3">
        <v>18709.29825</v>
      </c>
      <c r="AJ610" s="3">
        <v>5.8861111111111111</v>
      </c>
      <c r="AK610" s="3">
        <v>8.1166666666666671</v>
      </c>
      <c r="AL610" s="3">
        <v>5.9299999999999999E-2</v>
      </c>
    </row>
    <row r="611" spans="1:38">
      <c r="A611" t="s">
        <v>1008</v>
      </c>
      <c r="B611" t="s">
        <v>2438</v>
      </c>
      <c r="C611" t="s">
        <v>516</v>
      </c>
      <c r="D611" t="s">
        <v>517</v>
      </c>
      <c r="E611" t="s">
        <v>1396</v>
      </c>
      <c r="F611" t="s">
        <v>985</v>
      </c>
      <c r="G611" t="s">
        <v>1372</v>
      </c>
      <c r="H611" t="s">
        <v>984</v>
      </c>
      <c r="I611" t="s">
        <v>0</v>
      </c>
      <c r="J611" t="s">
        <v>986</v>
      </c>
      <c r="K611" t="s">
        <v>520</v>
      </c>
      <c r="L611" t="s">
        <v>532</v>
      </c>
      <c r="M611">
        <v>1</v>
      </c>
      <c r="N611">
        <v>1</v>
      </c>
      <c r="O611">
        <v>1</v>
      </c>
      <c r="P611">
        <v>1</v>
      </c>
      <c r="Q611">
        <v>1</v>
      </c>
      <c r="R611">
        <v>1</v>
      </c>
      <c r="S611" s="377">
        <v>53100</v>
      </c>
      <c r="T611" s="377">
        <v>0</v>
      </c>
      <c r="U611" s="377">
        <v>0</v>
      </c>
      <c r="V611" s="377">
        <v>287.62</v>
      </c>
      <c r="W611" s="377">
        <v>0</v>
      </c>
      <c r="X611" s="377">
        <v>0</v>
      </c>
      <c r="Y611" s="377">
        <v>0</v>
      </c>
      <c r="Z611" s="377">
        <v>53100</v>
      </c>
      <c r="AA611" s="770">
        <v>43697</v>
      </c>
      <c r="AB611" s="770">
        <v>47350</v>
      </c>
      <c r="AC611" s="769">
        <v>53100</v>
      </c>
      <c r="AD611" s="3">
        <v>7.916666666666667</v>
      </c>
      <c r="AE611" s="3">
        <v>10.147222222222222</v>
      </c>
      <c r="AF611" s="378">
        <v>6.5000000000000002E-2</v>
      </c>
      <c r="AG611" s="3">
        <v>420375</v>
      </c>
      <c r="AH611" s="3">
        <v>538817.5</v>
      </c>
      <c r="AI611" s="3">
        <v>3451.5</v>
      </c>
      <c r="AJ611" s="3">
        <v>7.916666666666667</v>
      </c>
      <c r="AK611" s="3">
        <v>10.147222222222222</v>
      </c>
      <c r="AL611" s="3">
        <v>6.5000000000000002E-2</v>
      </c>
    </row>
    <row r="612" spans="1:38">
      <c r="A612" t="s">
        <v>1009</v>
      </c>
      <c r="B612" t="s">
        <v>2439</v>
      </c>
      <c r="C612" t="s">
        <v>516</v>
      </c>
      <c r="D612" t="s">
        <v>517</v>
      </c>
      <c r="E612" t="s">
        <v>1396</v>
      </c>
      <c r="F612" t="s">
        <v>985</v>
      </c>
      <c r="G612" t="s">
        <v>1372</v>
      </c>
      <c r="H612" t="s">
        <v>984</v>
      </c>
      <c r="I612" t="s">
        <v>0</v>
      </c>
      <c r="J612" t="s">
        <v>986</v>
      </c>
      <c r="K612" t="s">
        <v>520</v>
      </c>
      <c r="L612" t="s">
        <v>532</v>
      </c>
      <c r="M612">
        <v>1</v>
      </c>
      <c r="N612">
        <v>1</v>
      </c>
      <c r="O612">
        <v>1</v>
      </c>
      <c r="P612">
        <v>1</v>
      </c>
      <c r="Q612">
        <v>1</v>
      </c>
      <c r="R612">
        <v>1</v>
      </c>
      <c r="S612" s="377">
        <v>0</v>
      </c>
      <c r="T612" s="377">
        <v>0</v>
      </c>
      <c r="U612" s="377">
        <v>0</v>
      </c>
      <c r="V612" s="377">
        <v>0</v>
      </c>
      <c r="W612" s="377">
        <v>0</v>
      </c>
      <c r="X612" s="377">
        <v>0</v>
      </c>
      <c r="Y612" s="377">
        <v>0</v>
      </c>
      <c r="Z612" s="377">
        <v>0</v>
      </c>
      <c r="AA612" s="770">
        <v>43698</v>
      </c>
      <c r="AB612" s="770">
        <v>44429</v>
      </c>
      <c r="AC612" s="769">
        <v>47937.5</v>
      </c>
      <c r="AD612" s="3">
        <v>-0.19722222222222222</v>
      </c>
      <c r="AE612" s="3">
        <v>2.0305555555555554</v>
      </c>
      <c r="AF612" s="378">
        <v>3.8199999999999998E-2</v>
      </c>
      <c r="AG612" s="3">
        <v>0</v>
      </c>
      <c r="AH612" s="3">
        <v>0</v>
      </c>
      <c r="AI612" s="3">
        <v>0</v>
      </c>
      <c r="AJ612" s="3">
        <v>0</v>
      </c>
      <c r="AK612" s="3">
        <v>0</v>
      </c>
      <c r="AL612" s="3">
        <v>0</v>
      </c>
    </row>
    <row r="613" spans="1:38">
      <c r="A613" t="s">
        <v>1009</v>
      </c>
      <c r="B613" t="s">
        <v>2440</v>
      </c>
      <c r="C613" t="s">
        <v>516</v>
      </c>
      <c r="D613" t="s">
        <v>517</v>
      </c>
      <c r="E613" t="s">
        <v>1396</v>
      </c>
      <c r="F613" t="s">
        <v>985</v>
      </c>
      <c r="G613" t="s">
        <v>1372</v>
      </c>
      <c r="H613" t="s">
        <v>984</v>
      </c>
      <c r="I613" t="s">
        <v>0</v>
      </c>
      <c r="J613" t="s">
        <v>986</v>
      </c>
      <c r="K613" t="s">
        <v>520</v>
      </c>
      <c r="L613" t="s">
        <v>532</v>
      </c>
      <c r="M613">
        <v>1</v>
      </c>
      <c r="N613">
        <v>1</v>
      </c>
      <c r="O613">
        <v>1</v>
      </c>
      <c r="P613">
        <v>1</v>
      </c>
      <c r="Q613">
        <v>1</v>
      </c>
      <c r="R613">
        <v>1</v>
      </c>
      <c r="S613" s="377">
        <v>207237.5</v>
      </c>
      <c r="T613" s="377">
        <v>0</v>
      </c>
      <c r="U613" s="377">
        <v>0</v>
      </c>
      <c r="V613" s="377">
        <v>742.6</v>
      </c>
      <c r="W613" s="377">
        <v>0</v>
      </c>
      <c r="X613" s="377">
        <v>0</v>
      </c>
      <c r="Y613" s="377">
        <v>0</v>
      </c>
      <c r="Z613" s="377">
        <v>207237.5</v>
      </c>
      <c r="AA613" s="770">
        <v>43698</v>
      </c>
      <c r="AB613" s="770">
        <v>44794</v>
      </c>
      <c r="AC613" s="769">
        <v>207237.5</v>
      </c>
      <c r="AD613" s="3">
        <v>0.81666666666666665</v>
      </c>
      <c r="AE613" s="3">
        <v>3.0444444444444443</v>
      </c>
      <c r="AF613" s="378">
        <v>4.2999999999999997E-2</v>
      </c>
      <c r="AG613" s="3">
        <v>169243.95833333334</v>
      </c>
      <c r="AH613" s="3">
        <v>630923.0555555555</v>
      </c>
      <c r="AI613" s="3">
        <v>8911.2124999999996</v>
      </c>
      <c r="AJ613" s="3">
        <v>0.81666666666666676</v>
      </c>
      <c r="AK613" s="3">
        <v>3.0444444444444443</v>
      </c>
      <c r="AL613" s="3">
        <v>4.2999999999999997E-2</v>
      </c>
    </row>
    <row r="614" spans="1:38">
      <c r="A614" t="s">
        <v>1009</v>
      </c>
      <c r="B614" t="s">
        <v>2441</v>
      </c>
      <c r="C614" t="s">
        <v>516</v>
      </c>
      <c r="D614" t="s">
        <v>517</v>
      </c>
      <c r="E614" t="s">
        <v>1396</v>
      </c>
      <c r="F614" t="s">
        <v>985</v>
      </c>
      <c r="G614" t="s">
        <v>1372</v>
      </c>
      <c r="H614" t="s">
        <v>984</v>
      </c>
      <c r="I614" t="s">
        <v>0</v>
      </c>
      <c r="J614" t="s">
        <v>986</v>
      </c>
      <c r="K614" t="s">
        <v>520</v>
      </c>
      <c r="L614" t="s">
        <v>532</v>
      </c>
      <c r="M614">
        <v>1</v>
      </c>
      <c r="N614">
        <v>1</v>
      </c>
      <c r="O614">
        <v>1</v>
      </c>
      <c r="P614">
        <v>1</v>
      </c>
      <c r="Q614">
        <v>1</v>
      </c>
      <c r="R614">
        <v>1</v>
      </c>
      <c r="S614" s="377">
        <v>106200</v>
      </c>
      <c r="T614" s="377">
        <v>0</v>
      </c>
      <c r="U614" s="377">
        <v>0</v>
      </c>
      <c r="V614" s="377">
        <v>416.83</v>
      </c>
      <c r="W614" s="377">
        <v>0</v>
      </c>
      <c r="X614" s="377">
        <v>0</v>
      </c>
      <c r="Y614" s="377">
        <v>0</v>
      </c>
      <c r="Z614" s="377">
        <v>106200</v>
      </c>
      <c r="AA614" s="770">
        <v>43698</v>
      </c>
      <c r="AB614" s="770">
        <v>45159</v>
      </c>
      <c r="AC614" s="769">
        <v>106200</v>
      </c>
      <c r="AD614" s="3">
        <v>1.8305555555555555</v>
      </c>
      <c r="AE614" s="3">
        <v>4.0583333333333336</v>
      </c>
      <c r="AF614" s="378">
        <v>4.7100000000000003E-2</v>
      </c>
      <c r="AG614" s="3">
        <v>194405</v>
      </c>
      <c r="AH614" s="3">
        <v>430995</v>
      </c>
      <c r="AI614" s="3">
        <v>5002.0200000000004</v>
      </c>
      <c r="AJ614" s="3">
        <v>1.8305555555555555</v>
      </c>
      <c r="AK614" s="3">
        <v>4.0583333333333336</v>
      </c>
      <c r="AL614" s="3">
        <v>4.7100000000000003E-2</v>
      </c>
    </row>
    <row r="615" spans="1:38">
      <c r="A615" t="s">
        <v>1009</v>
      </c>
      <c r="B615" t="s">
        <v>2442</v>
      </c>
      <c r="C615" t="s">
        <v>516</v>
      </c>
      <c r="D615" t="s">
        <v>517</v>
      </c>
      <c r="E615" t="s">
        <v>1396</v>
      </c>
      <c r="F615" t="s">
        <v>985</v>
      </c>
      <c r="G615" t="s">
        <v>1372</v>
      </c>
      <c r="H615" t="s">
        <v>984</v>
      </c>
      <c r="I615" t="s">
        <v>0</v>
      </c>
      <c r="J615" t="s">
        <v>986</v>
      </c>
      <c r="K615" t="s">
        <v>520</v>
      </c>
      <c r="L615" t="s">
        <v>532</v>
      </c>
      <c r="M615">
        <v>1</v>
      </c>
      <c r="N615">
        <v>1</v>
      </c>
      <c r="O615">
        <v>1</v>
      </c>
      <c r="P615">
        <v>1</v>
      </c>
      <c r="Q615">
        <v>1</v>
      </c>
      <c r="R615">
        <v>1</v>
      </c>
      <c r="S615" s="377">
        <v>649885</v>
      </c>
      <c r="T615" s="377">
        <v>0</v>
      </c>
      <c r="U615" s="377">
        <v>0</v>
      </c>
      <c r="V615" s="377">
        <v>2745.76</v>
      </c>
      <c r="W615" s="377">
        <v>0</v>
      </c>
      <c r="X615" s="377">
        <v>0</v>
      </c>
      <c r="Y615" s="377">
        <v>0</v>
      </c>
      <c r="Z615" s="377">
        <v>649885</v>
      </c>
      <c r="AA615" s="770">
        <v>43698</v>
      </c>
      <c r="AB615" s="770">
        <v>45525</v>
      </c>
      <c r="AC615" s="769">
        <v>649885</v>
      </c>
      <c r="AD615" s="3">
        <v>2.8472222222222223</v>
      </c>
      <c r="AE615" s="3">
        <v>5.0750000000000002</v>
      </c>
      <c r="AF615" s="378">
        <v>5.0700000000000002E-2</v>
      </c>
      <c r="AG615" s="3">
        <v>1850367.013888889</v>
      </c>
      <c r="AH615" s="3">
        <v>3298166.375</v>
      </c>
      <c r="AI615" s="3">
        <v>32949.169500000004</v>
      </c>
      <c r="AJ615" s="3">
        <v>2.8472222222222223</v>
      </c>
      <c r="AK615" s="3">
        <v>5.0750000000000002</v>
      </c>
      <c r="AL615" s="3">
        <v>5.0700000000000009E-2</v>
      </c>
    </row>
    <row r="616" spans="1:38">
      <c r="A616" t="s">
        <v>1009</v>
      </c>
      <c r="B616" t="s">
        <v>2443</v>
      </c>
      <c r="C616" t="s">
        <v>516</v>
      </c>
      <c r="D616" t="s">
        <v>517</v>
      </c>
      <c r="E616" t="s">
        <v>1396</v>
      </c>
      <c r="F616" t="s">
        <v>985</v>
      </c>
      <c r="G616" t="s">
        <v>1372</v>
      </c>
      <c r="H616" t="s">
        <v>984</v>
      </c>
      <c r="I616" t="s">
        <v>0</v>
      </c>
      <c r="J616" t="s">
        <v>986</v>
      </c>
      <c r="K616" t="s">
        <v>520</v>
      </c>
      <c r="L616" t="s">
        <v>532</v>
      </c>
      <c r="M616">
        <v>1</v>
      </c>
      <c r="N616">
        <v>1</v>
      </c>
      <c r="O616">
        <v>1</v>
      </c>
      <c r="P616">
        <v>1</v>
      </c>
      <c r="Q616">
        <v>1</v>
      </c>
      <c r="R616">
        <v>1</v>
      </c>
      <c r="S616" s="377">
        <v>1526182.5</v>
      </c>
      <c r="T616" s="377">
        <v>0</v>
      </c>
      <c r="U616" s="377">
        <v>0</v>
      </c>
      <c r="V616" s="377">
        <v>6816.95</v>
      </c>
      <c r="W616" s="377">
        <v>0</v>
      </c>
      <c r="X616" s="377">
        <v>0</v>
      </c>
      <c r="Y616" s="377">
        <v>0</v>
      </c>
      <c r="Z616" s="377">
        <v>1526182.5</v>
      </c>
      <c r="AA616" s="770">
        <v>43698</v>
      </c>
      <c r="AB616" s="770">
        <v>45890</v>
      </c>
      <c r="AC616" s="769">
        <v>1526182.5</v>
      </c>
      <c r="AD616" s="3">
        <v>3.8611111111111112</v>
      </c>
      <c r="AE616" s="3">
        <v>6.0888888888888886</v>
      </c>
      <c r="AF616" s="378">
        <v>5.3600000000000002E-2</v>
      </c>
      <c r="AG616" s="3">
        <v>5892760.208333333</v>
      </c>
      <c r="AH616" s="3">
        <v>9292755.666666666</v>
      </c>
      <c r="AI616" s="3">
        <v>81803.381999999998</v>
      </c>
      <c r="AJ616" s="3">
        <v>3.8611111111111107</v>
      </c>
      <c r="AK616" s="3">
        <v>6.0888888888888886</v>
      </c>
      <c r="AL616" s="3">
        <v>5.3600000000000002E-2</v>
      </c>
    </row>
    <row r="617" spans="1:38">
      <c r="A617" t="s">
        <v>1009</v>
      </c>
      <c r="B617" t="s">
        <v>2444</v>
      </c>
      <c r="C617" t="s">
        <v>516</v>
      </c>
      <c r="D617" t="s">
        <v>517</v>
      </c>
      <c r="E617" t="s">
        <v>1396</v>
      </c>
      <c r="F617" t="s">
        <v>985</v>
      </c>
      <c r="G617" t="s">
        <v>1372</v>
      </c>
      <c r="H617" t="s">
        <v>984</v>
      </c>
      <c r="I617" t="s">
        <v>0</v>
      </c>
      <c r="J617" t="s">
        <v>986</v>
      </c>
      <c r="K617" t="s">
        <v>520</v>
      </c>
      <c r="L617" t="s">
        <v>532</v>
      </c>
      <c r="M617">
        <v>1</v>
      </c>
      <c r="N617">
        <v>1</v>
      </c>
      <c r="O617">
        <v>1</v>
      </c>
      <c r="P617">
        <v>1</v>
      </c>
      <c r="Q617">
        <v>1</v>
      </c>
      <c r="R617">
        <v>1</v>
      </c>
      <c r="S617" s="377">
        <v>1467772.5</v>
      </c>
      <c r="T617" s="377">
        <v>0</v>
      </c>
      <c r="U617" s="377">
        <v>0</v>
      </c>
      <c r="V617" s="377">
        <v>6898.53</v>
      </c>
      <c r="W617" s="377">
        <v>0</v>
      </c>
      <c r="X617" s="377">
        <v>0</v>
      </c>
      <c r="Y617" s="377">
        <v>0</v>
      </c>
      <c r="Z617" s="377">
        <v>1467772.5</v>
      </c>
      <c r="AA617" s="770">
        <v>43698</v>
      </c>
      <c r="AB617" s="770">
        <v>46255</v>
      </c>
      <c r="AC617" s="769">
        <v>1467772.5</v>
      </c>
      <c r="AD617" s="3">
        <v>4.875</v>
      </c>
      <c r="AE617" s="3">
        <v>7.1027777777777779</v>
      </c>
      <c r="AF617" s="378">
        <v>5.6399999999999999E-2</v>
      </c>
      <c r="AG617" s="3">
        <v>7155390.9375</v>
      </c>
      <c r="AH617" s="3">
        <v>10425261.895833334</v>
      </c>
      <c r="AI617" s="3">
        <v>82782.368999999992</v>
      </c>
      <c r="AJ617" s="3">
        <v>4.875</v>
      </c>
      <c r="AK617" s="3">
        <v>7.1027777777777779</v>
      </c>
      <c r="AL617" s="3">
        <v>5.6399999999999992E-2</v>
      </c>
    </row>
    <row r="618" spans="1:38">
      <c r="A618" t="s">
        <v>1009</v>
      </c>
      <c r="B618" t="s">
        <v>2445</v>
      </c>
      <c r="C618" t="s">
        <v>516</v>
      </c>
      <c r="D618" t="s">
        <v>517</v>
      </c>
      <c r="E618" t="s">
        <v>1396</v>
      </c>
      <c r="F618" t="s">
        <v>985</v>
      </c>
      <c r="G618" t="s">
        <v>1372</v>
      </c>
      <c r="H618" t="s">
        <v>984</v>
      </c>
      <c r="I618" t="s">
        <v>0</v>
      </c>
      <c r="J618" t="s">
        <v>986</v>
      </c>
      <c r="K618" t="s">
        <v>520</v>
      </c>
      <c r="L618" t="s">
        <v>532</v>
      </c>
      <c r="M618">
        <v>1</v>
      </c>
      <c r="N618">
        <v>1</v>
      </c>
      <c r="O618">
        <v>1</v>
      </c>
      <c r="P618">
        <v>1</v>
      </c>
      <c r="Q618">
        <v>1</v>
      </c>
      <c r="R618">
        <v>1</v>
      </c>
      <c r="S618" s="377">
        <v>315650</v>
      </c>
      <c r="T618" s="377">
        <v>0</v>
      </c>
      <c r="U618" s="377">
        <v>0</v>
      </c>
      <c r="V618" s="377">
        <v>1559.84</v>
      </c>
      <c r="W618" s="377">
        <v>0</v>
      </c>
      <c r="X618" s="377">
        <v>0</v>
      </c>
      <c r="Y618" s="377">
        <v>0</v>
      </c>
      <c r="Z618" s="377">
        <v>315650</v>
      </c>
      <c r="AA618" s="770">
        <v>43698</v>
      </c>
      <c r="AB618" s="770">
        <v>46620</v>
      </c>
      <c r="AC618" s="769">
        <v>315650</v>
      </c>
      <c r="AD618" s="3">
        <v>5.8888888888888893</v>
      </c>
      <c r="AE618" s="3">
        <v>8.1166666666666671</v>
      </c>
      <c r="AF618" s="378">
        <v>5.9299999999999999E-2</v>
      </c>
      <c r="AG618" s="3">
        <v>1858827.777777778</v>
      </c>
      <c r="AH618" s="3">
        <v>2562025.8333333335</v>
      </c>
      <c r="AI618" s="3">
        <v>18718.044999999998</v>
      </c>
      <c r="AJ618" s="3">
        <v>5.8888888888888893</v>
      </c>
      <c r="AK618" s="3">
        <v>8.1166666666666671</v>
      </c>
      <c r="AL618" s="3">
        <v>5.9299999999999992E-2</v>
      </c>
    </row>
    <row r="619" spans="1:38">
      <c r="A619" t="s">
        <v>1009</v>
      </c>
      <c r="B619" t="s">
        <v>2446</v>
      </c>
      <c r="C619" t="s">
        <v>516</v>
      </c>
      <c r="D619" t="s">
        <v>517</v>
      </c>
      <c r="E619" t="s">
        <v>1396</v>
      </c>
      <c r="F619" t="s">
        <v>985</v>
      </c>
      <c r="G619" t="s">
        <v>1372</v>
      </c>
      <c r="H619" t="s">
        <v>984</v>
      </c>
      <c r="I619" t="s">
        <v>0</v>
      </c>
      <c r="J619" t="s">
        <v>986</v>
      </c>
      <c r="K619" t="s">
        <v>520</v>
      </c>
      <c r="L619" t="s">
        <v>532</v>
      </c>
      <c r="M619">
        <v>1</v>
      </c>
      <c r="N619">
        <v>1</v>
      </c>
      <c r="O619">
        <v>1</v>
      </c>
      <c r="P619">
        <v>1</v>
      </c>
      <c r="Q619">
        <v>1</v>
      </c>
      <c r="R619">
        <v>1</v>
      </c>
      <c r="S619" s="377">
        <v>106200</v>
      </c>
      <c r="T619" s="377">
        <v>0</v>
      </c>
      <c r="U619" s="377">
        <v>0</v>
      </c>
      <c r="V619" s="377">
        <v>549.58000000000004</v>
      </c>
      <c r="W619" s="377">
        <v>0</v>
      </c>
      <c r="X619" s="377">
        <v>0</v>
      </c>
      <c r="Y619" s="377">
        <v>0</v>
      </c>
      <c r="Z619" s="377">
        <v>106200</v>
      </c>
      <c r="AA619" s="770">
        <v>43698</v>
      </c>
      <c r="AB619" s="770">
        <v>46986</v>
      </c>
      <c r="AC619" s="769">
        <v>106200</v>
      </c>
      <c r="AD619" s="3">
        <v>6.9055555555555559</v>
      </c>
      <c r="AE619" s="3">
        <v>9.1333333333333329</v>
      </c>
      <c r="AF619" s="378">
        <v>6.2100000000000002E-2</v>
      </c>
      <c r="AG619" s="3">
        <v>733370</v>
      </c>
      <c r="AH619" s="3">
        <v>969960</v>
      </c>
      <c r="AI619" s="3">
        <v>6595.02</v>
      </c>
      <c r="AJ619" s="3">
        <v>6.9055555555555559</v>
      </c>
      <c r="AK619" s="3">
        <v>9.1333333333333329</v>
      </c>
      <c r="AL619" s="3">
        <v>6.2100000000000002E-2</v>
      </c>
    </row>
    <row r="620" spans="1:38">
      <c r="A620" t="s">
        <v>1009</v>
      </c>
      <c r="B620" t="s">
        <v>2447</v>
      </c>
      <c r="C620" t="s">
        <v>516</v>
      </c>
      <c r="D620" t="s">
        <v>517</v>
      </c>
      <c r="E620" t="s">
        <v>1396</v>
      </c>
      <c r="F620" t="s">
        <v>985</v>
      </c>
      <c r="G620" t="s">
        <v>1372</v>
      </c>
      <c r="H620" t="s">
        <v>984</v>
      </c>
      <c r="I620" t="s">
        <v>0</v>
      </c>
      <c r="J620" t="s">
        <v>986</v>
      </c>
      <c r="K620" t="s">
        <v>520</v>
      </c>
      <c r="L620" t="s">
        <v>532</v>
      </c>
      <c r="M620">
        <v>1</v>
      </c>
      <c r="N620">
        <v>1</v>
      </c>
      <c r="O620">
        <v>1</v>
      </c>
      <c r="P620">
        <v>1</v>
      </c>
      <c r="Q620">
        <v>1</v>
      </c>
      <c r="R620">
        <v>1</v>
      </c>
      <c r="S620" s="377">
        <v>53100</v>
      </c>
      <c r="T620" s="377">
        <v>0</v>
      </c>
      <c r="U620" s="377">
        <v>0</v>
      </c>
      <c r="V620" s="377">
        <v>287.62</v>
      </c>
      <c r="W620" s="377">
        <v>0</v>
      </c>
      <c r="X620" s="377">
        <v>0</v>
      </c>
      <c r="Y620" s="377">
        <v>0</v>
      </c>
      <c r="Z620" s="377">
        <v>53100</v>
      </c>
      <c r="AA620" s="770">
        <v>43698</v>
      </c>
      <c r="AB620" s="770">
        <v>47351</v>
      </c>
      <c r="AC620" s="769">
        <v>53100</v>
      </c>
      <c r="AD620" s="3">
        <v>7.9194444444444443</v>
      </c>
      <c r="AE620" s="3">
        <v>10.147222222222222</v>
      </c>
      <c r="AF620" s="378">
        <v>6.5000000000000002E-2</v>
      </c>
      <c r="AG620" s="3">
        <v>420522.5</v>
      </c>
      <c r="AH620" s="3">
        <v>538817.5</v>
      </c>
      <c r="AI620" s="3">
        <v>3451.5</v>
      </c>
      <c r="AJ620" s="3">
        <v>7.9194444444444443</v>
      </c>
      <c r="AK620" s="3">
        <v>10.147222222222222</v>
      </c>
      <c r="AL620" s="3">
        <v>6.5000000000000002E-2</v>
      </c>
    </row>
    <row r="621" spans="1:38">
      <c r="A621" t="s">
        <v>1010</v>
      </c>
      <c r="B621" t="s">
        <v>2448</v>
      </c>
      <c r="C621" t="s">
        <v>516</v>
      </c>
      <c r="D621" t="s">
        <v>517</v>
      </c>
      <c r="E621" t="s">
        <v>1396</v>
      </c>
      <c r="F621" t="s">
        <v>985</v>
      </c>
      <c r="G621" t="s">
        <v>1372</v>
      </c>
      <c r="H621" t="s">
        <v>984</v>
      </c>
      <c r="I621" t="s">
        <v>0</v>
      </c>
      <c r="J621" t="s">
        <v>986</v>
      </c>
      <c r="K621" t="s">
        <v>520</v>
      </c>
      <c r="L621" t="s">
        <v>532</v>
      </c>
      <c r="M621">
        <v>1</v>
      </c>
      <c r="N621">
        <v>1</v>
      </c>
      <c r="O621">
        <v>1</v>
      </c>
      <c r="P621">
        <v>1</v>
      </c>
      <c r="Q621">
        <v>1</v>
      </c>
      <c r="R621">
        <v>1</v>
      </c>
      <c r="S621" s="377">
        <v>0</v>
      </c>
      <c r="T621" s="377">
        <v>0</v>
      </c>
      <c r="U621" s="377">
        <v>0</v>
      </c>
      <c r="V621" s="377">
        <v>0</v>
      </c>
      <c r="W621" s="377">
        <v>0</v>
      </c>
      <c r="X621" s="377">
        <v>0</v>
      </c>
      <c r="Y621" s="377">
        <v>0</v>
      </c>
      <c r="Z621" s="377">
        <v>0</v>
      </c>
      <c r="AA621" s="770">
        <v>43699</v>
      </c>
      <c r="AB621" s="770">
        <v>44430</v>
      </c>
      <c r="AC621" s="769">
        <v>87172.5</v>
      </c>
      <c r="AD621" s="3">
        <v>-0.19444444444444445</v>
      </c>
      <c r="AE621" s="3">
        <v>2.0305555555555554</v>
      </c>
      <c r="AF621" s="378">
        <v>3.8199999999999998E-2</v>
      </c>
      <c r="AG621" s="3">
        <v>0</v>
      </c>
      <c r="AH621" s="3">
        <v>0</v>
      </c>
      <c r="AI621" s="3">
        <v>0</v>
      </c>
      <c r="AJ621" s="3">
        <v>0</v>
      </c>
      <c r="AK621" s="3">
        <v>0</v>
      </c>
      <c r="AL621" s="3">
        <v>0</v>
      </c>
    </row>
    <row r="622" spans="1:38">
      <c r="A622" t="s">
        <v>1010</v>
      </c>
      <c r="B622" t="s">
        <v>2449</v>
      </c>
      <c r="C622" t="s">
        <v>516</v>
      </c>
      <c r="D622" t="s">
        <v>517</v>
      </c>
      <c r="E622" t="s">
        <v>1396</v>
      </c>
      <c r="F622" t="s">
        <v>985</v>
      </c>
      <c r="G622" t="s">
        <v>1372</v>
      </c>
      <c r="H622" t="s">
        <v>984</v>
      </c>
      <c r="I622" t="s">
        <v>0</v>
      </c>
      <c r="J622" t="s">
        <v>986</v>
      </c>
      <c r="K622" t="s">
        <v>520</v>
      </c>
      <c r="L622" t="s">
        <v>532</v>
      </c>
      <c r="M622">
        <v>1</v>
      </c>
      <c r="N622">
        <v>1</v>
      </c>
      <c r="O622">
        <v>1</v>
      </c>
      <c r="P622">
        <v>1</v>
      </c>
      <c r="Q622">
        <v>1</v>
      </c>
      <c r="R622">
        <v>1</v>
      </c>
      <c r="S622" s="377">
        <v>51035</v>
      </c>
      <c r="T622" s="377">
        <v>0</v>
      </c>
      <c r="U622" s="377">
        <v>0</v>
      </c>
      <c r="V622" s="377">
        <v>182.88</v>
      </c>
      <c r="W622" s="377">
        <v>0</v>
      </c>
      <c r="X622" s="377">
        <v>0</v>
      </c>
      <c r="Y622" s="377">
        <v>0</v>
      </c>
      <c r="Z622" s="377">
        <v>51035</v>
      </c>
      <c r="AA622" s="770">
        <v>43699</v>
      </c>
      <c r="AB622" s="770">
        <v>44795</v>
      </c>
      <c r="AC622" s="769">
        <v>51035</v>
      </c>
      <c r="AD622" s="3">
        <v>0.81944444444444442</v>
      </c>
      <c r="AE622" s="3">
        <v>3.0444444444444443</v>
      </c>
      <c r="AF622" s="378">
        <v>4.2999999999999997E-2</v>
      </c>
      <c r="AG622" s="3">
        <v>41820.347222222219</v>
      </c>
      <c r="AH622" s="3">
        <v>155373.22222222222</v>
      </c>
      <c r="AI622" s="3">
        <v>2194.5049999999997</v>
      </c>
      <c r="AJ622" s="3">
        <v>0.81944444444444442</v>
      </c>
      <c r="AK622" s="3">
        <v>3.0444444444444443</v>
      </c>
      <c r="AL622" s="3">
        <v>4.2999999999999997E-2</v>
      </c>
    </row>
    <row r="623" spans="1:38">
      <c r="A623" t="s">
        <v>1010</v>
      </c>
      <c r="B623" t="s">
        <v>2450</v>
      </c>
      <c r="C623" t="s">
        <v>516</v>
      </c>
      <c r="D623" t="s">
        <v>517</v>
      </c>
      <c r="E623" t="s">
        <v>1396</v>
      </c>
      <c r="F623" t="s">
        <v>985</v>
      </c>
      <c r="G623" t="s">
        <v>1372</v>
      </c>
      <c r="H623" t="s">
        <v>984</v>
      </c>
      <c r="I623" t="s">
        <v>0</v>
      </c>
      <c r="J623" t="s">
        <v>986</v>
      </c>
      <c r="K623" t="s">
        <v>520</v>
      </c>
      <c r="L623" t="s">
        <v>532</v>
      </c>
      <c r="M623">
        <v>1</v>
      </c>
      <c r="N623">
        <v>1</v>
      </c>
      <c r="O623">
        <v>1</v>
      </c>
      <c r="P623">
        <v>1</v>
      </c>
      <c r="Q623">
        <v>1</v>
      </c>
      <c r="R623">
        <v>1</v>
      </c>
      <c r="S623" s="377">
        <v>349870</v>
      </c>
      <c r="T623" s="377">
        <v>0</v>
      </c>
      <c r="U623" s="377">
        <v>0</v>
      </c>
      <c r="V623" s="377">
        <v>1373.24</v>
      </c>
      <c r="W623" s="377">
        <v>0</v>
      </c>
      <c r="X623" s="377">
        <v>0</v>
      </c>
      <c r="Y623" s="377">
        <v>0</v>
      </c>
      <c r="Z623" s="377">
        <v>349870</v>
      </c>
      <c r="AA623" s="770">
        <v>43699</v>
      </c>
      <c r="AB623" s="770">
        <v>45160</v>
      </c>
      <c r="AC623" s="769">
        <v>349870</v>
      </c>
      <c r="AD623" s="3">
        <v>1.8333333333333333</v>
      </c>
      <c r="AE623" s="3">
        <v>4.0583333333333336</v>
      </c>
      <c r="AF623" s="378">
        <v>4.7100000000000003E-2</v>
      </c>
      <c r="AG623" s="3">
        <v>641428.33333333326</v>
      </c>
      <c r="AH623" s="3">
        <v>1419889.0833333335</v>
      </c>
      <c r="AI623" s="3">
        <v>16478.877</v>
      </c>
      <c r="AJ623" s="3">
        <v>1.833333333333333</v>
      </c>
      <c r="AK623" s="3">
        <v>4.0583333333333336</v>
      </c>
      <c r="AL623" s="3">
        <v>4.7100000000000003E-2</v>
      </c>
    </row>
    <row r="624" spans="1:38">
      <c r="A624" t="s">
        <v>1010</v>
      </c>
      <c r="B624" t="s">
        <v>2451</v>
      </c>
      <c r="C624" t="s">
        <v>516</v>
      </c>
      <c r="D624" t="s">
        <v>517</v>
      </c>
      <c r="E624" t="s">
        <v>1396</v>
      </c>
      <c r="F624" t="s">
        <v>985</v>
      </c>
      <c r="G624" t="s">
        <v>1372</v>
      </c>
      <c r="H624" t="s">
        <v>984</v>
      </c>
      <c r="I624" t="s">
        <v>0</v>
      </c>
      <c r="J624" t="s">
        <v>986</v>
      </c>
      <c r="K624" t="s">
        <v>520</v>
      </c>
      <c r="L624" t="s">
        <v>532</v>
      </c>
      <c r="M624">
        <v>1</v>
      </c>
      <c r="N624">
        <v>1</v>
      </c>
      <c r="O624">
        <v>1</v>
      </c>
      <c r="P624">
        <v>1</v>
      </c>
      <c r="Q624">
        <v>1</v>
      </c>
      <c r="R624">
        <v>1</v>
      </c>
      <c r="S624" s="377">
        <v>606815</v>
      </c>
      <c r="T624" s="377">
        <v>0</v>
      </c>
      <c r="U624" s="377">
        <v>0</v>
      </c>
      <c r="V624" s="377">
        <v>2563.79</v>
      </c>
      <c r="W624" s="377">
        <v>0</v>
      </c>
      <c r="X624" s="377">
        <v>0</v>
      </c>
      <c r="Y624" s="377">
        <v>0</v>
      </c>
      <c r="Z624" s="377">
        <v>606815</v>
      </c>
      <c r="AA624" s="770">
        <v>43699</v>
      </c>
      <c r="AB624" s="770">
        <v>45526</v>
      </c>
      <c r="AC624" s="769">
        <v>606815</v>
      </c>
      <c r="AD624" s="3">
        <v>2.85</v>
      </c>
      <c r="AE624" s="3">
        <v>5.0750000000000002</v>
      </c>
      <c r="AF624" s="378">
        <v>5.0700000000000002E-2</v>
      </c>
      <c r="AG624" s="3">
        <v>1729422.75</v>
      </c>
      <c r="AH624" s="3">
        <v>3079586.125</v>
      </c>
      <c r="AI624" s="3">
        <v>30765.520500000002</v>
      </c>
      <c r="AJ624" s="3">
        <v>2.85</v>
      </c>
      <c r="AK624" s="3">
        <v>5.0750000000000002</v>
      </c>
      <c r="AL624" s="3">
        <v>5.0700000000000002E-2</v>
      </c>
    </row>
    <row r="625" spans="1:38">
      <c r="A625" t="s">
        <v>1010</v>
      </c>
      <c r="B625" t="s">
        <v>2452</v>
      </c>
      <c r="C625" t="s">
        <v>516</v>
      </c>
      <c r="D625" t="s">
        <v>517</v>
      </c>
      <c r="E625" t="s">
        <v>1396</v>
      </c>
      <c r="F625" t="s">
        <v>985</v>
      </c>
      <c r="G625" t="s">
        <v>1372</v>
      </c>
      <c r="H625" t="s">
        <v>984</v>
      </c>
      <c r="I625" t="s">
        <v>0</v>
      </c>
      <c r="J625" t="s">
        <v>986</v>
      </c>
      <c r="K625" t="s">
        <v>520</v>
      </c>
      <c r="L625" t="s">
        <v>532</v>
      </c>
      <c r="M625">
        <v>1</v>
      </c>
      <c r="N625">
        <v>1</v>
      </c>
      <c r="O625">
        <v>1</v>
      </c>
      <c r="P625">
        <v>1</v>
      </c>
      <c r="Q625">
        <v>1</v>
      </c>
      <c r="R625">
        <v>1</v>
      </c>
      <c r="S625" s="377">
        <v>1238557.5</v>
      </c>
      <c r="T625" s="377">
        <v>0</v>
      </c>
      <c r="U625" s="377">
        <v>0</v>
      </c>
      <c r="V625" s="377">
        <v>5532.22</v>
      </c>
      <c r="W625" s="377">
        <v>0</v>
      </c>
      <c r="X625" s="377">
        <v>0</v>
      </c>
      <c r="Y625" s="377">
        <v>0</v>
      </c>
      <c r="Z625" s="377">
        <v>1238557.5</v>
      </c>
      <c r="AA625" s="770">
        <v>43699</v>
      </c>
      <c r="AB625" s="770">
        <v>45891</v>
      </c>
      <c r="AC625" s="769">
        <v>1238557.5</v>
      </c>
      <c r="AD625" s="3">
        <v>3.8638888888888889</v>
      </c>
      <c r="AE625" s="3">
        <v>6.0888888888888886</v>
      </c>
      <c r="AF625" s="378">
        <v>5.3600000000000002E-2</v>
      </c>
      <c r="AG625" s="3">
        <v>4785648.5625</v>
      </c>
      <c r="AH625" s="3">
        <v>7541439</v>
      </c>
      <c r="AI625" s="3">
        <v>66386.682000000001</v>
      </c>
      <c r="AJ625" s="3">
        <v>3.8638888888888889</v>
      </c>
      <c r="AK625" s="3">
        <v>6.0888888888888886</v>
      </c>
      <c r="AL625" s="3">
        <v>5.3600000000000002E-2</v>
      </c>
    </row>
    <row r="626" spans="1:38">
      <c r="A626" t="s">
        <v>1010</v>
      </c>
      <c r="B626" t="s">
        <v>2453</v>
      </c>
      <c r="C626" t="s">
        <v>516</v>
      </c>
      <c r="D626" t="s">
        <v>517</v>
      </c>
      <c r="E626" t="s">
        <v>1396</v>
      </c>
      <c r="F626" t="s">
        <v>985</v>
      </c>
      <c r="G626" t="s">
        <v>1372</v>
      </c>
      <c r="H626" t="s">
        <v>984</v>
      </c>
      <c r="I626" t="s">
        <v>0</v>
      </c>
      <c r="J626" t="s">
        <v>986</v>
      </c>
      <c r="K626" t="s">
        <v>520</v>
      </c>
      <c r="L626" t="s">
        <v>532</v>
      </c>
      <c r="M626">
        <v>1</v>
      </c>
      <c r="N626">
        <v>1</v>
      </c>
      <c r="O626">
        <v>1</v>
      </c>
      <c r="P626">
        <v>1</v>
      </c>
      <c r="Q626">
        <v>1</v>
      </c>
      <c r="R626">
        <v>1</v>
      </c>
      <c r="S626" s="377">
        <v>1540637.5</v>
      </c>
      <c r="T626" s="377">
        <v>0</v>
      </c>
      <c r="U626" s="377">
        <v>0</v>
      </c>
      <c r="V626" s="377">
        <v>7241</v>
      </c>
      <c r="W626" s="377">
        <v>0</v>
      </c>
      <c r="X626" s="377">
        <v>0</v>
      </c>
      <c r="Y626" s="377">
        <v>0</v>
      </c>
      <c r="Z626" s="377">
        <v>1540637.5</v>
      </c>
      <c r="AA626" s="770">
        <v>43699</v>
      </c>
      <c r="AB626" s="770">
        <v>46256</v>
      </c>
      <c r="AC626" s="769">
        <v>1540637.5</v>
      </c>
      <c r="AD626" s="3">
        <v>4.8777777777777782</v>
      </c>
      <c r="AE626" s="3">
        <v>7.1027777777777779</v>
      </c>
      <c r="AF626" s="378">
        <v>5.6399999999999999E-2</v>
      </c>
      <c r="AG626" s="3">
        <v>7514887.3611111119</v>
      </c>
      <c r="AH626" s="3">
        <v>10942805.798611112</v>
      </c>
      <c r="AI626" s="3">
        <v>86891.955000000002</v>
      </c>
      <c r="AJ626" s="3">
        <v>4.8777777777777782</v>
      </c>
      <c r="AK626" s="3">
        <v>7.1027777777777787</v>
      </c>
      <c r="AL626" s="3">
        <v>5.6399999999999999E-2</v>
      </c>
    </row>
    <row r="627" spans="1:38">
      <c r="A627" t="s">
        <v>1010</v>
      </c>
      <c r="B627" t="s">
        <v>2454</v>
      </c>
      <c r="C627" t="s">
        <v>516</v>
      </c>
      <c r="D627" t="s">
        <v>517</v>
      </c>
      <c r="E627" t="s">
        <v>1396</v>
      </c>
      <c r="F627" t="s">
        <v>985</v>
      </c>
      <c r="G627" t="s">
        <v>1372</v>
      </c>
      <c r="H627" t="s">
        <v>984</v>
      </c>
      <c r="I627" t="s">
        <v>0</v>
      </c>
      <c r="J627" t="s">
        <v>986</v>
      </c>
      <c r="K627" t="s">
        <v>520</v>
      </c>
      <c r="L627" t="s">
        <v>532</v>
      </c>
      <c r="M627">
        <v>1</v>
      </c>
      <c r="N627">
        <v>1</v>
      </c>
      <c r="O627">
        <v>1</v>
      </c>
      <c r="P627">
        <v>1</v>
      </c>
      <c r="Q627">
        <v>1</v>
      </c>
      <c r="R627">
        <v>1</v>
      </c>
      <c r="S627" s="377">
        <v>384090</v>
      </c>
      <c r="T627" s="377">
        <v>0</v>
      </c>
      <c r="U627" s="377">
        <v>0</v>
      </c>
      <c r="V627" s="377">
        <v>1898.04</v>
      </c>
      <c r="W627" s="377">
        <v>0</v>
      </c>
      <c r="X627" s="377">
        <v>0</v>
      </c>
      <c r="Y627" s="377">
        <v>0</v>
      </c>
      <c r="Z627" s="377">
        <v>384090</v>
      </c>
      <c r="AA627" s="770">
        <v>43699</v>
      </c>
      <c r="AB627" s="770">
        <v>46621</v>
      </c>
      <c r="AC627" s="769">
        <v>384090</v>
      </c>
      <c r="AD627" s="3">
        <v>5.8916666666666666</v>
      </c>
      <c r="AE627" s="3">
        <v>8.1166666666666671</v>
      </c>
      <c r="AF627" s="378">
        <v>5.9299999999999999E-2</v>
      </c>
      <c r="AG627" s="3">
        <v>2262930.25</v>
      </c>
      <c r="AH627" s="3">
        <v>3117530.5</v>
      </c>
      <c r="AI627" s="3">
        <v>22776.537</v>
      </c>
      <c r="AJ627" s="3">
        <v>5.8916666666666666</v>
      </c>
      <c r="AK627" s="3">
        <v>8.1166666666666671</v>
      </c>
      <c r="AL627" s="3">
        <v>5.9299999999999999E-2</v>
      </c>
    </row>
    <row r="628" spans="1:38">
      <c r="A628" t="s">
        <v>1010</v>
      </c>
      <c r="B628" t="s">
        <v>2455</v>
      </c>
      <c r="C628" t="s">
        <v>516</v>
      </c>
      <c r="D628" t="s">
        <v>517</v>
      </c>
      <c r="E628" t="s">
        <v>1396</v>
      </c>
      <c r="F628" t="s">
        <v>985</v>
      </c>
      <c r="G628" t="s">
        <v>1372</v>
      </c>
      <c r="H628" t="s">
        <v>984</v>
      </c>
      <c r="I628" t="s">
        <v>0</v>
      </c>
      <c r="J628" t="s">
        <v>986</v>
      </c>
      <c r="K628" t="s">
        <v>520</v>
      </c>
      <c r="L628" t="s">
        <v>532</v>
      </c>
      <c r="M628">
        <v>1</v>
      </c>
      <c r="N628">
        <v>1</v>
      </c>
      <c r="O628">
        <v>1</v>
      </c>
      <c r="P628">
        <v>1</v>
      </c>
      <c r="Q628">
        <v>1</v>
      </c>
      <c r="R628">
        <v>1</v>
      </c>
      <c r="S628" s="377">
        <v>53100</v>
      </c>
      <c r="T628" s="377">
        <v>0</v>
      </c>
      <c r="U628" s="377">
        <v>0</v>
      </c>
      <c r="V628" s="377">
        <v>274.79000000000002</v>
      </c>
      <c r="W628" s="377">
        <v>0</v>
      </c>
      <c r="X628" s="377">
        <v>0</v>
      </c>
      <c r="Y628" s="377">
        <v>0</v>
      </c>
      <c r="Z628" s="377">
        <v>53100</v>
      </c>
      <c r="AA628" s="770">
        <v>43699</v>
      </c>
      <c r="AB628" s="770">
        <v>46987</v>
      </c>
      <c r="AC628" s="769">
        <v>53100</v>
      </c>
      <c r="AD628" s="3">
        <v>6.9083333333333332</v>
      </c>
      <c r="AE628" s="3">
        <v>9.1333333333333329</v>
      </c>
      <c r="AF628" s="378">
        <v>6.2100000000000002E-2</v>
      </c>
      <c r="AG628" s="3">
        <v>366832.5</v>
      </c>
      <c r="AH628" s="3">
        <v>484980</v>
      </c>
      <c r="AI628" s="3">
        <v>3297.51</v>
      </c>
      <c r="AJ628" s="3">
        <v>6.9083333333333332</v>
      </c>
      <c r="AK628" s="3">
        <v>9.1333333333333329</v>
      </c>
      <c r="AL628" s="3">
        <v>6.2100000000000002E-2</v>
      </c>
    </row>
    <row r="629" spans="1:38">
      <c r="A629" t="s">
        <v>1011</v>
      </c>
      <c r="B629" t="s">
        <v>2456</v>
      </c>
      <c r="C629" t="s">
        <v>516</v>
      </c>
      <c r="D629" t="s">
        <v>517</v>
      </c>
      <c r="E629" t="s">
        <v>1396</v>
      </c>
      <c r="F629" t="s">
        <v>985</v>
      </c>
      <c r="G629" t="s">
        <v>1372</v>
      </c>
      <c r="H629" t="s">
        <v>984</v>
      </c>
      <c r="I629" t="s">
        <v>0</v>
      </c>
      <c r="J629" t="s">
        <v>986</v>
      </c>
      <c r="K629" t="s">
        <v>520</v>
      </c>
      <c r="L629" t="s">
        <v>532</v>
      </c>
      <c r="M629">
        <v>1</v>
      </c>
      <c r="N629">
        <v>1</v>
      </c>
      <c r="O629">
        <v>1</v>
      </c>
      <c r="P629">
        <v>1</v>
      </c>
      <c r="Q629">
        <v>1</v>
      </c>
      <c r="R629">
        <v>1</v>
      </c>
      <c r="S629" s="377">
        <v>0</v>
      </c>
      <c r="T629" s="377">
        <v>0</v>
      </c>
      <c r="U629" s="377">
        <v>0</v>
      </c>
      <c r="V629" s="377">
        <v>0</v>
      </c>
      <c r="W629" s="377">
        <v>0</v>
      </c>
      <c r="X629" s="377">
        <v>0</v>
      </c>
      <c r="Y629" s="377">
        <v>0</v>
      </c>
      <c r="Z629" s="377">
        <v>0</v>
      </c>
      <c r="AA629" s="770">
        <v>43700</v>
      </c>
      <c r="AB629" s="770">
        <v>44431</v>
      </c>
      <c r="AC629" s="769">
        <v>106200</v>
      </c>
      <c r="AD629" s="3">
        <v>-0.19166666666666668</v>
      </c>
      <c r="AE629" s="3">
        <v>2.0305555555555554</v>
      </c>
      <c r="AF629" s="378">
        <v>3.8199999999999998E-2</v>
      </c>
      <c r="AG629" s="3">
        <v>0</v>
      </c>
      <c r="AH629" s="3">
        <v>0</v>
      </c>
      <c r="AI629" s="3">
        <v>0</v>
      </c>
      <c r="AJ629" s="3">
        <v>0</v>
      </c>
      <c r="AK629" s="3">
        <v>0</v>
      </c>
      <c r="AL629" s="3">
        <v>0</v>
      </c>
    </row>
    <row r="630" spans="1:38">
      <c r="A630" t="s">
        <v>1011</v>
      </c>
      <c r="B630" t="s">
        <v>2457</v>
      </c>
      <c r="C630" t="s">
        <v>516</v>
      </c>
      <c r="D630" t="s">
        <v>517</v>
      </c>
      <c r="E630" t="s">
        <v>1396</v>
      </c>
      <c r="F630" t="s">
        <v>985</v>
      </c>
      <c r="G630" t="s">
        <v>1372</v>
      </c>
      <c r="H630" t="s">
        <v>984</v>
      </c>
      <c r="I630" t="s">
        <v>0</v>
      </c>
      <c r="J630" t="s">
        <v>986</v>
      </c>
      <c r="K630" t="s">
        <v>520</v>
      </c>
      <c r="L630" t="s">
        <v>532</v>
      </c>
      <c r="M630">
        <v>1</v>
      </c>
      <c r="N630">
        <v>1</v>
      </c>
      <c r="O630">
        <v>1</v>
      </c>
      <c r="P630">
        <v>1</v>
      </c>
      <c r="Q630">
        <v>1</v>
      </c>
      <c r="R630">
        <v>1</v>
      </c>
      <c r="S630" s="377">
        <v>219332.5</v>
      </c>
      <c r="T630" s="377">
        <v>0</v>
      </c>
      <c r="U630" s="377">
        <v>0</v>
      </c>
      <c r="V630" s="377">
        <v>860.88</v>
      </c>
      <c r="W630" s="377">
        <v>0</v>
      </c>
      <c r="X630" s="377">
        <v>0</v>
      </c>
      <c r="Y630" s="377">
        <v>0</v>
      </c>
      <c r="Z630" s="377">
        <v>219332.5</v>
      </c>
      <c r="AA630" s="770">
        <v>43700</v>
      </c>
      <c r="AB630" s="770">
        <v>45161</v>
      </c>
      <c r="AC630" s="769">
        <v>219332.5</v>
      </c>
      <c r="AD630" s="3">
        <v>1.836111111111111</v>
      </c>
      <c r="AE630" s="3">
        <v>4.0583333333333336</v>
      </c>
      <c r="AF630" s="378">
        <v>4.7100000000000003E-2</v>
      </c>
      <c r="AG630" s="3">
        <v>402718.84027777775</v>
      </c>
      <c r="AH630" s="3">
        <v>890124.39583333337</v>
      </c>
      <c r="AI630" s="3">
        <v>10330.560750000001</v>
      </c>
      <c r="AJ630" s="3">
        <v>1.836111111111111</v>
      </c>
      <c r="AK630" s="3">
        <v>4.0583333333333336</v>
      </c>
      <c r="AL630" s="3">
        <v>4.7100000000000003E-2</v>
      </c>
    </row>
    <row r="631" spans="1:38">
      <c r="A631" t="s">
        <v>1011</v>
      </c>
      <c r="B631" t="s">
        <v>2458</v>
      </c>
      <c r="C631" t="s">
        <v>516</v>
      </c>
      <c r="D631" t="s">
        <v>517</v>
      </c>
      <c r="E631" t="s">
        <v>1396</v>
      </c>
      <c r="F631" t="s">
        <v>985</v>
      </c>
      <c r="G631" t="s">
        <v>1372</v>
      </c>
      <c r="H631" t="s">
        <v>984</v>
      </c>
      <c r="I631" t="s">
        <v>0</v>
      </c>
      <c r="J631" t="s">
        <v>986</v>
      </c>
      <c r="K631" t="s">
        <v>520</v>
      </c>
      <c r="L631" t="s">
        <v>532</v>
      </c>
      <c r="M631">
        <v>1</v>
      </c>
      <c r="N631">
        <v>1</v>
      </c>
      <c r="O631">
        <v>1</v>
      </c>
      <c r="P631">
        <v>1</v>
      </c>
      <c r="Q631">
        <v>1</v>
      </c>
      <c r="R631">
        <v>1</v>
      </c>
      <c r="S631" s="377">
        <v>531000</v>
      </c>
      <c r="T631" s="377">
        <v>0</v>
      </c>
      <c r="U631" s="377">
        <v>0</v>
      </c>
      <c r="V631" s="377">
        <v>2243.4699999999998</v>
      </c>
      <c r="W631" s="377">
        <v>0</v>
      </c>
      <c r="X631" s="377">
        <v>0</v>
      </c>
      <c r="Y631" s="377">
        <v>0</v>
      </c>
      <c r="Z631" s="377">
        <v>531000</v>
      </c>
      <c r="AA631" s="770">
        <v>43700</v>
      </c>
      <c r="AB631" s="770">
        <v>45527</v>
      </c>
      <c r="AC631" s="769">
        <v>531000</v>
      </c>
      <c r="AD631" s="3">
        <v>2.8527777777777779</v>
      </c>
      <c r="AE631" s="3">
        <v>5.0750000000000002</v>
      </c>
      <c r="AF631" s="378">
        <v>5.0700000000000002E-2</v>
      </c>
      <c r="AG631" s="3">
        <v>1514825</v>
      </c>
      <c r="AH631" s="3">
        <v>2694825</v>
      </c>
      <c r="AI631" s="3">
        <v>26921.7</v>
      </c>
      <c r="AJ631" s="3">
        <v>2.8527777777777779</v>
      </c>
      <c r="AK631" s="3">
        <v>5.0750000000000002</v>
      </c>
      <c r="AL631" s="3">
        <v>5.0700000000000002E-2</v>
      </c>
    </row>
    <row r="632" spans="1:38">
      <c r="A632" t="s">
        <v>1011</v>
      </c>
      <c r="B632" t="s">
        <v>2459</v>
      </c>
      <c r="C632" t="s">
        <v>516</v>
      </c>
      <c r="D632" t="s">
        <v>517</v>
      </c>
      <c r="E632" t="s">
        <v>1396</v>
      </c>
      <c r="F632" t="s">
        <v>985</v>
      </c>
      <c r="G632" t="s">
        <v>1372</v>
      </c>
      <c r="H632" t="s">
        <v>984</v>
      </c>
      <c r="I632" t="s">
        <v>0</v>
      </c>
      <c r="J632" t="s">
        <v>986</v>
      </c>
      <c r="K632" t="s">
        <v>520</v>
      </c>
      <c r="L632" t="s">
        <v>532</v>
      </c>
      <c r="M632">
        <v>1</v>
      </c>
      <c r="N632">
        <v>1</v>
      </c>
      <c r="O632">
        <v>1</v>
      </c>
      <c r="P632">
        <v>1</v>
      </c>
      <c r="Q632">
        <v>1</v>
      </c>
      <c r="R632">
        <v>1</v>
      </c>
      <c r="S632" s="377">
        <v>1232067.5</v>
      </c>
      <c r="T632" s="377">
        <v>0</v>
      </c>
      <c r="U632" s="377">
        <v>0</v>
      </c>
      <c r="V632" s="377">
        <v>5503.23</v>
      </c>
      <c r="W632" s="377">
        <v>0</v>
      </c>
      <c r="X632" s="377">
        <v>0</v>
      </c>
      <c r="Y632" s="377">
        <v>0</v>
      </c>
      <c r="Z632" s="377">
        <v>1232067.5</v>
      </c>
      <c r="AA632" s="770">
        <v>43700</v>
      </c>
      <c r="AB632" s="770">
        <v>45892</v>
      </c>
      <c r="AC632" s="769">
        <v>1232067.5</v>
      </c>
      <c r="AD632" s="3">
        <v>3.8666666666666667</v>
      </c>
      <c r="AE632" s="3">
        <v>6.0888888888888886</v>
      </c>
      <c r="AF632" s="378">
        <v>5.3600000000000002E-2</v>
      </c>
      <c r="AG632" s="3">
        <v>4763994.333333333</v>
      </c>
      <c r="AH632" s="3">
        <v>7501922.111111111</v>
      </c>
      <c r="AI632" s="3">
        <v>66038.817999999999</v>
      </c>
      <c r="AJ632" s="3">
        <v>3.8666666666666663</v>
      </c>
      <c r="AK632" s="3">
        <v>6.0888888888888886</v>
      </c>
      <c r="AL632" s="3">
        <v>5.3600000000000002E-2</v>
      </c>
    </row>
    <row r="633" spans="1:38">
      <c r="A633" t="s">
        <v>1011</v>
      </c>
      <c r="B633" t="s">
        <v>2460</v>
      </c>
      <c r="C633" t="s">
        <v>516</v>
      </c>
      <c r="D633" t="s">
        <v>517</v>
      </c>
      <c r="E633" t="s">
        <v>1396</v>
      </c>
      <c r="F633" t="s">
        <v>985</v>
      </c>
      <c r="G633" t="s">
        <v>1372</v>
      </c>
      <c r="H633" t="s">
        <v>984</v>
      </c>
      <c r="I633" t="s">
        <v>0</v>
      </c>
      <c r="J633" t="s">
        <v>986</v>
      </c>
      <c r="K633" t="s">
        <v>520</v>
      </c>
      <c r="L633" t="s">
        <v>532</v>
      </c>
      <c r="M633">
        <v>1</v>
      </c>
      <c r="N633">
        <v>1</v>
      </c>
      <c r="O633">
        <v>1</v>
      </c>
      <c r="P633">
        <v>1</v>
      </c>
      <c r="Q633">
        <v>1</v>
      </c>
      <c r="R633">
        <v>1</v>
      </c>
      <c r="S633" s="377">
        <v>1091500</v>
      </c>
      <c r="T633" s="377">
        <v>0</v>
      </c>
      <c r="U633" s="377">
        <v>0</v>
      </c>
      <c r="V633" s="377">
        <v>5130.05</v>
      </c>
      <c r="W633" s="377">
        <v>0</v>
      </c>
      <c r="X633" s="377">
        <v>0</v>
      </c>
      <c r="Y633" s="377">
        <v>0</v>
      </c>
      <c r="Z633" s="377">
        <v>1091500</v>
      </c>
      <c r="AA633" s="770">
        <v>43700</v>
      </c>
      <c r="AB633" s="770">
        <v>46257</v>
      </c>
      <c r="AC633" s="769">
        <v>1091500</v>
      </c>
      <c r="AD633" s="3">
        <v>4.8805555555555555</v>
      </c>
      <c r="AE633" s="3">
        <v>7.1027777777777779</v>
      </c>
      <c r="AF633" s="378">
        <v>5.6399999999999999E-2</v>
      </c>
      <c r="AG633" s="3">
        <v>5327126.388888889</v>
      </c>
      <c r="AH633" s="3">
        <v>7752681.944444445</v>
      </c>
      <c r="AI633" s="3">
        <v>61560.6</v>
      </c>
      <c r="AJ633" s="3">
        <v>4.8805555555555555</v>
      </c>
      <c r="AK633" s="3">
        <v>7.1027777777777779</v>
      </c>
      <c r="AL633" s="3">
        <v>5.6399999999999999E-2</v>
      </c>
    </row>
    <row r="634" spans="1:38">
      <c r="A634" t="s">
        <v>1011</v>
      </c>
      <c r="B634" t="s">
        <v>2461</v>
      </c>
      <c r="C634" t="s">
        <v>516</v>
      </c>
      <c r="D634" t="s">
        <v>517</v>
      </c>
      <c r="E634" t="s">
        <v>1396</v>
      </c>
      <c r="F634" t="s">
        <v>985</v>
      </c>
      <c r="G634" t="s">
        <v>1372</v>
      </c>
      <c r="H634" t="s">
        <v>984</v>
      </c>
      <c r="I634" t="s">
        <v>0</v>
      </c>
      <c r="J634" t="s">
        <v>986</v>
      </c>
      <c r="K634" t="s">
        <v>520</v>
      </c>
      <c r="L634" t="s">
        <v>532</v>
      </c>
      <c r="M634">
        <v>1</v>
      </c>
      <c r="N634">
        <v>1</v>
      </c>
      <c r="O634">
        <v>1</v>
      </c>
      <c r="P634">
        <v>1</v>
      </c>
      <c r="Q634">
        <v>1</v>
      </c>
      <c r="R634">
        <v>1</v>
      </c>
      <c r="S634" s="377">
        <v>418457.5</v>
      </c>
      <c r="T634" s="377">
        <v>0</v>
      </c>
      <c r="U634" s="377">
        <v>0</v>
      </c>
      <c r="V634" s="377">
        <v>2067.88</v>
      </c>
      <c r="W634" s="377">
        <v>0</v>
      </c>
      <c r="X634" s="377">
        <v>0</v>
      </c>
      <c r="Y634" s="377">
        <v>0</v>
      </c>
      <c r="Z634" s="377">
        <v>418457.5</v>
      </c>
      <c r="AA634" s="770">
        <v>43700</v>
      </c>
      <c r="AB634" s="770">
        <v>46622</v>
      </c>
      <c r="AC634" s="769">
        <v>418457.5</v>
      </c>
      <c r="AD634" s="3">
        <v>5.8944444444444448</v>
      </c>
      <c r="AE634" s="3">
        <v>8.1166666666666671</v>
      </c>
      <c r="AF634" s="378">
        <v>5.9299999999999999E-2</v>
      </c>
      <c r="AG634" s="3">
        <v>2466574.4861111115</v>
      </c>
      <c r="AH634" s="3">
        <v>3396480.041666667</v>
      </c>
      <c r="AI634" s="3">
        <v>24814.529749999998</v>
      </c>
      <c r="AJ634" s="3">
        <v>5.8944444444444457</v>
      </c>
      <c r="AK634" s="3">
        <v>8.1166666666666671</v>
      </c>
      <c r="AL634" s="3">
        <v>5.9299999999999992E-2</v>
      </c>
    </row>
    <row r="635" spans="1:38">
      <c r="A635" t="s">
        <v>1012</v>
      </c>
      <c r="B635" t="s">
        <v>2462</v>
      </c>
      <c r="C635" t="s">
        <v>516</v>
      </c>
      <c r="D635" t="s">
        <v>517</v>
      </c>
      <c r="E635" t="s">
        <v>1396</v>
      </c>
      <c r="F635" t="s">
        <v>985</v>
      </c>
      <c r="G635" t="s">
        <v>1372</v>
      </c>
      <c r="H635" t="s">
        <v>984</v>
      </c>
      <c r="I635" t="s">
        <v>0</v>
      </c>
      <c r="J635" t="s">
        <v>986</v>
      </c>
      <c r="K635" t="s">
        <v>520</v>
      </c>
      <c r="L635" t="s">
        <v>532</v>
      </c>
      <c r="M635">
        <v>1</v>
      </c>
      <c r="N635">
        <v>1</v>
      </c>
      <c r="O635">
        <v>1</v>
      </c>
      <c r="P635">
        <v>1</v>
      </c>
      <c r="Q635">
        <v>1</v>
      </c>
      <c r="R635">
        <v>1</v>
      </c>
      <c r="S635" s="377">
        <v>0</v>
      </c>
      <c r="T635" s="377">
        <v>0</v>
      </c>
      <c r="U635" s="377">
        <v>0</v>
      </c>
      <c r="V635" s="377">
        <v>0</v>
      </c>
      <c r="W635" s="377">
        <v>0</v>
      </c>
      <c r="X635" s="377">
        <v>0</v>
      </c>
      <c r="Y635" s="377">
        <v>0</v>
      </c>
      <c r="Z635" s="377">
        <v>0</v>
      </c>
      <c r="AA635" s="770">
        <v>43703</v>
      </c>
      <c r="AB635" s="770">
        <v>44434</v>
      </c>
      <c r="AC635" s="769">
        <v>53100</v>
      </c>
      <c r="AD635" s="3">
        <v>-0.18333333333333332</v>
      </c>
      <c r="AE635" s="3">
        <v>2.0305555555555554</v>
      </c>
      <c r="AF635" s="378">
        <v>3.8199999999999998E-2</v>
      </c>
      <c r="AG635" s="3">
        <v>0</v>
      </c>
      <c r="AH635" s="3">
        <v>0</v>
      </c>
      <c r="AI635" s="3">
        <v>0</v>
      </c>
      <c r="AJ635" s="3">
        <v>0</v>
      </c>
      <c r="AK635" s="3">
        <v>0</v>
      </c>
      <c r="AL635" s="3">
        <v>0</v>
      </c>
    </row>
    <row r="636" spans="1:38">
      <c r="A636" t="s">
        <v>1012</v>
      </c>
      <c r="B636" t="s">
        <v>2463</v>
      </c>
      <c r="C636" t="s">
        <v>516</v>
      </c>
      <c r="D636" t="s">
        <v>517</v>
      </c>
      <c r="E636" t="s">
        <v>1396</v>
      </c>
      <c r="F636" t="s">
        <v>985</v>
      </c>
      <c r="G636" t="s">
        <v>1372</v>
      </c>
      <c r="H636" t="s">
        <v>984</v>
      </c>
      <c r="I636" t="s">
        <v>0</v>
      </c>
      <c r="J636" t="s">
        <v>986</v>
      </c>
      <c r="K636" t="s">
        <v>520</v>
      </c>
      <c r="L636" t="s">
        <v>532</v>
      </c>
      <c r="M636">
        <v>1</v>
      </c>
      <c r="N636">
        <v>1</v>
      </c>
      <c r="O636">
        <v>1</v>
      </c>
      <c r="P636">
        <v>1</v>
      </c>
      <c r="Q636">
        <v>1</v>
      </c>
      <c r="R636">
        <v>1</v>
      </c>
      <c r="S636" s="377">
        <v>53100</v>
      </c>
      <c r="T636" s="377">
        <v>0</v>
      </c>
      <c r="U636" s="377">
        <v>0</v>
      </c>
      <c r="V636" s="377">
        <v>190.27</v>
      </c>
      <c r="W636" s="377">
        <v>0</v>
      </c>
      <c r="X636" s="377">
        <v>0</v>
      </c>
      <c r="Y636" s="377">
        <v>0</v>
      </c>
      <c r="Z636" s="377">
        <v>53100</v>
      </c>
      <c r="AA636" s="770">
        <v>43703</v>
      </c>
      <c r="AB636" s="770">
        <v>44799</v>
      </c>
      <c r="AC636" s="769">
        <v>53100</v>
      </c>
      <c r="AD636" s="3">
        <v>0.8305555555555556</v>
      </c>
      <c r="AE636" s="3">
        <v>3.0444444444444443</v>
      </c>
      <c r="AF636" s="378">
        <v>4.2999999999999997E-2</v>
      </c>
      <c r="AG636" s="3">
        <v>44102.5</v>
      </c>
      <c r="AH636" s="3">
        <v>161660</v>
      </c>
      <c r="AI636" s="3">
        <v>2283.2999999999997</v>
      </c>
      <c r="AJ636" s="3">
        <v>0.8305555555555556</v>
      </c>
      <c r="AK636" s="3">
        <v>3.0444444444444443</v>
      </c>
      <c r="AL636" s="3">
        <v>4.2999999999999997E-2</v>
      </c>
    </row>
    <row r="637" spans="1:38">
      <c r="A637" t="s">
        <v>1012</v>
      </c>
      <c r="B637" t="s">
        <v>2464</v>
      </c>
      <c r="C637" t="s">
        <v>516</v>
      </c>
      <c r="D637" t="s">
        <v>517</v>
      </c>
      <c r="E637" t="s">
        <v>1396</v>
      </c>
      <c r="F637" t="s">
        <v>985</v>
      </c>
      <c r="G637" t="s">
        <v>1372</v>
      </c>
      <c r="H637" t="s">
        <v>984</v>
      </c>
      <c r="I637" t="s">
        <v>0</v>
      </c>
      <c r="J637" t="s">
        <v>986</v>
      </c>
      <c r="K637" t="s">
        <v>520</v>
      </c>
      <c r="L637" t="s">
        <v>532</v>
      </c>
      <c r="M637">
        <v>1</v>
      </c>
      <c r="N637">
        <v>1</v>
      </c>
      <c r="O637">
        <v>1</v>
      </c>
      <c r="P637">
        <v>1</v>
      </c>
      <c r="Q637">
        <v>1</v>
      </c>
      <c r="R637">
        <v>1</v>
      </c>
      <c r="S637" s="377">
        <v>97940</v>
      </c>
      <c r="T637" s="377">
        <v>0</v>
      </c>
      <c r="U637" s="377">
        <v>0</v>
      </c>
      <c r="V637" s="377">
        <v>384.41</v>
      </c>
      <c r="W637" s="377">
        <v>0</v>
      </c>
      <c r="X637" s="377">
        <v>0</v>
      </c>
      <c r="Y637" s="377">
        <v>0</v>
      </c>
      <c r="Z637" s="377">
        <v>97940</v>
      </c>
      <c r="AA637" s="770">
        <v>43703</v>
      </c>
      <c r="AB637" s="770">
        <v>45164</v>
      </c>
      <c r="AC637" s="769">
        <v>97940</v>
      </c>
      <c r="AD637" s="3">
        <v>1.8444444444444446</v>
      </c>
      <c r="AE637" s="3">
        <v>4.0583333333333336</v>
      </c>
      <c r="AF637" s="378">
        <v>4.7100000000000003E-2</v>
      </c>
      <c r="AG637" s="3">
        <v>180644.88888888891</v>
      </c>
      <c r="AH637" s="3">
        <v>397473.16666666669</v>
      </c>
      <c r="AI637" s="3">
        <v>4612.9740000000002</v>
      </c>
      <c r="AJ637" s="3">
        <v>1.8444444444444446</v>
      </c>
      <c r="AK637" s="3">
        <v>4.0583333333333336</v>
      </c>
      <c r="AL637" s="3">
        <v>4.7100000000000003E-2</v>
      </c>
    </row>
    <row r="638" spans="1:38">
      <c r="A638" t="s">
        <v>1012</v>
      </c>
      <c r="B638" t="s">
        <v>2465</v>
      </c>
      <c r="C638" t="s">
        <v>516</v>
      </c>
      <c r="D638" t="s">
        <v>517</v>
      </c>
      <c r="E638" t="s">
        <v>1396</v>
      </c>
      <c r="F638" t="s">
        <v>985</v>
      </c>
      <c r="G638" t="s">
        <v>1372</v>
      </c>
      <c r="H638" t="s">
        <v>984</v>
      </c>
      <c r="I638" t="s">
        <v>0</v>
      </c>
      <c r="J638" t="s">
        <v>986</v>
      </c>
      <c r="K638" t="s">
        <v>520</v>
      </c>
      <c r="L638" t="s">
        <v>532</v>
      </c>
      <c r="M638">
        <v>1</v>
      </c>
      <c r="N638">
        <v>1</v>
      </c>
      <c r="O638">
        <v>1</v>
      </c>
      <c r="P638">
        <v>1</v>
      </c>
      <c r="Q638">
        <v>1</v>
      </c>
      <c r="R638">
        <v>1</v>
      </c>
      <c r="S638" s="377">
        <v>599145</v>
      </c>
      <c r="T638" s="377">
        <v>0</v>
      </c>
      <c r="U638" s="377">
        <v>0</v>
      </c>
      <c r="V638" s="377">
        <v>2531.39</v>
      </c>
      <c r="W638" s="377">
        <v>0</v>
      </c>
      <c r="X638" s="377">
        <v>0</v>
      </c>
      <c r="Y638" s="377">
        <v>0</v>
      </c>
      <c r="Z638" s="377">
        <v>599145</v>
      </c>
      <c r="AA638" s="770">
        <v>43703</v>
      </c>
      <c r="AB638" s="770">
        <v>45530</v>
      </c>
      <c r="AC638" s="769">
        <v>599145</v>
      </c>
      <c r="AD638" s="3">
        <v>2.8611111111111112</v>
      </c>
      <c r="AE638" s="3">
        <v>5.0750000000000002</v>
      </c>
      <c r="AF638" s="378">
        <v>5.0700000000000002E-2</v>
      </c>
      <c r="AG638" s="3">
        <v>1714220.4166666667</v>
      </c>
      <c r="AH638" s="3">
        <v>3040660.875</v>
      </c>
      <c r="AI638" s="3">
        <v>30376.6515</v>
      </c>
      <c r="AJ638" s="3">
        <v>2.8611111111111112</v>
      </c>
      <c r="AK638" s="3">
        <v>5.0750000000000002</v>
      </c>
      <c r="AL638" s="3">
        <v>5.0700000000000002E-2</v>
      </c>
    </row>
    <row r="639" spans="1:38">
      <c r="A639" t="s">
        <v>1012</v>
      </c>
      <c r="B639" t="s">
        <v>2466</v>
      </c>
      <c r="C639" t="s">
        <v>516</v>
      </c>
      <c r="D639" t="s">
        <v>517</v>
      </c>
      <c r="E639" t="s">
        <v>1396</v>
      </c>
      <c r="F639" t="s">
        <v>985</v>
      </c>
      <c r="G639" t="s">
        <v>1372</v>
      </c>
      <c r="H639" t="s">
        <v>984</v>
      </c>
      <c r="I639" t="s">
        <v>0</v>
      </c>
      <c r="J639" t="s">
        <v>986</v>
      </c>
      <c r="K639" t="s">
        <v>520</v>
      </c>
      <c r="L639" t="s">
        <v>532</v>
      </c>
      <c r="M639">
        <v>1</v>
      </c>
      <c r="N639">
        <v>1</v>
      </c>
      <c r="O639">
        <v>1</v>
      </c>
      <c r="P639">
        <v>1</v>
      </c>
      <c r="Q639">
        <v>1</v>
      </c>
      <c r="R639">
        <v>1</v>
      </c>
      <c r="S639" s="377">
        <v>882787.5</v>
      </c>
      <c r="T639" s="377">
        <v>0</v>
      </c>
      <c r="U639" s="377">
        <v>0</v>
      </c>
      <c r="V639" s="377">
        <v>3943.12</v>
      </c>
      <c r="W639" s="377">
        <v>0</v>
      </c>
      <c r="X639" s="377">
        <v>0</v>
      </c>
      <c r="Y639" s="377">
        <v>0</v>
      </c>
      <c r="Z639" s="377">
        <v>882787.5</v>
      </c>
      <c r="AA639" s="770">
        <v>43703</v>
      </c>
      <c r="AB639" s="770">
        <v>45895</v>
      </c>
      <c r="AC639" s="769">
        <v>882787.5</v>
      </c>
      <c r="AD639" s="3">
        <v>3.875</v>
      </c>
      <c r="AE639" s="3">
        <v>6.0888888888888886</v>
      </c>
      <c r="AF639" s="378">
        <v>5.3600000000000002E-2</v>
      </c>
      <c r="AG639" s="3">
        <v>3420801.5625</v>
      </c>
      <c r="AH639" s="3">
        <v>5375195</v>
      </c>
      <c r="AI639" s="3">
        <v>47317.41</v>
      </c>
      <c r="AJ639" s="3">
        <v>3.875</v>
      </c>
      <c r="AK639" s="3">
        <v>6.0888888888888886</v>
      </c>
      <c r="AL639" s="3">
        <v>5.3600000000000002E-2</v>
      </c>
    </row>
    <row r="640" spans="1:38">
      <c r="A640" t="s">
        <v>1012</v>
      </c>
      <c r="B640" t="s">
        <v>2467</v>
      </c>
      <c r="C640" t="s">
        <v>516</v>
      </c>
      <c r="D640" t="s">
        <v>517</v>
      </c>
      <c r="E640" t="s">
        <v>1396</v>
      </c>
      <c r="F640" t="s">
        <v>985</v>
      </c>
      <c r="G640" t="s">
        <v>1372</v>
      </c>
      <c r="H640" t="s">
        <v>984</v>
      </c>
      <c r="I640" t="s">
        <v>0</v>
      </c>
      <c r="J640" t="s">
        <v>986</v>
      </c>
      <c r="K640" t="s">
        <v>520</v>
      </c>
      <c r="L640" t="s">
        <v>532</v>
      </c>
      <c r="M640">
        <v>1</v>
      </c>
      <c r="N640">
        <v>1</v>
      </c>
      <c r="O640">
        <v>1</v>
      </c>
      <c r="P640">
        <v>1</v>
      </c>
      <c r="Q640">
        <v>1</v>
      </c>
      <c r="R640">
        <v>1</v>
      </c>
      <c r="S640" s="377">
        <v>1616895</v>
      </c>
      <c r="T640" s="377">
        <v>0</v>
      </c>
      <c r="U640" s="377">
        <v>0</v>
      </c>
      <c r="V640" s="377">
        <v>7599.41</v>
      </c>
      <c r="W640" s="377">
        <v>0</v>
      </c>
      <c r="X640" s="377">
        <v>0</v>
      </c>
      <c r="Y640" s="377">
        <v>0</v>
      </c>
      <c r="Z640" s="377">
        <v>1616895</v>
      </c>
      <c r="AA640" s="770">
        <v>43703</v>
      </c>
      <c r="AB640" s="770">
        <v>46260</v>
      </c>
      <c r="AC640" s="769">
        <v>1616895</v>
      </c>
      <c r="AD640" s="3">
        <v>4.8888888888888893</v>
      </c>
      <c r="AE640" s="3">
        <v>7.1027777777777779</v>
      </c>
      <c r="AF640" s="378">
        <v>5.6399999999999999E-2</v>
      </c>
      <c r="AG640" s="3">
        <v>7904820.0000000009</v>
      </c>
      <c r="AH640" s="3">
        <v>11484445.875</v>
      </c>
      <c r="AI640" s="3">
        <v>91192.877999999997</v>
      </c>
      <c r="AJ640" s="3">
        <v>4.8888888888888893</v>
      </c>
      <c r="AK640" s="3">
        <v>7.1027777777777779</v>
      </c>
      <c r="AL640" s="3">
        <v>5.6399999999999999E-2</v>
      </c>
    </row>
    <row r="641" spans="1:38">
      <c r="A641" t="s">
        <v>1012</v>
      </c>
      <c r="B641" t="s">
        <v>2468</v>
      </c>
      <c r="C641" t="s">
        <v>516</v>
      </c>
      <c r="D641" t="s">
        <v>517</v>
      </c>
      <c r="E641" t="s">
        <v>1396</v>
      </c>
      <c r="F641" t="s">
        <v>985</v>
      </c>
      <c r="G641" t="s">
        <v>1372</v>
      </c>
      <c r="H641" t="s">
        <v>984</v>
      </c>
      <c r="I641" t="s">
        <v>0</v>
      </c>
      <c r="J641" t="s">
        <v>986</v>
      </c>
      <c r="K641" t="s">
        <v>520</v>
      </c>
      <c r="L641" t="s">
        <v>532</v>
      </c>
      <c r="M641">
        <v>1</v>
      </c>
      <c r="N641">
        <v>1</v>
      </c>
      <c r="O641">
        <v>1</v>
      </c>
      <c r="P641">
        <v>1</v>
      </c>
      <c r="Q641">
        <v>1</v>
      </c>
      <c r="R641">
        <v>1</v>
      </c>
      <c r="S641" s="377">
        <v>709475</v>
      </c>
      <c r="T641" s="377">
        <v>0</v>
      </c>
      <c r="U641" s="377">
        <v>0</v>
      </c>
      <c r="V641" s="377">
        <v>3505.99</v>
      </c>
      <c r="W641" s="377">
        <v>0</v>
      </c>
      <c r="X641" s="377">
        <v>0</v>
      </c>
      <c r="Y641" s="377">
        <v>0</v>
      </c>
      <c r="Z641" s="377">
        <v>709475</v>
      </c>
      <c r="AA641" s="770">
        <v>43703</v>
      </c>
      <c r="AB641" s="770">
        <v>46625</v>
      </c>
      <c r="AC641" s="769">
        <v>709475</v>
      </c>
      <c r="AD641" s="3">
        <v>5.9027777777777777</v>
      </c>
      <c r="AE641" s="3">
        <v>8.1166666666666671</v>
      </c>
      <c r="AF641" s="378">
        <v>5.9299999999999999E-2</v>
      </c>
      <c r="AG641" s="3">
        <v>4187873.263888889</v>
      </c>
      <c r="AH641" s="3">
        <v>5758572.083333334</v>
      </c>
      <c r="AI641" s="3">
        <v>42071.8675</v>
      </c>
      <c r="AJ641" s="3">
        <v>5.9027777777777777</v>
      </c>
      <c r="AK641" s="3">
        <v>8.1166666666666671</v>
      </c>
      <c r="AL641" s="3">
        <v>5.9299999999999999E-2</v>
      </c>
    </row>
    <row r="642" spans="1:38">
      <c r="A642" t="s">
        <v>1013</v>
      </c>
      <c r="B642" t="s">
        <v>2469</v>
      </c>
      <c r="C642" t="s">
        <v>516</v>
      </c>
      <c r="D642" t="s">
        <v>517</v>
      </c>
      <c r="E642" t="s">
        <v>1396</v>
      </c>
      <c r="F642" t="s">
        <v>985</v>
      </c>
      <c r="G642" t="s">
        <v>1372</v>
      </c>
      <c r="H642" t="s">
        <v>984</v>
      </c>
      <c r="I642" t="s">
        <v>0</v>
      </c>
      <c r="J642" t="s">
        <v>986</v>
      </c>
      <c r="K642" t="s">
        <v>520</v>
      </c>
      <c r="L642" t="s">
        <v>532</v>
      </c>
      <c r="M642">
        <v>1</v>
      </c>
      <c r="N642">
        <v>1</v>
      </c>
      <c r="O642">
        <v>1</v>
      </c>
      <c r="P642">
        <v>1</v>
      </c>
      <c r="Q642">
        <v>1</v>
      </c>
      <c r="R642">
        <v>1</v>
      </c>
      <c r="S642" s="377">
        <v>0</v>
      </c>
      <c r="T642" s="377">
        <v>0</v>
      </c>
      <c r="U642" s="377">
        <v>0</v>
      </c>
      <c r="V642" s="377">
        <v>0</v>
      </c>
      <c r="W642" s="377">
        <v>0</v>
      </c>
      <c r="X642" s="377">
        <v>0</v>
      </c>
      <c r="Y642" s="377">
        <v>0</v>
      </c>
      <c r="Z642" s="377">
        <v>0</v>
      </c>
      <c r="AA642" s="770">
        <v>43704</v>
      </c>
      <c r="AB642" s="770">
        <v>44435</v>
      </c>
      <c r="AC642" s="769">
        <v>53100</v>
      </c>
      <c r="AD642" s="3">
        <v>-0.18055555555555555</v>
      </c>
      <c r="AE642" s="3">
        <v>2.0305555555555554</v>
      </c>
      <c r="AF642" s="378">
        <v>3.8199999999999998E-2</v>
      </c>
      <c r="AG642" s="3">
        <v>0</v>
      </c>
      <c r="AH642" s="3">
        <v>0</v>
      </c>
      <c r="AI642" s="3">
        <v>0</v>
      </c>
      <c r="AJ642" s="3">
        <v>0</v>
      </c>
      <c r="AK642" s="3">
        <v>0</v>
      </c>
      <c r="AL642" s="3">
        <v>0</v>
      </c>
    </row>
    <row r="643" spans="1:38">
      <c r="A643" t="s">
        <v>1013</v>
      </c>
      <c r="B643" t="s">
        <v>2470</v>
      </c>
      <c r="C643" t="s">
        <v>516</v>
      </c>
      <c r="D643" t="s">
        <v>517</v>
      </c>
      <c r="E643" t="s">
        <v>1396</v>
      </c>
      <c r="F643" t="s">
        <v>985</v>
      </c>
      <c r="G643" t="s">
        <v>1372</v>
      </c>
      <c r="H643" t="s">
        <v>984</v>
      </c>
      <c r="I643" t="s">
        <v>0</v>
      </c>
      <c r="J643" t="s">
        <v>986</v>
      </c>
      <c r="K643" t="s">
        <v>520</v>
      </c>
      <c r="L643" t="s">
        <v>532</v>
      </c>
      <c r="M643">
        <v>1</v>
      </c>
      <c r="N643">
        <v>1</v>
      </c>
      <c r="O643">
        <v>1</v>
      </c>
      <c r="P643">
        <v>1</v>
      </c>
      <c r="Q643">
        <v>1</v>
      </c>
      <c r="R643">
        <v>1</v>
      </c>
      <c r="S643" s="377">
        <v>147500</v>
      </c>
      <c r="T643" s="377">
        <v>0</v>
      </c>
      <c r="U643" s="377">
        <v>0</v>
      </c>
      <c r="V643" s="377">
        <v>528.54</v>
      </c>
      <c r="W643" s="377">
        <v>0</v>
      </c>
      <c r="X643" s="377">
        <v>0</v>
      </c>
      <c r="Y643" s="377">
        <v>0</v>
      </c>
      <c r="Z643" s="377">
        <v>147500</v>
      </c>
      <c r="AA643" s="770">
        <v>43704</v>
      </c>
      <c r="AB643" s="770">
        <v>44800</v>
      </c>
      <c r="AC643" s="769">
        <v>147500</v>
      </c>
      <c r="AD643" s="3">
        <v>0.83333333333333337</v>
      </c>
      <c r="AE643" s="3">
        <v>3.0444444444444443</v>
      </c>
      <c r="AF643" s="378">
        <v>4.2999999999999997E-2</v>
      </c>
      <c r="AG643" s="3">
        <v>122916.66666666667</v>
      </c>
      <c r="AH643" s="3">
        <v>449055.5555555555</v>
      </c>
      <c r="AI643" s="3">
        <v>6342.4999999999991</v>
      </c>
      <c r="AJ643" s="3">
        <v>0.83333333333333337</v>
      </c>
      <c r="AK643" s="3">
        <v>3.0444444444444443</v>
      </c>
      <c r="AL643" s="3">
        <v>4.2999999999999997E-2</v>
      </c>
    </row>
    <row r="644" spans="1:38">
      <c r="A644" t="s">
        <v>1013</v>
      </c>
      <c r="B644" t="s">
        <v>2471</v>
      </c>
      <c r="C644" t="s">
        <v>516</v>
      </c>
      <c r="D644" t="s">
        <v>517</v>
      </c>
      <c r="E644" t="s">
        <v>1396</v>
      </c>
      <c r="F644" t="s">
        <v>985</v>
      </c>
      <c r="G644" t="s">
        <v>1372</v>
      </c>
      <c r="H644" t="s">
        <v>984</v>
      </c>
      <c r="I644" t="s">
        <v>0</v>
      </c>
      <c r="J644" t="s">
        <v>986</v>
      </c>
      <c r="K644" t="s">
        <v>520</v>
      </c>
      <c r="L644" t="s">
        <v>532</v>
      </c>
      <c r="M644">
        <v>1</v>
      </c>
      <c r="N644">
        <v>1</v>
      </c>
      <c r="O644">
        <v>1</v>
      </c>
      <c r="P644">
        <v>1</v>
      </c>
      <c r="Q644">
        <v>1</v>
      </c>
      <c r="R644">
        <v>1</v>
      </c>
      <c r="S644" s="377">
        <v>255617.5</v>
      </c>
      <c r="T644" s="377">
        <v>0</v>
      </c>
      <c r="U644" s="377">
        <v>0</v>
      </c>
      <c r="V644" s="377">
        <v>1003.3</v>
      </c>
      <c r="W644" s="377">
        <v>0</v>
      </c>
      <c r="X644" s="377">
        <v>0</v>
      </c>
      <c r="Y644" s="377">
        <v>0</v>
      </c>
      <c r="Z644" s="377">
        <v>255617.5</v>
      </c>
      <c r="AA644" s="770">
        <v>43704</v>
      </c>
      <c r="AB644" s="770">
        <v>45165</v>
      </c>
      <c r="AC644" s="769">
        <v>255617.5</v>
      </c>
      <c r="AD644" s="3">
        <v>1.8472222222222223</v>
      </c>
      <c r="AE644" s="3">
        <v>4.0583333333333336</v>
      </c>
      <c r="AF644" s="378">
        <v>4.7100000000000003E-2</v>
      </c>
      <c r="AG644" s="3">
        <v>472182.32638888893</v>
      </c>
      <c r="AH644" s="3">
        <v>1037381.0208333334</v>
      </c>
      <c r="AI644" s="3">
        <v>12039.58425</v>
      </c>
      <c r="AJ644" s="3">
        <v>1.8472222222222223</v>
      </c>
      <c r="AK644" s="3">
        <v>4.0583333333333336</v>
      </c>
      <c r="AL644" s="3">
        <v>4.7100000000000003E-2</v>
      </c>
    </row>
    <row r="645" spans="1:38">
      <c r="A645" t="s">
        <v>1013</v>
      </c>
      <c r="B645" t="s">
        <v>2472</v>
      </c>
      <c r="C645" t="s">
        <v>516</v>
      </c>
      <c r="D645" t="s">
        <v>517</v>
      </c>
      <c r="E645" t="s">
        <v>1396</v>
      </c>
      <c r="F645" t="s">
        <v>985</v>
      </c>
      <c r="G645" t="s">
        <v>1372</v>
      </c>
      <c r="H645" t="s">
        <v>984</v>
      </c>
      <c r="I645" t="s">
        <v>0</v>
      </c>
      <c r="J645" t="s">
        <v>986</v>
      </c>
      <c r="K645" t="s">
        <v>520</v>
      </c>
      <c r="L645" t="s">
        <v>532</v>
      </c>
      <c r="M645">
        <v>1</v>
      </c>
      <c r="N645">
        <v>1</v>
      </c>
      <c r="O645">
        <v>1</v>
      </c>
      <c r="P645">
        <v>1</v>
      </c>
      <c r="Q645">
        <v>1</v>
      </c>
      <c r="R645">
        <v>1</v>
      </c>
      <c r="S645" s="377">
        <v>672452.5</v>
      </c>
      <c r="T645" s="377">
        <v>0</v>
      </c>
      <c r="U645" s="377">
        <v>0</v>
      </c>
      <c r="V645" s="377">
        <v>2841.11</v>
      </c>
      <c r="W645" s="377">
        <v>0</v>
      </c>
      <c r="X645" s="377">
        <v>0</v>
      </c>
      <c r="Y645" s="377">
        <v>0</v>
      </c>
      <c r="Z645" s="377">
        <v>672452.5</v>
      </c>
      <c r="AA645" s="770">
        <v>43704</v>
      </c>
      <c r="AB645" s="770">
        <v>45531</v>
      </c>
      <c r="AC645" s="769">
        <v>672452.5</v>
      </c>
      <c r="AD645" s="3">
        <v>2.8638888888888889</v>
      </c>
      <c r="AE645" s="3">
        <v>5.0750000000000002</v>
      </c>
      <c r="AF645" s="378">
        <v>5.0700000000000002E-2</v>
      </c>
      <c r="AG645" s="3">
        <v>1925829.2430555555</v>
      </c>
      <c r="AH645" s="3">
        <v>3412696.4375</v>
      </c>
      <c r="AI645" s="3">
        <v>34093.34175</v>
      </c>
      <c r="AJ645" s="3">
        <v>2.8638888888888889</v>
      </c>
      <c r="AK645" s="3">
        <v>5.0750000000000002</v>
      </c>
      <c r="AL645" s="3">
        <v>5.0700000000000002E-2</v>
      </c>
    </row>
    <row r="646" spans="1:38">
      <c r="A646" t="s">
        <v>1013</v>
      </c>
      <c r="B646" t="s">
        <v>2473</v>
      </c>
      <c r="C646" t="s">
        <v>516</v>
      </c>
      <c r="D646" t="s">
        <v>517</v>
      </c>
      <c r="E646" t="s">
        <v>1396</v>
      </c>
      <c r="F646" t="s">
        <v>985</v>
      </c>
      <c r="G646" t="s">
        <v>1372</v>
      </c>
      <c r="H646" t="s">
        <v>984</v>
      </c>
      <c r="I646" t="s">
        <v>0</v>
      </c>
      <c r="J646" t="s">
        <v>986</v>
      </c>
      <c r="K646" t="s">
        <v>520</v>
      </c>
      <c r="L646" t="s">
        <v>532</v>
      </c>
      <c r="M646">
        <v>1</v>
      </c>
      <c r="N646">
        <v>1</v>
      </c>
      <c r="O646">
        <v>1</v>
      </c>
      <c r="P646">
        <v>1</v>
      </c>
      <c r="Q646">
        <v>1</v>
      </c>
      <c r="R646">
        <v>1</v>
      </c>
      <c r="S646" s="377">
        <v>1668962.5</v>
      </c>
      <c r="T646" s="377">
        <v>0</v>
      </c>
      <c r="U646" s="377">
        <v>0</v>
      </c>
      <c r="V646" s="377">
        <v>7454.7</v>
      </c>
      <c r="W646" s="377">
        <v>0</v>
      </c>
      <c r="X646" s="377">
        <v>0</v>
      </c>
      <c r="Y646" s="377">
        <v>0</v>
      </c>
      <c r="Z646" s="377">
        <v>1668962.5</v>
      </c>
      <c r="AA646" s="770">
        <v>43704</v>
      </c>
      <c r="AB646" s="770">
        <v>45896</v>
      </c>
      <c r="AC646" s="769">
        <v>1668962.5</v>
      </c>
      <c r="AD646" s="3">
        <v>3.8777777777777778</v>
      </c>
      <c r="AE646" s="3">
        <v>6.0888888888888886</v>
      </c>
      <c r="AF646" s="378">
        <v>5.3600000000000002E-2</v>
      </c>
      <c r="AG646" s="3">
        <v>6471865.694444444</v>
      </c>
      <c r="AH646" s="3">
        <v>10162127.222222222</v>
      </c>
      <c r="AI646" s="3">
        <v>89456.39</v>
      </c>
      <c r="AJ646" s="3">
        <v>3.8777777777777773</v>
      </c>
      <c r="AK646" s="3">
        <v>6.0888888888888886</v>
      </c>
      <c r="AL646" s="3">
        <v>5.3600000000000002E-2</v>
      </c>
    </row>
    <row r="647" spans="1:38">
      <c r="A647" t="s">
        <v>1013</v>
      </c>
      <c r="B647" t="s">
        <v>2474</v>
      </c>
      <c r="C647" t="s">
        <v>516</v>
      </c>
      <c r="D647" t="s">
        <v>517</v>
      </c>
      <c r="E647" t="s">
        <v>1396</v>
      </c>
      <c r="F647" t="s">
        <v>985</v>
      </c>
      <c r="G647" t="s">
        <v>1372</v>
      </c>
      <c r="H647" t="s">
        <v>984</v>
      </c>
      <c r="I647" t="s">
        <v>0</v>
      </c>
      <c r="J647" t="s">
        <v>986</v>
      </c>
      <c r="K647" t="s">
        <v>520</v>
      </c>
      <c r="L647" t="s">
        <v>532</v>
      </c>
      <c r="M647">
        <v>1</v>
      </c>
      <c r="N647">
        <v>1</v>
      </c>
      <c r="O647">
        <v>1</v>
      </c>
      <c r="P647">
        <v>1</v>
      </c>
      <c r="Q647">
        <v>1</v>
      </c>
      <c r="R647">
        <v>1</v>
      </c>
      <c r="S647" s="377">
        <v>1625007.5</v>
      </c>
      <c r="T647" s="377">
        <v>0</v>
      </c>
      <c r="U647" s="377">
        <v>0</v>
      </c>
      <c r="V647" s="377">
        <v>7637.54</v>
      </c>
      <c r="W647" s="377">
        <v>0</v>
      </c>
      <c r="X647" s="377">
        <v>0</v>
      </c>
      <c r="Y647" s="377">
        <v>0</v>
      </c>
      <c r="Z647" s="377">
        <v>1625007.5</v>
      </c>
      <c r="AA647" s="770">
        <v>43704</v>
      </c>
      <c r="AB647" s="770">
        <v>46261</v>
      </c>
      <c r="AC647" s="769">
        <v>1625007.5</v>
      </c>
      <c r="AD647" s="3">
        <v>4.8916666666666666</v>
      </c>
      <c r="AE647" s="3">
        <v>7.1027777777777779</v>
      </c>
      <c r="AF647" s="378">
        <v>5.6399999999999999E-2</v>
      </c>
      <c r="AG647" s="3">
        <v>7948995.020833333</v>
      </c>
      <c r="AH647" s="3">
        <v>11542067.159722222</v>
      </c>
      <c r="AI647" s="3">
        <v>91650.422999999995</v>
      </c>
      <c r="AJ647" s="3">
        <v>4.8916666666666666</v>
      </c>
      <c r="AK647" s="3">
        <v>7.1027777777777779</v>
      </c>
      <c r="AL647" s="3">
        <v>5.6399999999999999E-2</v>
      </c>
    </row>
    <row r="648" spans="1:38">
      <c r="A648" t="s">
        <v>1013</v>
      </c>
      <c r="B648" t="s">
        <v>2475</v>
      </c>
      <c r="C648" t="s">
        <v>516</v>
      </c>
      <c r="D648" t="s">
        <v>517</v>
      </c>
      <c r="E648" t="s">
        <v>1396</v>
      </c>
      <c r="F648" t="s">
        <v>985</v>
      </c>
      <c r="G648" t="s">
        <v>1372</v>
      </c>
      <c r="H648" t="s">
        <v>984</v>
      </c>
      <c r="I648" t="s">
        <v>0</v>
      </c>
      <c r="J648" t="s">
        <v>986</v>
      </c>
      <c r="K648" t="s">
        <v>520</v>
      </c>
      <c r="L648" t="s">
        <v>532</v>
      </c>
      <c r="M648">
        <v>1</v>
      </c>
      <c r="N648">
        <v>1</v>
      </c>
      <c r="O648">
        <v>1</v>
      </c>
      <c r="P648">
        <v>1</v>
      </c>
      <c r="Q648">
        <v>1</v>
      </c>
      <c r="R648">
        <v>1</v>
      </c>
      <c r="S648" s="377">
        <v>955800</v>
      </c>
      <c r="T648" s="377">
        <v>0</v>
      </c>
      <c r="U648" s="377">
        <v>0</v>
      </c>
      <c r="V648" s="377">
        <v>4723.24</v>
      </c>
      <c r="W648" s="377">
        <v>0</v>
      </c>
      <c r="X648" s="377">
        <v>0</v>
      </c>
      <c r="Y648" s="377">
        <v>0</v>
      </c>
      <c r="Z648" s="377">
        <v>955800</v>
      </c>
      <c r="AA648" s="770">
        <v>43704</v>
      </c>
      <c r="AB648" s="770">
        <v>46626</v>
      </c>
      <c r="AC648" s="769">
        <v>955800</v>
      </c>
      <c r="AD648" s="3">
        <v>5.9055555555555559</v>
      </c>
      <c r="AE648" s="3">
        <v>8.1166666666666671</v>
      </c>
      <c r="AF648" s="378">
        <v>5.9299999999999999E-2</v>
      </c>
      <c r="AG648" s="3">
        <v>5644530</v>
      </c>
      <c r="AH648" s="3">
        <v>7757910</v>
      </c>
      <c r="AI648" s="3">
        <v>56678.939999999995</v>
      </c>
      <c r="AJ648" s="3">
        <v>5.9055555555555559</v>
      </c>
      <c r="AK648" s="3">
        <v>8.1166666666666671</v>
      </c>
      <c r="AL648" s="3">
        <v>5.9299999999999992E-2</v>
      </c>
    </row>
    <row r="649" spans="1:38">
      <c r="A649" t="s">
        <v>1014</v>
      </c>
      <c r="B649" t="s">
        <v>2476</v>
      </c>
      <c r="C649" t="s">
        <v>516</v>
      </c>
      <c r="D649" t="s">
        <v>517</v>
      </c>
      <c r="E649" t="s">
        <v>1396</v>
      </c>
      <c r="F649" t="s">
        <v>985</v>
      </c>
      <c r="G649" t="s">
        <v>1372</v>
      </c>
      <c r="H649" t="s">
        <v>984</v>
      </c>
      <c r="I649" t="s">
        <v>0</v>
      </c>
      <c r="J649" t="s">
        <v>986</v>
      </c>
      <c r="K649" t="s">
        <v>520</v>
      </c>
      <c r="L649" t="s">
        <v>532</v>
      </c>
      <c r="M649">
        <v>1</v>
      </c>
      <c r="N649">
        <v>1</v>
      </c>
      <c r="O649">
        <v>1</v>
      </c>
      <c r="P649">
        <v>1</v>
      </c>
      <c r="Q649">
        <v>1</v>
      </c>
      <c r="R649">
        <v>1</v>
      </c>
      <c r="S649" s="377">
        <v>0</v>
      </c>
      <c r="T649" s="377">
        <v>0</v>
      </c>
      <c r="U649" s="377">
        <v>0</v>
      </c>
      <c r="V649" s="377">
        <v>0</v>
      </c>
      <c r="W649" s="377">
        <v>0</v>
      </c>
      <c r="X649" s="377">
        <v>0</v>
      </c>
      <c r="Y649" s="377">
        <v>0</v>
      </c>
      <c r="Z649" s="377">
        <v>0</v>
      </c>
      <c r="AA649" s="770">
        <v>43705</v>
      </c>
      <c r="AB649" s="770">
        <v>44436</v>
      </c>
      <c r="AC649" s="769">
        <v>48085</v>
      </c>
      <c r="AD649" s="3">
        <v>-0.17777777777777778</v>
      </c>
      <c r="AE649" s="3">
        <v>2.0305555555555554</v>
      </c>
      <c r="AF649" s="378">
        <v>3.8199999999999998E-2</v>
      </c>
      <c r="AG649" s="3">
        <v>0</v>
      </c>
      <c r="AH649" s="3">
        <v>0</v>
      </c>
      <c r="AI649" s="3">
        <v>0</v>
      </c>
      <c r="AJ649" s="3">
        <v>0</v>
      </c>
      <c r="AK649" s="3">
        <v>0</v>
      </c>
      <c r="AL649" s="3">
        <v>0</v>
      </c>
    </row>
    <row r="650" spans="1:38">
      <c r="A650" t="s">
        <v>1014</v>
      </c>
      <c r="B650" t="s">
        <v>2477</v>
      </c>
      <c r="C650" t="s">
        <v>516</v>
      </c>
      <c r="D650" t="s">
        <v>517</v>
      </c>
      <c r="E650" t="s">
        <v>1396</v>
      </c>
      <c r="F650" t="s">
        <v>985</v>
      </c>
      <c r="G650" t="s">
        <v>1372</v>
      </c>
      <c r="H650" t="s">
        <v>984</v>
      </c>
      <c r="I650" t="s">
        <v>0</v>
      </c>
      <c r="J650" t="s">
        <v>986</v>
      </c>
      <c r="K650" t="s">
        <v>520</v>
      </c>
      <c r="L650" t="s">
        <v>532</v>
      </c>
      <c r="M650">
        <v>1</v>
      </c>
      <c r="N650">
        <v>1</v>
      </c>
      <c r="O650">
        <v>1</v>
      </c>
      <c r="P650">
        <v>1</v>
      </c>
      <c r="Q650">
        <v>1</v>
      </c>
      <c r="R650">
        <v>1</v>
      </c>
      <c r="S650" s="377">
        <v>53100</v>
      </c>
      <c r="T650" s="377">
        <v>0</v>
      </c>
      <c r="U650" s="377">
        <v>0</v>
      </c>
      <c r="V650" s="377">
        <v>190.27</v>
      </c>
      <c r="W650" s="377">
        <v>0</v>
      </c>
      <c r="X650" s="377">
        <v>0</v>
      </c>
      <c r="Y650" s="377">
        <v>0</v>
      </c>
      <c r="Z650" s="377">
        <v>53100</v>
      </c>
      <c r="AA650" s="770">
        <v>43705</v>
      </c>
      <c r="AB650" s="770">
        <v>44801</v>
      </c>
      <c r="AC650" s="769">
        <v>53100</v>
      </c>
      <c r="AD650" s="3">
        <v>0.83611111111111114</v>
      </c>
      <c r="AE650" s="3">
        <v>3.0444444444444443</v>
      </c>
      <c r="AF650" s="378">
        <v>4.2999999999999997E-2</v>
      </c>
      <c r="AG650" s="3">
        <v>44397.5</v>
      </c>
      <c r="AH650" s="3">
        <v>161660</v>
      </c>
      <c r="AI650" s="3">
        <v>2283.2999999999997</v>
      </c>
      <c r="AJ650" s="3">
        <v>0.83611111111111114</v>
      </c>
      <c r="AK650" s="3">
        <v>3.0444444444444443</v>
      </c>
      <c r="AL650" s="3">
        <v>4.2999999999999997E-2</v>
      </c>
    </row>
    <row r="651" spans="1:38">
      <c r="A651" t="s">
        <v>1014</v>
      </c>
      <c r="B651" t="s">
        <v>2478</v>
      </c>
      <c r="C651" t="s">
        <v>516</v>
      </c>
      <c r="D651" t="s">
        <v>517</v>
      </c>
      <c r="E651" t="s">
        <v>1396</v>
      </c>
      <c r="F651" t="s">
        <v>985</v>
      </c>
      <c r="G651" t="s">
        <v>1372</v>
      </c>
      <c r="H651" t="s">
        <v>984</v>
      </c>
      <c r="I651" t="s">
        <v>0</v>
      </c>
      <c r="J651" t="s">
        <v>986</v>
      </c>
      <c r="K651" t="s">
        <v>520</v>
      </c>
      <c r="L651" t="s">
        <v>532</v>
      </c>
      <c r="M651">
        <v>1</v>
      </c>
      <c r="N651">
        <v>1</v>
      </c>
      <c r="O651">
        <v>1</v>
      </c>
      <c r="P651">
        <v>1</v>
      </c>
      <c r="Q651">
        <v>1</v>
      </c>
      <c r="R651">
        <v>1</v>
      </c>
      <c r="S651" s="377">
        <v>96317.5</v>
      </c>
      <c r="T651" s="377">
        <v>0</v>
      </c>
      <c r="U651" s="377">
        <v>0</v>
      </c>
      <c r="V651" s="377">
        <v>378.05</v>
      </c>
      <c r="W651" s="377">
        <v>0</v>
      </c>
      <c r="X651" s="377">
        <v>0</v>
      </c>
      <c r="Y651" s="377">
        <v>0</v>
      </c>
      <c r="Z651" s="377">
        <v>96317.5</v>
      </c>
      <c r="AA651" s="770">
        <v>43705</v>
      </c>
      <c r="AB651" s="770">
        <v>45166</v>
      </c>
      <c r="AC651" s="769">
        <v>96317.5</v>
      </c>
      <c r="AD651" s="3">
        <v>1.85</v>
      </c>
      <c r="AE651" s="3">
        <v>4.0583333333333336</v>
      </c>
      <c r="AF651" s="378">
        <v>4.7100000000000003E-2</v>
      </c>
      <c r="AG651" s="3">
        <v>178187.375</v>
      </c>
      <c r="AH651" s="3">
        <v>390888.52083333337</v>
      </c>
      <c r="AI651" s="3">
        <v>4536.5542500000001</v>
      </c>
      <c r="AJ651" s="3">
        <v>1.85</v>
      </c>
      <c r="AK651" s="3">
        <v>4.0583333333333336</v>
      </c>
      <c r="AL651" s="3">
        <v>4.7100000000000003E-2</v>
      </c>
    </row>
    <row r="652" spans="1:38">
      <c r="A652" t="s">
        <v>1014</v>
      </c>
      <c r="B652" t="s">
        <v>2479</v>
      </c>
      <c r="C652" t="s">
        <v>516</v>
      </c>
      <c r="D652" t="s">
        <v>517</v>
      </c>
      <c r="E652" t="s">
        <v>1396</v>
      </c>
      <c r="F652" t="s">
        <v>985</v>
      </c>
      <c r="G652" t="s">
        <v>1372</v>
      </c>
      <c r="H652" t="s">
        <v>984</v>
      </c>
      <c r="I652" t="s">
        <v>0</v>
      </c>
      <c r="J652" t="s">
        <v>986</v>
      </c>
      <c r="K652" t="s">
        <v>520</v>
      </c>
      <c r="L652" t="s">
        <v>532</v>
      </c>
      <c r="M652">
        <v>1</v>
      </c>
      <c r="N652">
        <v>1</v>
      </c>
      <c r="O652">
        <v>1</v>
      </c>
      <c r="P652">
        <v>1</v>
      </c>
      <c r="Q652">
        <v>1</v>
      </c>
      <c r="R652">
        <v>1</v>
      </c>
      <c r="S652" s="377">
        <v>404150</v>
      </c>
      <c r="T652" s="377">
        <v>0</v>
      </c>
      <c r="U652" s="377">
        <v>0</v>
      </c>
      <c r="V652" s="377">
        <v>1707.53</v>
      </c>
      <c r="W652" s="377">
        <v>0</v>
      </c>
      <c r="X652" s="377">
        <v>0</v>
      </c>
      <c r="Y652" s="377">
        <v>0</v>
      </c>
      <c r="Z652" s="377">
        <v>404150</v>
      </c>
      <c r="AA652" s="770">
        <v>43705</v>
      </c>
      <c r="AB652" s="770">
        <v>45532</v>
      </c>
      <c r="AC652" s="769">
        <v>404150</v>
      </c>
      <c r="AD652" s="3">
        <v>2.8666666666666667</v>
      </c>
      <c r="AE652" s="3">
        <v>5.0750000000000002</v>
      </c>
      <c r="AF652" s="378">
        <v>5.0700000000000002E-2</v>
      </c>
      <c r="AG652" s="3">
        <v>1158563.3333333333</v>
      </c>
      <c r="AH652" s="3">
        <v>2051061.25</v>
      </c>
      <c r="AI652" s="3">
        <v>20490.405000000002</v>
      </c>
      <c r="AJ652" s="3">
        <v>2.8666666666666667</v>
      </c>
      <c r="AK652" s="3">
        <v>5.0750000000000002</v>
      </c>
      <c r="AL652" s="3">
        <v>5.0700000000000009E-2</v>
      </c>
    </row>
    <row r="653" spans="1:38">
      <c r="A653" t="s">
        <v>1014</v>
      </c>
      <c r="B653" t="s">
        <v>2480</v>
      </c>
      <c r="C653" t="s">
        <v>516</v>
      </c>
      <c r="D653" t="s">
        <v>517</v>
      </c>
      <c r="E653" t="s">
        <v>1396</v>
      </c>
      <c r="F653" t="s">
        <v>985</v>
      </c>
      <c r="G653" t="s">
        <v>1372</v>
      </c>
      <c r="H653" t="s">
        <v>984</v>
      </c>
      <c r="I653" t="s">
        <v>0</v>
      </c>
      <c r="J653" t="s">
        <v>986</v>
      </c>
      <c r="K653" t="s">
        <v>520</v>
      </c>
      <c r="L653" t="s">
        <v>532</v>
      </c>
      <c r="M653">
        <v>1</v>
      </c>
      <c r="N653">
        <v>1</v>
      </c>
      <c r="O653">
        <v>1</v>
      </c>
      <c r="P653">
        <v>1</v>
      </c>
      <c r="Q653">
        <v>1</v>
      </c>
      <c r="R653">
        <v>1</v>
      </c>
      <c r="S653" s="377">
        <v>826147.5</v>
      </c>
      <c r="T653" s="377">
        <v>0</v>
      </c>
      <c r="U653" s="377">
        <v>0</v>
      </c>
      <c r="V653" s="377">
        <v>3690.13</v>
      </c>
      <c r="W653" s="377">
        <v>0</v>
      </c>
      <c r="X653" s="377">
        <v>0</v>
      </c>
      <c r="Y653" s="377">
        <v>0</v>
      </c>
      <c r="Z653" s="377">
        <v>826147.5</v>
      </c>
      <c r="AA653" s="770">
        <v>43705</v>
      </c>
      <c r="AB653" s="770">
        <v>45897</v>
      </c>
      <c r="AC653" s="769">
        <v>826147.5</v>
      </c>
      <c r="AD653" s="3">
        <v>3.8805555555555555</v>
      </c>
      <c r="AE653" s="3">
        <v>6.0888888888888886</v>
      </c>
      <c r="AF653" s="378">
        <v>5.3600000000000002E-2</v>
      </c>
      <c r="AG653" s="3">
        <v>3205911.2708333335</v>
      </c>
      <c r="AH653" s="3">
        <v>5030320.333333333</v>
      </c>
      <c r="AI653" s="3">
        <v>44281.506000000001</v>
      </c>
      <c r="AJ653" s="3">
        <v>3.8805555555555555</v>
      </c>
      <c r="AK653" s="3">
        <v>6.0888888888888886</v>
      </c>
      <c r="AL653" s="3">
        <v>5.3600000000000002E-2</v>
      </c>
    </row>
    <row r="654" spans="1:38">
      <c r="A654" t="s">
        <v>1014</v>
      </c>
      <c r="B654" t="s">
        <v>2481</v>
      </c>
      <c r="C654" t="s">
        <v>516</v>
      </c>
      <c r="D654" t="s">
        <v>517</v>
      </c>
      <c r="E654" t="s">
        <v>1396</v>
      </c>
      <c r="F654" t="s">
        <v>985</v>
      </c>
      <c r="G654" t="s">
        <v>1372</v>
      </c>
      <c r="H654" t="s">
        <v>984</v>
      </c>
      <c r="I654" t="s">
        <v>0</v>
      </c>
      <c r="J654" t="s">
        <v>986</v>
      </c>
      <c r="K654" t="s">
        <v>520</v>
      </c>
      <c r="L654" t="s">
        <v>532</v>
      </c>
      <c r="M654">
        <v>1</v>
      </c>
      <c r="N654">
        <v>1</v>
      </c>
      <c r="O654">
        <v>1</v>
      </c>
      <c r="P654">
        <v>1</v>
      </c>
      <c r="Q654">
        <v>1</v>
      </c>
      <c r="R654">
        <v>1</v>
      </c>
      <c r="S654" s="377">
        <v>1205812.5</v>
      </c>
      <c r="T654" s="377">
        <v>0</v>
      </c>
      <c r="U654" s="377">
        <v>0</v>
      </c>
      <c r="V654" s="377">
        <v>5667.32</v>
      </c>
      <c r="W654" s="377">
        <v>0</v>
      </c>
      <c r="X654" s="377">
        <v>0</v>
      </c>
      <c r="Y654" s="377">
        <v>0</v>
      </c>
      <c r="Z654" s="377">
        <v>1205812.5</v>
      </c>
      <c r="AA654" s="770">
        <v>43705</v>
      </c>
      <c r="AB654" s="770">
        <v>46262</v>
      </c>
      <c r="AC654" s="769">
        <v>1205812.5</v>
      </c>
      <c r="AD654" s="3">
        <v>4.8944444444444448</v>
      </c>
      <c r="AE654" s="3">
        <v>7.1027777777777779</v>
      </c>
      <c r="AF654" s="378">
        <v>5.6399999999999999E-2</v>
      </c>
      <c r="AG654" s="3">
        <v>5901782.291666667</v>
      </c>
      <c r="AH654" s="3">
        <v>8564618.229166666</v>
      </c>
      <c r="AI654" s="3">
        <v>68007.824999999997</v>
      </c>
      <c r="AJ654" s="3">
        <v>4.8944444444444448</v>
      </c>
      <c r="AK654" s="3">
        <v>7.102777777777777</v>
      </c>
      <c r="AL654" s="3">
        <v>5.6399999999999999E-2</v>
      </c>
    </row>
    <row r="655" spans="1:38">
      <c r="A655" t="s">
        <v>1014</v>
      </c>
      <c r="B655" t="s">
        <v>2482</v>
      </c>
      <c r="C655" t="s">
        <v>516</v>
      </c>
      <c r="D655" t="s">
        <v>517</v>
      </c>
      <c r="E655" t="s">
        <v>1396</v>
      </c>
      <c r="F655" t="s">
        <v>985</v>
      </c>
      <c r="G655" t="s">
        <v>1372</v>
      </c>
      <c r="H655" t="s">
        <v>984</v>
      </c>
      <c r="I655" t="s">
        <v>0</v>
      </c>
      <c r="J655" t="s">
        <v>986</v>
      </c>
      <c r="K655" t="s">
        <v>520</v>
      </c>
      <c r="L655" t="s">
        <v>532</v>
      </c>
      <c r="M655">
        <v>1</v>
      </c>
      <c r="N655">
        <v>1</v>
      </c>
      <c r="O655">
        <v>1</v>
      </c>
      <c r="P655">
        <v>1</v>
      </c>
      <c r="Q655">
        <v>1</v>
      </c>
      <c r="R655">
        <v>1</v>
      </c>
      <c r="S655" s="377">
        <v>422735</v>
      </c>
      <c r="T655" s="377">
        <v>0</v>
      </c>
      <c r="U655" s="377">
        <v>0</v>
      </c>
      <c r="V655" s="377">
        <v>2089.02</v>
      </c>
      <c r="W655" s="377">
        <v>0</v>
      </c>
      <c r="X655" s="377">
        <v>0</v>
      </c>
      <c r="Y655" s="377">
        <v>0</v>
      </c>
      <c r="Z655" s="377">
        <v>422735</v>
      </c>
      <c r="AA655" s="770">
        <v>43705</v>
      </c>
      <c r="AB655" s="770">
        <v>46627</v>
      </c>
      <c r="AC655" s="769">
        <v>422735</v>
      </c>
      <c r="AD655" s="3">
        <v>5.9083333333333332</v>
      </c>
      <c r="AE655" s="3">
        <v>8.1166666666666671</v>
      </c>
      <c r="AF655" s="378">
        <v>5.9299999999999999E-2</v>
      </c>
      <c r="AG655" s="3">
        <v>2497659.2916666665</v>
      </c>
      <c r="AH655" s="3">
        <v>3431199.0833333335</v>
      </c>
      <c r="AI655" s="3">
        <v>25068.1855</v>
      </c>
      <c r="AJ655" s="3">
        <v>5.9083333333333332</v>
      </c>
      <c r="AK655" s="3">
        <v>8.1166666666666671</v>
      </c>
      <c r="AL655" s="3">
        <v>5.9299999999999999E-2</v>
      </c>
    </row>
    <row r="656" spans="1:38">
      <c r="A656" t="s">
        <v>1014</v>
      </c>
      <c r="B656" t="s">
        <v>2483</v>
      </c>
      <c r="C656" t="s">
        <v>516</v>
      </c>
      <c r="D656" t="s">
        <v>517</v>
      </c>
      <c r="E656" t="s">
        <v>1396</v>
      </c>
      <c r="F656" t="s">
        <v>985</v>
      </c>
      <c r="G656" t="s">
        <v>1372</v>
      </c>
      <c r="H656" t="s">
        <v>984</v>
      </c>
      <c r="I656" t="s">
        <v>0</v>
      </c>
      <c r="J656" t="s">
        <v>986</v>
      </c>
      <c r="K656" t="s">
        <v>520</v>
      </c>
      <c r="L656" t="s">
        <v>532</v>
      </c>
      <c r="M656">
        <v>1</v>
      </c>
      <c r="N656">
        <v>1</v>
      </c>
      <c r="O656">
        <v>1</v>
      </c>
      <c r="P656">
        <v>1</v>
      </c>
      <c r="Q656">
        <v>1</v>
      </c>
      <c r="R656">
        <v>1</v>
      </c>
      <c r="S656" s="377">
        <v>53100</v>
      </c>
      <c r="T656" s="377">
        <v>0</v>
      </c>
      <c r="U656" s="377">
        <v>0</v>
      </c>
      <c r="V656" s="377">
        <v>274.79000000000002</v>
      </c>
      <c r="W656" s="377">
        <v>0</v>
      </c>
      <c r="X656" s="377">
        <v>0</v>
      </c>
      <c r="Y656" s="377">
        <v>0</v>
      </c>
      <c r="Z656" s="377">
        <v>53100</v>
      </c>
      <c r="AA656" s="770">
        <v>43705</v>
      </c>
      <c r="AB656" s="770">
        <v>46993</v>
      </c>
      <c r="AC656" s="769">
        <v>53100</v>
      </c>
      <c r="AD656" s="3">
        <v>6.9249999999999998</v>
      </c>
      <c r="AE656" s="3">
        <v>9.1333333333333329</v>
      </c>
      <c r="AF656" s="378">
        <v>6.2100000000000002E-2</v>
      </c>
      <c r="AG656" s="3">
        <v>367717.5</v>
      </c>
      <c r="AH656" s="3">
        <v>484980</v>
      </c>
      <c r="AI656" s="3">
        <v>3297.51</v>
      </c>
      <c r="AJ656" s="3">
        <v>6.9249999999999998</v>
      </c>
      <c r="AK656" s="3">
        <v>9.1333333333333329</v>
      </c>
      <c r="AL656" s="3">
        <v>6.2100000000000002E-2</v>
      </c>
    </row>
    <row r="657" spans="1:38">
      <c r="A657" t="s">
        <v>1015</v>
      </c>
      <c r="B657" t="s">
        <v>2484</v>
      </c>
      <c r="C657" t="s">
        <v>516</v>
      </c>
      <c r="D657" t="s">
        <v>517</v>
      </c>
      <c r="E657" t="s">
        <v>1396</v>
      </c>
      <c r="F657" t="s">
        <v>985</v>
      </c>
      <c r="G657" t="s">
        <v>1372</v>
      </c>
      <c r="H657" t="s">
        <v>984</v>
      </c>
      <c r="I657" t="s">
        <v>0</v>
      </c>
      <c r="J657" t="s">
        <v>986</v>
      </c>
      <c r="K657" t="s">
        <v>520</v>
      </c>
      <c r="L657" t="s">
        <v>532</v>
      </c>
      <c r="M657">
        <v>1</v>
      </c>
      <c r="N657">
        <v>1</v>
      </c>
      <c r="O657">
        <v>1</v>
      </c>
      <c r="P657">
        <v>1</v>
      </c>
      <c r="Q657">
        <v>1</v>
      </c>
      <c r="R657">
        <v>1</v>
      </c>
      <c r="S657" s="377">
        <v>0</v>
      </c>
      <c r="T657" s="377">
        <v>0</v>
      </c>
      <c r="U657" s="377">
        <v>0</v>
      </c>
      <c r="V657" s="377">
        <v>0</v>
      </c>
      <c r="W657" s="377">
        <v>0</v>
      </c>
      <c r="X657" s="377">
        <v>0</v>
      </c>
      <c r="Y657" s="377">
        <v>0</v>
      </c>
      <c r="Z657" s="377">
        <v>0</v>
      </c>
      <c r="AA657" s="770">
        <v>43706</v>
      </c>
      <c r="AB657" s="770">
        <v>44437</v>
      </c>
      <c r="AC657" s="769">
        <v>47495</v>
      </c>
      <c r="AD657" s="3">
        <v>-0.17499999999999999</v>
      </c>
      <c r="AE657" s="3">
        <v>2.0305555555555554</v>
      </c>
      <c r="AF657" s="378">
        <v>3.8199999999999998E-2</v>
      </c>
      <c r="AG657" s="3">
        <v>0</v>
      </c>
      <c r="AH657" s="3">
        <v>0</v>
      </c>
      <c r="AI657" s="3">
        <v>0</v>
      </c>
      <c r="AJ657" s="3">
        <v>0</v>
      </c>
      <c r="AK657" s="3">
        <v>0</v>
      </c>
      <c r="AL657" s="3">
        <v>0</v>
      </c>
    </row>
    <row r="658" spans="1:38">
      <c r="A658" t="s">
        <v>1015</v>
      </c>
      <c r="B658" t="s">
        <v>2485</v>
      </c>
      <c r="C658" t="s">
        <v>516</v>
      </c>
      <c r="D658" t="s">
        <v>517</v>
      </c>
      <c r="E658" t="s">
        <v>1396</v>
      </c>
      <c r="F658" t="s">
        <v>985</v>
      </c>
      <c r="G658" t="s">
        <v>1372</v>
      </c>
      <c r="H658" t="s">
        <v>984</v>
      </c>
      <c r="I658" t="s">
        <v>0</v>
      </c>
      <c r="J658" t="s">
        <v>986</v>
      </c>
      <c r="K658" t="s">
        <v>520</v>
      </c>
      <c r="L658" t="s">
        <v>532</v>
      </c>
      <c r="M658">
        <v>1</v>
      </c>
      <c r="N658">
        <v>1</v>
      </c>
      <c r="O658">
        <v>1</v>
      </c>
      <c r="P658">
        <v>1</v>
      </c>
      <c r="Q658">
        <v>1</v>
      </c>
      <c r="R658">
        <v>1</v>
      </c>
      <c r="S658" s="377">
        <v>53100</v>
      </c>
      <c r="T658" s="377">
        <v>0</v>
      </c>
      <c r="U658" s="377">
        <v>0</v>
      </c>
      <c r="V658" s="377">
        <v>190.27</v>
      </c>
      <c r="W658" s="377">
        <v>0</v>
      </c>
      <c r="X658" s="377">
        <v>0</v>
      </c>
      <c r="Y658" s="377">
        <v>0</v>
      </c>
      <c r="Z658" s="377">
        <v>53100</v>
      </c>
      <c r="AA658" s="770">
        <v>43706</v>
      </c>
      <c r="AB658" s="770">
        <v>44802</v>
      </c>
      <c r="AC658" s="769">
        <v>53100</v>
      </c>
      <c r="AD658" s="3">
        <v>0.83888888888888891</v>
      </c>
      <c r="AE658" s="3">
        <v>3.0444444444444443</v>
      </c>
      <c r="AF658" s="378">
        <v>4.2999999999999997E-2</v>
      </c>
      <c r="AG658" s="3">
        <v>44545</v>
      </c>
      <c r="AH658" s="3">
        <v>161660</v>
      </c>
      <c r="AI658" s="3">
        <v>2283.2999999999997</v>
      </c>
      <c r="AJ658" s="3">
        <v>0.83888888888888891</v>
      </c>
      <c r="AK658" s="3">
        <v>3.0444444444444443</v>
      </c>
      <c r="AL658" s="3">
        <v>4.2999999999999997E-2</v>
      </c>
    </row>
    <row r="659" spans="1:38">
      <c r="A659" t="s">
        <v>1015</v>
      </c>
      <c r="B659" t="s">
        <v>2486</v>
      </c>
      <c r="C659" t="s">
        <v>516</v>
      </c>
      <c r="D659" t="s">
        <v>517</v>
      </c>
      <c r="E659" t="s">
        <v>1396</v>
      </c>
      <c r="F659" t="s">
        <v>985</v>
      </c>
      <c r="G659" t="s">
        <v>1372</v>
      </c>
      <c r="H659" t="s">
        <v>984</v>
      </c>
      <c r="I659" t="s">
        <v>0</v>
      </c>
      <c r="J659" t="s">
        <v>986</v>
      </c>
      <c r="K659" t="s">
        <v>520</v>
      </c>
      <c r="L659" t="s">
        <v>532</v>
      </c>
      <c r="M659">
        <v>1</v>
      </c>
      <c r="N659">
        <v>1</v>
      </c>
      <c r="O659">
        <v>1</v>
      </c>
      <c r="P659">
        <v>1</v>
      </c>
      <c r="Q659">
        <v>1</v>
      </c>
      <c r="R659">
        <v>1</v>
      </c>
      <c r="S659" s="377">
        <v>139092.5</v>
      </c>
      <c r="T659" s="377">
        <v>0</v>
      </c>
      <c r="U659" s="377">
        <v>0</v>
      </c>
      <c r="V659" s="377">
        <v>545.94000000000005</v>
      </c>
      <c r="W659" s="377">
        <v>0</v>
      </c>
      <c r="X659" s="377">
        <v>0</v>
      </c>
      <c r="Y659" s="377">
        <v>0</v>
      </c>
      <c r="Z659" s="377">
        <v>139092.5</v>
      </c>
      <c r="AA659" s="770">
        <v>43706</v>
      </c>
      <c r="AB659" s="770">
        <v>45167</v>
      </c>
      <c r="AC659" s="769">
        <v>139092.5</v>
      </c>
      <c r="AD659" s="3">
        <v>1.8527777777777779</v>
      </c>
      <c r="AE659" s="3">
        <v>4.0583333333333336</v>
      </c>
      <c r="AF659" s="378">
        <v>4.7100000000000003E-2</v>
      </c>
      <c r="AG659" s="3">
        <v>257707.49305555556</v>
      </c>
      <c r="AH659" s="3">
        <v>564483.72916666674</v>
      </c>
      <c r="AI659" s="3">
        <v>6551.2567500000005</v>
      </c>
      <c r="AJ659" s="3">
        <v>1.8527777777777779</v>
      </c>
      <c r="AK659" s="3">
        <v>4.0583333333333336</v>
      </c>
      <c r="AL659" s="3">
        <v>4.7100000000000003E-2</v>
      </c>
    </row>
    <row r="660" spans="1:38">
      <c r="A660" t="s">
        <v>1015</v>
      </c>
      <c r="B660" t="s">
        <v>2487</v>
      </c>
      <c r="C660" t="s">
        <v>516</v>
      </c>
      <c r="D660" t="s">
        <v>517</v>
      </c>
      <c r="E660" t="s">
        <v>1396</v>
      </c>
      <c r="F660" t="s">
        <v>985</v>
      </c>
      <c r="G660" t="s">
        <v>1372</v>
      </c>
      <c r="H660" t="s">
        <v>984</v>
      </c>
      <c r="I660" t="s">
        <v>0</v>
      </c>
      <c r="J660" t="s">
        <v>986</v>
      </c>
      <c r="K660" t="s">
        <v>520</v>
      </c>
      <c r="L660" t="s">
        <v>532</v>
      </c>
      <c r="M660">
        <v>1</v>
      </c>
      <c r="N660">
        <v>1</v>
      </c>
      <c r="O660">
        <v>1</v>
      </c>
      <c r="P660">
        <v>1</v>
      </c>
      <c r="Q660">
        <v>1</v>
      </c>
      <c r="R660">
        <v>1</v>
      </c>
      <c r="S660" s="377">
        <v>721422.5</v>
      </c>
      <c r="T660" s="377">
        <v>0</v>
      </c>
      <c r="U660" s="377">
        <v>0</v>
      </c>
      <c r="V660" s="377">
        <v>3048.01</v>
      </c>
      <c r="W660" s="377">
        <v>0</v>
      </c>
      <c r="X660" s="377">
        <v>0</v>
      </c>
      <c r="Y660" s="377">
        <v>0</v>
      </c>
      <c r="Z660" s="377">
        <v>721422.5</v>
      </c>
      <c r="AA660" s="770">
        <v>43706</v>
      </c>
      <c r="AB660" s="770">
        <v>45533</v>
      </c>
      <c r="AC660" s="769">
        <v>721422.5</v>
      </c>
      <c r="AD660" s="3">
        <v>2.8694444444444445</v>
      </c>
      <c r="AE660" s="3">
        <v>5.0750000000000002</v>
      </c>
      <c r="AF660" s="378">
        <v>5.0700000000000002E-2</v>
      </c>
      <c r="AG660" s="3">
        <v>2070081.7847222222</v>
      </c>
      <c r="AH660" s="3">
        <v>3661219.1875</v>
      </c>
      <c r="AI660" s="3">
        <v>36576.120750000002</v>
      </c>
      <c r="AJ660" s="3">
        <v>2.8694444444444445</v>
      </c>
      <c r="AK660" s="3">
        <v>5.0750000000000002</v>
      </c>
      <c r="AL660" s="3">
        <v>5.0700000000000002E-2</v>
      </c>
    </row>
    <row r="661" spans="1:38">
      <c r="A661" t="s">
        <v>1015</v>
      </c>
      <c r="B661" t="s">
        <v>2488</v>
      </c>
      <c r="C661" t="s">
        <v>516</v>
      </c>
      <c r="D661" t="s">
        <v>517</v>
      </c>
      <c r="E661" t="s">
        <v>1396</v>
      </c>
      <c r="F661" t="s">
        <v>985</v>
      </c>
      <c r="G661" t="s">
        <v>1372</v>
      </c>
      <c r="H661" t="s">
        <v>984</v>
      </c>
      <c r="I661" t="s">
        <v>0</v>
      </c>
      <c r="J661" t="s">
        <v>986</v>
      </c>
      <c r="K661" t="s">
        <v>520</v>
      </c>
      <c r="L661" t="s">
        <v>532</v>
      </c>
      <c r="M661">
        <v>1</v>
      </c>
      <c r="N661">
        <v>1</v>
      </c>
      <c r="O661">
        <v>1</v>
      </c>
      <c r="P661">
        <v>1</v>
      </c>
      <c r="Q661">
        <v>1</v>
      </c>
      <c r="R661">
        <v>1</v>
      </c>
      <c r="S661" s="377">
        <v>1217612.5</v>
      </c>
      <c r="T661" s="377">
        <v>0</v>
      </c>
      <c r="U661" s="377">
        <v>0</v>
      </c>
      <c r="V661" s="377">
        <v>5438.67</v>
      </c>
      <c r="W661" s="377">
        <v>0</v>
      </c>
      <c r="X661" s="377">
        <v>0</v>
      </c>
      <c r="Y661" s="377">
        <v>0</v>
      </c>
      <c r="Z661" s="377">
        <v>1217612.5</v>
      </c>
      <c r="AA661" s="770">
        <v>43706</v>
      </c>
      <c r="AB661" s="770">
        <v>45898</v>
      </c>
      <c r="AC661" s="769">
        <v>1217612.5</v>
      </c>
      <c r="AD661" s="3">
        <v>3.8833333333333333</v>
      </c>
      <c r="AE661" s="3">
        <v>6.0888888888888886</v>
      </c>
      <c r="AF661" s="378">
        <v>5.3600000000000002E-2</v>
      </c>
      <c r="AG661" s="3">
        <v>4728395.208333333</v>
      </c>
      <c r="AH661" s="3">
        <v>7413907.222222222</v>
      </c>
      <c r="AI661" s="3">
        <v>65264.03</v>
      </c>
      <c r="AJ661" s="3">
        <v>3.8833333333333329</v>
      </c>
      <c r="AK661" s="3">
        <v>6.0888888888888886</v>
      </c>
      <c r="AL661" s="3">
        <v>5.3600000000000002E-2</v>
      </c>
    </row>
    <row r="662" spans="1:38">
      <c r="A662" t="s">
        <v>1015</v>
      </c>
      <c r="B662" t="s">
        <v>2489</v>
      </c>
      <c r="C662" t="s">
        <v>516</v>
      </c>
      <c r="D662" t="s">
        <v>517</v>
      </c>
      <c r="E662" t="s">
        <v>1396</v>
      </c>
      <c r="F662" t="s">
        <v>985</v>
      </c>
      <c r="G662" t="s">
        <v>1372</v>
      </c>
      <c r="H662" t="s">
        <v>984</v>
      </c>
      <c r="I662" t="s">
        <v>0</v>
      </c>
      <c r="J662" t="s">
        <v>986</v>
      </c>
      <c r="K662" t="s">
        <v>520</v>
      </c>
      <c r="L662" t="s">
        <v>532</v>
      </c>
      <c r="M662">
        <v>1</v>
      </c>
      <c r="N662">
        <v>1</v>
      </c>
      <c r="O662">
        <v>1</v>
      </c>
      <c r="P662">
        <v>1</v>
      </c>
      <c r="Q662">
        <v>1</v>
      </c>
      <c r="R662">
        <v>1</v>
      </c>
      <c r="S662" s="377">
        <v>1126752.5</v>
      </c>
      <c r="T662" s="377">
        <v>0</v>
      </c>
      <c r="U662" s="377">
        <v>0</v>
      </c>
      <c r="V662" s="377">
        <v>5295.74</v>
      </c>
      <c r="W662" s="377">
        <v>0</v>
      </c>
      <c r="X662" s="377">
        <v>0</v>
      </c>
      <c r="Y662" s="377">
        <v>0</v>
      </c>
      <c r="Z662" s="377">
        <v>1126752.5</v>
      </c>
      <c r="AA662" s="770">
        <v>43706</v>
      </c>
      <c r="AB662" s="770">
        <v>46263</v>
      </c>
      <c r="AC662" s="769">
        <v>1126752.5</v>
      </c>
      <c r="AD662" s="3">
        <v>4.8972222222222221</v>
      </c>
      <c r="AE662" s="3">
        <v>7.1027777777777779</v>
      </c>
      <c r="AF662" s="378">
        <v>5.6399999999999999E-2</v>
      </c>
      <c r="AG662" s="3">
        <v>5517957.381944444</v>
      </c>
      <c r="AH662" s="3">
        <v>8003072.618055556</v>
      </c>
      <c r="AI662" s="3">
        <v>63548.841</v>
      </c>
      <c r="AJ662" s="3">
        <v>4.8972222222222221</v>
      </c>
      <c r="AK662" s="3">
        <v>7.1027777777777779</v>
      </c>
      <c r="AL662" s="3">
        <v>5.6399999999999999E-2</v>
      </c>
    </row>
    <row r="663" spans="1:38">
      <c r="A663" t="s">
        <v>1015</v>
      </c>
      <c r="B663" t="s">
        <v>2490</v>
      </c>
      <c r="C663" t="s">
        <v>516</v>
      </c>
      <c r="D663" t="s">
        <v>517</v>
      </c>
      <c r="E663" t="s">
        <v>1396</v>
      </c>
      <c r="F663" t="s">
        <v>985</v>
      </c>
      <c r="G663" t="s">
        <v>1372</v>
      </c>
      <c r="H663" t="s">
        <v>984</v>
      </c>
      <c r="I663" t="s">
        <v>0</v>
      </c>
      <c r="J663" t="s">
        <v>986</v>
      </c>
      <c r="K663" t="s">
        <v>520</v>
      </c>
      <c r="L663" t="s">
        <v>532</v>
      </c>
      <c r="M663">
        <v>1</v>
      </c>
      <c r="N663">
        <v>1</v>
      </c>
      <c r="O663">
        <v>1</v>
      </c>
      <c r="P663">
        <v>1</v>
      </c>
      <c r="Q663">
        <v>1</v>
      </c>
      <c r="R663">
        <v>1</v>
      </c>
      <c r="S663" s="377">
        <v>312995</v>
      </c>
      <c r="T663" s="377">
        <v>0</v>
      </c>
      <c r="U663" s="377">
        <v>0</v>
      </c>
      <c r="V663" s="377">
        <v>1546.72</v>
      </c>
      <c r="W663" s="377">
        <v>0</v>
      </c>
      <c r="X663" s="377">
        <v>0</v>
      </c>
      <c r="Y663" s="377">
        <v>0</v>
      </c>
      <c r="Z663" s="377">
        <v>312995</v>
      </c>
      <c r="AA663" s="770">
        <v>43706</v>
      </c>
      <c r="AB663" s="770">
        <v>46628</v>
      </c>
      <c r="AC663" s="769">
        <v>312995</v>
      </c>
      <c r="AD663" s="3">
        <v>5.9111111111111114</v>
      </c>
      <c r="AE663" s="3">
        <v>8.1166666666666671</v>
      </c>
      <c r="AF663" s="378">
        <v>5.9299999999999999E-2</v>
      </c>
      <c r="AG663" s="3">
        <v>1850148.2222222222</v>
      </c>
      <c r="AH663" s="3">
        <v>2540476.0833333335</v>
      </c>
      <c r="AI663" s="3">
        <v>18560.603500000001</v>
      </c>
      <c r="AJ663" s="3">
        <v>5.9111111111111114</v>
      </c>
      <c r="AK663" s="3">
        <v>8.1166666666666671</v>
      </c>
      <c r="AL663" s="3">
        <v>5.9300000000000005E-2</v>
      </c>
    </row>
    <row r="664" spans="1:38">
      <c r="A664" t="s">
        <v>1015</v>
      </c>
      <c r="B664" t="s">
        <v>2491</v>
      </c>
      <c r="C664" t="s">
        <v>516</v>
      </c>
      <c r="D664" t="s">
        <v>517</v>
      </c>
      <c r="E664" t="s">
        <v>1396</v>
      </c>
      <c r="F664" t="s">
        <v>985</v>
      </c>
      <c r="G664" t="s">
        <v>1372</v>
      </c>
      <c r="H664" t="s">
        <v>984</v>
      </c>
      <c r="I664" t="s">
        <v>0</v>
      </c>
      <c r="J664" t="s">
        <v>986</v>
      </c>
      <c r="K664" t="s">
        <v>520</v>
      </c>
      <c r="L664" t="s">
        <v>532</v>
      </c>
      <c r="M664">
        <v>1</v>
      </c>
      <c r="N664">
        <v>1</v>
      </c>
      <c r="O664">
        <v>1</v>
      </c>
      <c r="P664">
        <v>1</v>
      </c>
      <c r="Q664">
        <v>1</v>
      </c>
      <c r="R664">
        <v>1</v>
      </c>
      <c r="S664" s="377">
        <v>45872.5</v>
      </c>
      <c r="T664" s="377">
        <v>0</v>
      </c>
      <c r="U664" s="377">
        <v>0</v>
      </c>
      <c r="V664" s="377">
        <v>237.39</v>
      </c>
      <c r="W664" s="377">
        <v>0</v>
      </c>
      <c r="X664" s="377">
        <v>0</v>
      </c>
      <c r="Y664" s="377">
        <v>0</v>
      </c>
      <c r="Z664" s="377">
        <v>45872.5</v>
      </c>
      <c r="AA664" s="770">
        <v>43706</v>
      </c>
      <c r="AB664" s="770">
        <v>46994</v>
      </c>
      <c r="AC664" s="769">
        <v>45872.5</v>
      </c>
      <c r="AD664" s="3">
        <v>6.927777777777778</v>
      </c>
      <c r="AE664" s="3">
        <v>9.1333333333333329</v>
      </c>
      <c r="AF664" s="378">
        <v>6.2100000000000002E-2</v>
      </c>
      <c r="AG664" s="3">
        <v>317794.48611111112</v>
      </c>
      <c r="AH664" s="3">
        <v>418968.83333333331</v>
      </c>
      <c r="AI664" s="3">
        <v>2848.6822500000003</v>
      </c>
      <c r="AJ664" s="3">
        <v>6.927777777777778</v>
      </c>
      <c r="AK664" s="3">
        <v>9.1333333333333329</v>
      </c>
      <c r="AL664" s="3">
        <v>6.2100000000000009E-2</v>
      </c>
    </row>
    <row r="665" spans="1:38">
      <c r="A665" t="s">
        <v>1016</v>
      </c>
      <c r="B665" t="s">
        <v>2492</v>
      </c>
      <c r="C665" t="s">
        <v>516</v>
      </c>
      <c r="D665" t="s">
        <v>517</v>
      </c>
      <c r="E665" t="s">
        <v>1396</v>
      </c>
      <c r="F665" t="s">
        <v>985</v>
      </c>
      <c r="G665" t="s">
        <v>1372</v>
      </c>
      <c r="H665" t="s">
        <v>984</v>
      </c>
      <c r="I665" t="s">
        <v>0</v>
      </c>
      <c r="J665" t="s">
        <v>986</v>
      </c>
      <c r="K665" t="s">
        <v>520</v>
      </c>
      <c r="L665" t="s">
        <v>532</v>
      </c>
      <c r="M665">
        <v>1</v>
      </c>
      <c r="N665">
        <v>1</v>
      </c>
      <c r="O665">
        <v>1</v>
      </c>
      <c r="P665">
        <v>1</v>
      </c>
      <c r="Q665">
        <v>1</v>
      </c>
      <c r="R665">
        <v>1</v>
      </c>
      <c r="S665" s="377">
        <v>146172.5</v>
      </c>
      <c r="T665" s="377">
        <v>0</v>
      </c>
      <c r="U665" s="377">
        <v>0</v>
      </c>
      <c r="V665" s="377">
        <v>0</v>
      </c>
      <c r="W665" s="377">
        <v>0</v>
      </c>
      <c r="X665" s="377">
        <v>0</v>
      </c>
      <c r="Y665" s="377">
        <v>0</v>
      </c>
      <c r="Z665" s="377">
        <v>146172.5</v>
      </c>
      <c r="AA665" s="770">
        <v>43707</v>
      </c>
      <c r="AB665" s="770">
        <v>44803</v>
      </c>
      <c r="AC665" s="769">
        <v>146172.5</v>
      </c>
      <c r="AD665" s="3">
        <v>0.84166666666666667</v>
      </c>
      <c r="AE665" s="3">
        <v>3.0444444444444443</v>
      </c>
      <c r="AF665" s="378">
        <v>4.2999999999999997E-2</v>
      </c>
      <c r="AG665" s="3">
        <v>123028.52083333333</v>
      </c>
      <c r="AH665" s="3">
        <v>445014.0555555555</v>
      </c>
      <c r="AI665" s="3">
        <v>6285.4174999999996</v>
      </c>
      <c r="AJ665" s="3">
        <v>0.84166666666666667</v>
      </c>
      <c r="AK665" s="3">
        <v>3.0444444444444443</v>
      </c>
      <c r="AL665" s="3">
        <v>4.2999999999999997E-2</v>
      </c>
    </row>
    <row r="666" spans="1:38">
      <c r="A666" t="s">
        <v>1016</v>
      </c>
      <c r="B666" t="s">
        <v>2493</v>
      </c>
      <c r="C666" t="s">
        <v>516</v>
      </c>
      <c r="D666" t="s">
        <v>517</v>
      </c>
      <c r="E666" t="s">
        <v>1396</v>
      </c>
      <c r="F666" t="s">
        <v>985</v>
      </c>
      <c r="G666" t="s">
        <v>1372</v>
      </c>
      <c r="H666" t="s">
        <v>984</v>
      </c>
      <c r="I666" t="s">
        <v>0</v>
      </c>
      <c r="J666" t="s">
        <v>986</v>
      </c>
      <c r="K666" t="s">
        <v>520</v>
      </c>
      <c r="L666" t="s">
        <v>532</v>
      </c>
      <c r="M666">
        <v>1</v>
      </c>
      <c r="N666">
        <v>1</v>
      </c>
      <c r="O666">
        <v>1</v>
      </c>
      <c r="P666">
        <v>1</v>
      </c>
      <c r="Q666">
        <v>1</v>
      </c>
      <c r="R666">
        <v>1</v>
      </c>
      <c r="S666" s="377">
        <v>104282.5</v>
      </c>
      <c r="T666" s="377">
        <v>0</v>
      </c>
      <c r="U666" s="377">
        <v>0</v>
      </c>
      <c r="V666" s="377">
        <v>0</v>
      </c>
      <c r="W666" s="377">
        <v>0</v>
      </c>
      <c r="X666" s="377">
        <v>0</v>
      </c>
      <c r="Y666" s="377">
        <v>0</v>
      </c>
      <c r="Z666" s="377">
        <v>104282.5</v>
      </c>
      <c r="AA666" s="770">
        <v>43707</v>
      </c>
      <c r="AB666" s="770">
        <v>45168</v>
      </c>
      <c r="AC666" s="769">
        <v>104282.5</v>
      </c>
      <c r="AD666" s="3">
        <v>1.8555555555555556</v>
      </c>
      <c r="AE666" s="3">
        <v>4.0583333333333336</v>
      </c>
      <c r="AF666" s="378">
        <v>4.7100000000000003E-2</v>
      </c>
      <c r="AG666" s="3">
        <v>193501.97222222222</v>
      </c>
      <c r="AH666" s="3">
        <v>423213.14583333337</v>
      </c>
      <c r="AI666" s="3">
        <v>4911.7057500000001</v>
      </c>
      <c r="AJ666" s="3">
        <v>1.8555555555555556</v>
      </c>
      <c r="AK666" s="3">
        <v>4.0583333333333336</v>
      </c>
      <c r="AL666" s="3">
        <v>4.7100000000000003E-2</v>
      </c>
    </row>
    <row r="667" spans="1:38">
      <c r="A667" t="s">
        <v>1016</v>
      </c>
      <c r="B667" t="s">
        <v>2494</v>
      </c>
      <c r="C667" t="s">
        <v>516</v>
      </c>
      <c r="D667" t="s">
        <v>517</v>
      </c>
      <c r="E667" t="s">
        <v>1396</v>
      </c>
      <c r="F667" t="s">
        <v>985</v>
      </c>
      <c r="G667" t="s">
        <v>1372</v>
      </c>
      <c r="H667" t="s">
        <v>984</v>
      </c>
      <c r="I667" t="s">
        <v>0</v>
      </c>
      <c r="J667" t="s">
        <v>986</v>
      </c>
      <c r="K667" t="s">
        <v>520</v>
      </c>
      <c r="L667" t="s">
        <v>532</v>
      </c>
      <c r="M667">
        <v>1</v>
      </c>
      <c r="N667">
        <v>1</v>
      </c>
      <c r="O667">
        <v>1</v>
      </c>
      <c r="P667">
        <v>1</v>
      </c>
      <c r="Q667">
        <v>1</v>
      </c>
      <c r="R667">
        <v>1</v>
      </c>
      <c r="S667" s="377">
        <v>716407.5</v>
      </c>
      <c r="T667" s="377">
        <v>0</v>
      </c>
      <c r="U667" s="377">
        <v>0</v>
      </c>
      <c r="V667" s="377">
        <v>0</v>
      </c>
      <c r="W667" s="377">
        <v>0</v>
      </c>
      <c r="X667" s="377">
        <v>0</v>
      </c>
      <c r="Y667" s="377">
        <v>0</v>
      </c>
      <c r="Z667" s="377">
        <v>716407.5</v>
      </c>
      <c r="AA667" s="770">
        <v>43707</v>
      </c>
      <c r="AB667" s="770">
        <v>45534</v>
      </c>
      <c r="AC667" s="769">
        <v>716407.5</v>
      </c>
      <c r="AD667" s="3">
        <v>2.8722222222222222</v>
      </c>
      <c r="AE667" s="3">
        <v>5.0750000000000002</v>
      </c>
      <c r="AF667" s="378">
        <v>5.0700000000000002E-2</v>
      </c>
      <c r="AG667" s="3">
        <v>2057681.5416666667</v>
      </c>
      <c r="AH667" s="3">
        <v>3635768.0625</v>
      </c>
      <c r="AI667" s="3">
        <v>36321.860249999998</v>
      </c>
      <c r="AJ667" s="3">
        <v>2.8722222222222222</v>
      </c>
      <c r="AK667" s="3">
        <v>5.0750000000000002</v>
      </c>
      <c r="AL667" s="3">
        <v>5.0699999999999995E-2</v>
      </c>
    </row>
    <row r="668" spans="1:38">
      <c r="A668" t="s">
        <v>1016</v>
      </c>
      <c r="B668" t="s">
        <v>2495</v>
      </c>
      <c r="C668" t="s">
        <v>516</v>
      </c>
      <c r="D668" t="s">
        <v>517</v>
      </c>
      <c r="E668" t="s">
        <v>1396</v>
      </c>
      <c r="F668" t="s">
        <v>985</v>
      </c>
      <c r="G668" t="s">
        <v>1372</v>
      </c>
      <c r="H668" t="s">
        <v>984</v>
      </c>
      <c r="I668" t="s">
        <v>0</v>
      </c>
      <c r="J668" t="s">
        <v>986</v>
      </c>
      <c r="K668" t="s">
        <v>520</v>
      </c>
      <c r="L668" t="s">
        <v>532</v>
      </c>
      <c r="M668">
        <v>1</v>
      </c>
      <c r="N668">
        <v>1</v>
      </c>
      <c r="O668">
        <v>1</v>
      </c>
      <c r="P668">
        <v>1</v>
      </c>
      <c r="Q668">
        <v>1</v>
      </c>
      <c r="R668">
        <v>1</v>
      </c>
      <c r="S668" s="377">
        <v>1425882.5</v>
      </c>
      <c r="T668" s="377">
        <v>0</v>
      </c>
      <c r="U668" s="377">
        <v>0</v>
      </c>
      <c r="V668" s="377">
        <v>0</v>
      </c>
      <c r="W668" s="377">
        <v>0</v>
      </c>
      <c r="X668" s="377">
        <v>0</v>
      </c>
      <c r="Y668" s="377">
        <v>0</v>
      </c>
      <c r="Z668" s="377">
        <v>1425882.5</v>
      </c>
      <c r="AA668" s="770">
        <v>43707</v>
      </c>
      <c r="AB668" s="770">
        <v>45899</v>
      </c>
      <c r="AC668" s="769">
        <v>1425882.5</v>
      </c>
      <c r="AD668" s="3">
        <v>3.8861111111111111</v>
      </c>
      <c r="AE668" s="3">
        <v>6.0888888888888886</v>
      </c>
      <c r="AF668" s="378">
        <v>5.3600000000000002E-2</v>
      </c>
      <c r="AG668" s="3">
        <v>5541137.826388889</v>
      </c>
      <c r="AH668" s="3">
        <v>8682040.1111111101</v>
      </c>
      <c r="AI668" s="3">
        <v>76427.301999999996</v>
      </c>
      <c r="AJ668" s="3">
        <v>3.8861111111111111</v>
      </c>
      <c r="AK668" s="3">
        <v>6.0888888888888886</v>
      </c>
      <c r="AL668" s="3">
        <v>5.3599999999999995E-2</v>
      </c>
    </row>
    <row r="669" spans="1:38">
      <c r="A669" t="s">
        <v>1016</v>
      </c>
      <c r="B669" t="s">
        <v>2496</v>
      </c>
      <c r="C669" t="s">
        <v>516</v>
      </c>
      <c r="D669" t="s">
        <v>517</v>
      </c>
      <c r="E669" t="s">
        <v>1396</v>
      </c>
      <c r="F669" t="s">
        <v>985</v>
      </c>
      <c r="G669" t="s">
        <v>1372</v>
      </c>
      <c r="H669" t="s">
        <v>984</v>
      </c>
      <c r="I669" t="s">
        <v>0</v>
      </c>
      <c r="J669" t="s">
        <v>986</v>
      </c>
      <c r="K669" t="s">
        <v>520</v>
      </c>
      <c r="L669" t="s">
        <v>532</v>
      </c>
      <c r="M669">
        <v>1</v>
      </c>
      <c r="N669">
        <v>1</v>
      </c>
      <c r="O669">
        <v>1</v>
      </c>
      <c r="P669">
        <v>1</v>
      </c>
      <c r="Q669">
        <v>1</v>
      </c>
      <c r="R669">
        <v>1</v>
      </c>
      <c r="S669" s="377">
        <v>1110232.5</v>
      </c>
      <c r="T669" s="377">
        <v>0</v>
      </c>
      <c r="U669" s="377">
        <v>0</v>
      </c>
      <c r="V669" s="377">
        <v>0</v>
      </c>
      <c r="W669" s="377">
        <v>0</v>
      </c>
      <c r="X669" s="377">
        <v>0</v>
      </c>
      <c r="Y669" s="377">
        <v>0</v>
      </c>
      <c r="Z669" s="377">
        <v>1110232.5</v>
      </c>
      <c r="AA669" s="770">
        <v>43707</v>
      </c>
      <c r="AB669" s="770">
        <v>46264</v>
      </c>
      <c r="AC669" s="769">
        <v>1110232.5</v>
      </c>
      <c r="AD669" s="3">
        <v>4.9000000000000004</v>
      </c>
      <c r="AE669" s="3">
        <v>7.1027777777777779</v>
      </c>
      <c r="AF669" s="378">
        <v>5.6399999999999999E-2</v>
      </c>
      <c r="AG669" s="3">
        <v>5440139.25</v>
      </c>
      <c r="AH669" s="3">
        <v>7885734.729166667</v>
      </c>
      <c r="AI669" s="3">
        <v>62617.112999999998</v>
      </c>
      <c r="AJ669" s="3">
        <v>4.9000000000000004</v>
      </c>
      <c r="AK669" s="3">
        <v>7.1027777777777779</v>
      </c>
      <c r="AL669" s="3">
        <v>5.6399999999999999E-2</v>
      </c>
    </row>
    <row r="670" spans="1:38">
      <c r="A670" t="s">
        <v>1016</v>
      </c>
      <c r="B670" t="s">
        <v>2497</v>
      </c>
      <c r="C670" t="s">
        <v>516</v>
      </c>
      <c r="D670" t="s">
        <v>517</v>
      </c>
      <c r="E670" t="s">
        <v>1396</v>
      </c>
      <c r="F670" t="s">
        <v>985</v>
      </c>
      <c r="G670" t="s">
        <v>1372</v>
      </c>
      <c r="H670" t="s">
        <v>984</v>
      </c>
      <c r="I670" t="s">
        <v>0</v>
      </c>
      <c r="J670" t="s">
        <v>986</v>
      </c>
      <c r="K670" t="s">
        <v>520</v>
      </c>
      <c r="L670" t="s">
        <v>532</v>
      </c>
      <c r="M670">
        <v>1</v>
      </c>
      <c r="N670">
        <v>1</v>
      </c>
      <c r="O670">
        <v>1</v>
      </c>
      <c r="P670">
        <v>1</v>
      </c>
      <c r="Q670">
        <v>1</v>
      </c>
      <c r="R670">
        <v>1</v>
      </c>
      <c r="S670" s="377">
        <v>364620</v>
      </c>
      <c r="T670" s="377">
        <v>0</v>
      </c>
      <c r="U670" s="377">
        <v>0</v>
      </c>
      <c r="V670" s="377">
        <v>0</v>
      </c>
      <c r="W670" s="377">
        <v>0</v>
      </c>
      <c r="X670" s="377">
        <v>0</v>
      </c>
      <c r="Y670" s="377">
        <v>0</v>
      </c>
      <c r="Z670" s="377">
        <v>364620</v>
      </c>
      <c r="AA670" s="770">
        <v>43707</v>
      </c>
      <c r="AB670" s="770">
        <v>46629</v>
      </c>
      <c r="AC670" s="769">
        <v>364620</v>
      </c>
      <c r="AD670" s="3">
        <v>5.9138888888888888</v>
      </c>
      <c r="AE670" s="3">
        <v>8.1166666666666671</v>
      </c>
      <c r="AF670" s="378">
        <v>5.9299999999999999E-2</v>
      </c>
      <c r="AG670" s="3">
        <v>2156322.1666666665</v>
      </c>
      <c r="AH670" s="3">
        <v>2959499</v>
      </c>
      <c r="AI670" s="3">
        <v>21621.966</v>
      </c>
      <c r="AJ670" s="3">
        <v>5.9138888888888888</v>
      </c>
      <c r="AK670" s="3">
        <v>8.1166666666666671</v>
      </c>
      <c r="AL670" s="3">
        <v>5.9299999999999999E-2</v>
      </c>
    </row>
    <row r="671" spans="1:38">
      <c r="A671" t="s">
        <v>1016</v>
      </c>
      <c r="B671" t="s">
        <v>2498</v>
      </c>
      <c r="C671" t="s">
        <v>516</v>
      </c>
      <c r="D671" t="s">
        <v>517</v>
      </c>
      <c r="E671" t="s">
        <v>1396</v>
      </c>
      <c r="F671" t="s">
        <v>985</v>
      </c>
      <c r="G671" t="s">
        <v>1372</v>
      </c>
      <c r="H671" t="s">
        <v>984</v>
      </c>
      <c r="I671" t="s">
        <v>0</v>
      </c>
      <c r="J671" t="s">
        <v>986</v>
      </c>
      <c r="K671" t="s">
        <v>520</v>
      </c>
      <c r="L671" t="s">
        <v>532</v>
      </c>
      <c r="M671">
        <v>1</v>
      </c>
      <c r="N671">
        <v>1</v>
      </c>
      <c r="O671">
        <v>1</v>
      </c>
      <c r="P671">
        <v>1</v>
      </c>
      <c r="Q671">
        <v>1</v>
      </c>
      <c r="R671">
        <v>1</v>
      </c>
      <c r="S671" s="377">
        <v>53100</v>
      </c>
      <c r="T671" s="377">
        <v>0</v>
      </c>
      <c r="U671" s="377">
        <v>0</v>
      </c>
      <c r="V671" s="377">
        <v>0</v>
      </c>
      <c r="W671" s="377">
        <v>0</v>
      </c>
      <c r="X671" s="377">
        <v>0</v>
      </c>
      <c r="Y671" s="377">
        <v>0</v>
      </c>
      <c r="Z671" s="377">
        <v>53100</v>
      </c>
      <c r="AA671" s="770">
        <v>43707</v>
      </c>
      <c r="AB671" s="770">
        <v>46995</v>
      </c>
      <c r="AC671" s="769">
        <v>53100</v>
      </c>
      <c r="AD671" s="3">
        <v>6.9305555555555554</v>
      </c>
      <c r="AE671" s="3">
        <v>9.1333333333333329</v>
      </c>
      <c r="AF671" s="378">
        <v>6.2100000000000002E-2</v>
      </c>
      <c r="AG671" s="3">
        <v>368012.5</v>
      </c>
      <c r="AH671" s="3">
        <v>484980</v>
      </c>
      <c r="AI671" s="3">
        <v>3297.51</v>
      </c>
      <c r="AJ671" s="3">
        <v>6.9305555555555554</v>
      </c>
      <c r="AK671" s="3">
        <v>9.1333333333333329</v>
      </c>
      <c r="AL671" s="3">
        <v>6.2100000000000002E-2</v>
      </c>
    </row>
    <row r="672" spans="1:38">
      <c r="A672" t="s">
        <v>1017</v>
      </c>
      <c r="B672" t="s">
        <v>2499</v>
      </c>
      <c r="C672" t="s">
        <v>516</v>
      </c>
      <c r="D672" t="s">
        <v>517</v>
      </c>
      <c r="E672" t="s">
        <v>1396</v>
      </c>
      <c r="F672" t="s">
        <v>985</v>
      </c>
      <c r="G672" t="s">
        <v>1372</v>
      </c>
      <c r="H672" t="s">
        <v>984</v>
      </c>
      <c r="I672" t="s">
        <v>0</v>
      </c>
      <c r="J672" t="s">
        <v>986</v>
      </c>
      <c r="K672" t="s">
        <v>520</v>
      </c>
      <c r="L672" t="s">
        <v>532</v>
      </c>
      <c r="M672">
        <v>1</v>
      </c>
      <c r="N672">
        <v>1</v>
      </c>
      <c r="O672">
        <v>1</v>
      </c>
      <c r="P672">
        <v>1</v>
      </c>
      <c r="Q672">
        <v>1</v>
      </c>
      <c r="R672">
        <v>1</v>
      </c>
      <c r="S672" s="377">
        <v>0</v>
      </c>
      <c r="T672" s="377">
        <v>0</v>
      </c>
      <c r="U672" s="377">
        <v>0</v>
      </c>
      <c r="V672" s="377">
        <v>0</v>
      </c>
      <c r="W672" s="377">
        <v>0</v>
      </c>
      <c r="X672" s="377">
        <v>0</v>
      </c>
      <c r="Y672" s="377">
        <v>0</v>
      </c>
      <c r="Z672" s="377">
        <v>0</v>
      </c>
      <c r="AA672" s="770">
        <v>43714</v>
      </c>
      <c r="AB672" s="770">
        <v>44445</v>
      </c>
      <c r="AC672" s="769">
        <v>351492.5</v>
      </c>
      <c r="AD672" s="3">
        <v>-0.15277777777777779</v>
      </c>
      <c r="AE672" s="3">
        <v>2.0305555555555554</v>
      </c>
      <c r="AF672" s="378">
        <v>3.8199999999999998E-2</v>
      </c>
      <c r="AG672" s="3">
        <v>0</v>
      </c>
      <c r="AH672" s="3">
        <v>0</v>
      </c>
      <c r="AI672" s="3">
        <v>0</v>
      </c>
      <c r="AJ672" s="3">
        <v>0</v>
      </c>
      <c r="AK672" s="3">
        <v>0</v>
      </c>
      <c r="AL672" s="3">
        <v>0</v>
      </c>
    </row>
    <row r="673" spans="1:38">
      <c r="A673" t="s">
        <v>1017</v>
      </c>
      <c r="B673" t="s">
        <v>2500</v>
      </c>
      <c r="C673" t="s">
        <v>516</v>
      </c>
      <c r="D673" t="s">
        <v>517</v>
      </c>
      <c r="E673" t="s">
        <v>1396</v>
      </c>
      <c r="F673" t="s">
        <v>985</v>
      </c>
      <c r="G673" t="s">
        <v>1372</v>
      </c>
      <c r="H673" t="s">
        <v>984</v>
      </c>
      <c r="I673" t="s">
        <v>0</v>
      </c>
      <c r="J673" t="s">
        <v>986</v>
      </c>
      <c r="K673" t="s">
        <v>520</v>
      </c>
      <c r="L673" t="s">
        <v>532</v>
      </c>
      <c r="M673">
        <v>1</v>
      </c>
      <c r="N673">
        <v>1</v>
      </c>
      <c r="O673">
        <v>1</v>
      </c>
      <c r="P673">
        <v>1</v>
      </c>
      <c r="Q673">
        <v>1</v>
      </c>
      <c r="R673">
        <v>1</v>
      </c>
      <c r="S673" s="377">
        <v>561532.5</v>
      </c>
      <c r="T673" s="377">
        <v>0</v>
      </c>
      <c r="U673" s="377">
        <v>0</v>
      </c>
      <c r="V673" s="377">
        <v>2012.16</v>
      </c>
      <c r="W673" s="377">
        <v>0</v>
      </c>
      <c r="X673" s="377">
        <v>0</v>
      </c>
      <c r="Y673" s="377">
        <v>0</v>
      </c>
      <c r="Z673" s="377">
        <v>561532.5</v>
      </c>
      <c r="AA673" s="770">
        <v>43714</v>
      </c>
      <c r="AB673" s="770">
        <v>44810</v>
      </c>
      <c r="AC673" s="769">
        <v>561532.5</v>
      </c>
      <c r="AD673" s="3">
        <v>0.86111111111111116</v>
      </c>
      <c r="AE673" s="3">
        <v>3.0444444444444443</v>
      </c>
      <c r="AF673" s="378">
        <v>4.2999999999999997E-2</v>
      </c>
      <c r="AG673" s="3">
        <v>483541.875</v>
      </c>
      <c r="AH673" s="3">
        <v>1709554.5</v>
      </c>
      <c r="AI673" s="3">
        <v>24145.897499999999</v>
      </c>
      <c r="AJ673" s="3">
        <v>0.86111111111111116</v>
      </c>
      <c r="AK673" s="3">
        <v>3.0444444444444443</v>
      </c>
      <c r="AL673" s="3">
        <v>4.2999999999999997E-2</v>
      </c>
    </row>
    <row r="674" spans="1:38">
      <c r="A674" t="s">
        <v>1017</v>
      </c>
      <c r="B674" t="s">
        <v>2501</v>
      </c>
      <c r="C674" t="s">
        <v>516</v>
      </c>
      <c r="D674" t="s">
        <v>517</v>
      </c>
      <c r="E674" t="s">
        <v>1396</v>
      </c>
      <c r="F674" t="s">
        <v>985</v>
      </c>
      <c r="G674" t="s">
        <v>1372</v>
      </c>
      <c r="H674" t="s">
        <v>984</v>
      </c>
      <c r="I674" t="s">
        <v>0</v>
      </c>
      <c r="J674" t="s">
        <v>986</v>
      </c>
      <c r="K674" t="s">
        <v>520</v>
      </c>
      <c r="L674" t="s">
        <v>532</v>
      </c>
      <c r="M674">
        <v>1</v>
      </c>
      <c r="N674">
        <v>1</v>
      </c>
      <c r="O674">
        <v>1</v>
      </c>
      <c r="P674">
        <v>1</v>
      </c>
      <c r="Q674">
        <v>1</v>
      </c>
      <c r="R674">
        <v>1</v>
      </c>
      <c r="S674" s="377">
        <v>615370</v>
      </c>
      <c r="T674" s="377">
        <v>0</v>
      </c>
      <c r="U674" s="377">
        <v>0</v>
      </c>
      <c r="V674" s="377">
        <v>2415.33</v>
      </c>
      <c r="W674" s="377">
        <v>0</v>
      </c>
      <c r="X674" s="377">
        <v>0</v>
      </c>
      <c r="Y674" s="377">
        <v>0</v>
      </c>
      <c r="Z674" s="377">
        <v>615370</v>
      </c>
      <c r="AA674" s="770">
        <v>43714</v>
      </c>
      <c r="AB674" s="770">
        <v>45175</v>
      </c>
      <c r="AC674" s="769">
        <v>615370</v>
      </c>
      <c r="AD674" s="3">
        <v>1.875</v>
      </c>
      <c r="AE674" s="3">
        <v>4.0583333333333336</v>
      </c>
      <c r="AF674" s="378">
        <v>4.7100000000000003E-2</v>
      </c>
      <c r="AG674" s="3">
        <v>1153818.75</v>
      </c>
      <c r="AH674" s="3">
        <v>2497376.5833333335</v>
      </c>
      <c r="AI674" s="3">
        <v>28983.927000000003</v>
      </c>
      <c r="AJ674" s="3">
        <v>1.875</v>
      </c>
      <c r="AK674" s="3">
        <v>4.0583333333333336</v>
      </c>
      <c r="AL674" s="3">
        <v>4.7100000000000003E-2</v>
      </c>
    </row>
    <row r="675" spans="1:38">
      <c r="A675" t="s">
        <v>1017</v>
      </c>
      <c r="B675" t="s">
        <v>2502</v>
      </c>
      <c r="C675" t="s">
        <v>516</v>
      </c>
      <c r="D675" t="s">
        <v>517</v>
      </c>
      <c r="E675" t="s">
        <v>1396</v>
      </c>
      <c r="F675" t="s">
        <v>985</v>
      </c>
      <c r="G675" t="s">
        <v>1372</v>
      </c>
      <c r="H675" t="s">
        <v>984</v>
      </c>
      <c r="I675" t="s">
        <v>0</v>
      </c>
      <c r="J675" t="s">
        <v>986</v>
      </c>
      <c r="K675" t="s">
        <v>520</v>
      </c>
      <c r="L675" t="s">
        <v>532</v>
      </c>
      <c r="M675">
        <v>1</v>
      </c>
      <c r="N675">
        <v>1</v>
      </c>
      <c r="O675">
        <v>1</v>
      </c>
      <c r="P675">
        <v>1</v>
      </c>
      <c r="Q675">
        <v>1</v>
      </c>
      <c r="R675">
        <v>1</v>
      </c>
      <c r="S675" s="377">
        <v>2252177.5</v>
      </c>
      <c r="T675" s="377">
        <v>0</v>
      </c>
      <c r="U675" s="377">
        <v>0</v>
      </c>
      <c r="V675" s="377">
        <v>9515.4500000000007</v>
      </c>
      <c r="W675" s="377">
        <v>0</v>
      </c>
      <c r="X675" s="377">
        <v>0</v>
      </c>
      <c r="Y675" s="377">
        <v>0</v>
      </c>
      <c r="Z675" s="377">
        <v>2252177.5</v>
      </c>
      <c r="AA675" s="770">
        <v>43714</v>
      </c>
      <c r="AB675" s="770">
        <v>45541</v>
      </c>
      <c r="AC675" s="769">
        <v>2252177.5</v>
      </c>
      <c r="AD675" s="3">
        <v>2.8916666666666666</v>
      </c>
      <c r="AE675" s="3">
        <v>5.0750000000000002</v>
      </c>
      <c r="AF675" s="378">
        <v>5.0700000000000002E-2</v>
      </c>
      <c r="AG675" s="3">
        <v>6512546.604166667</v>
      </c>
      <c r="AH675" s="3">
        <v>11429800.8125</v>
      </c>
      <c r="AI675" s="3">
        <v>114185.39925</v>
      </c>
      <c r="AJ675" s="3">
        <v>2.8916666666666666</v>
      </c>
      <c r="AK675" s="3">
        <v>5.0750000000000002</v>
      </c>
      <c r="AL675" s="3">
        <v>5.0700000000000002E-2</v>
      </c>
    </row>
    <row r="676" spans="1:38">
      <c r="A676" t="s">
        <v>1017</v>
      </c>
      <c r="B676" t="s">
        <v>2503</v>
      </c>
      <c r="C676" t="s">
        <v>516</v>
      </c>
      <c r="D676" t="s">
        <v>517</v>
      </c>
      <c r="E676" t="s">
        <v>1396</v>
      </c>
      <c r="F676" t="s">
        <v>985</v>
      </c>
      <c r="G676" t="s">
        <v>1372</v>
      </c>
      <c r="H676" t="s">
        <v>984</v>
      </c>
      <c r="I676" t="s">
        <v>0</v>
      </c>
      <c r="J676" t="s">
        <v>986</v>
      </c>
      <c r="K676" t="s">
        <v>520</v>
      </c>
      <c r="L676" t="s">
        <v>532</v>
      </c>
      <c r="M676">
        <v>1</v>
      </c>
      <c r="N676">
        <v>1</v>
      </c>
      <c r="O676">
        <v>1</v>
      </c>
      <c r="P676">
        <v>1</v>
      </c>
      <c r="Q676">
        <v>1</v>
      </c>
      <c r="R676">
        <v>1</v>
      </c>
      <c r="S676" s="377">
        <v>3481737.5</v>
      </c>
      <c r="T676" s="377">
        <v>0</v>
      </c>
      <c r="U676" s="377">
        <v>0</v>
      </c>
      <c r="V676" s="377">
        <v>15551.76</v>
      </c>
      <c r="W676" s="377">
        <v>0</v>
      </c>
      <c r="X676" s="377">
        <v>0</v>
      </c>
      <c r="Y676" s="377">
        <v>0</v>
      </c>
      <c r="Z676" s="377">
        <v>3481737.5</v>
      </c>
      <c r="AA676" s="770">
        <v>43714</v>
      </c>
      <c r="AB676" s="770">
        <v>45906</v>
      </c>
      <c r="AC676" s="769">
        <v>3481737.5</v>
      </c>
      <c r="AD676" s="3">
        <v>3.9055555555555554</v>
      </c>
      <c r="AE676" s="3">
        <v>6.0888888888888886</v>
      </c>
      <c r="AF676" s="378">
        <v>5.3600000000000002E-2</v>
      </c>
      <c r="AG676" s="3">
        <v>13598119.23611111</v>
      </c>
      <c r="AH676" s="3">
        <v>21199912.777777776</v>
      </c>
      <c r="AI676" s="3">
        <v>186621.13</v>
      </c>
      <c r="AJ676" s="3">
        <v>3.9055555555555554</v>
      </c>
      <c r="AK676" s="3">
        <v>6.0888888888888886</v>
      </c>
      <c r="AL676" s="3">
        <v>5.3600000000000002E-2</v>
      </c>
    </row>
    <row r="677" spans="1:38">
      <c r="A677" t="s">
        <v>1017</v>
      </c>
      <c r="B677" t="s">
        <v>2504</v>
      </c>
      <c r="C677" t="s">
        <v>516</v>
      </c>
      <c r="D677" t="s">
        <v>517</v>
      </c>
      <c r="E677" t="s">
        <v>1396</v>
      </c>
      <c r="F677" t="s">
        <v>985</v>
      </c>
      <c r="G677" t="s">
        <v>1372</v>
      </c>
      <c r="H677" t="s">
        <v>984</v>
      </c>
      <c r="I677" t="s">
        <v>0</v>
      </c>
      <c r="J677" t="s">
        <v>986</v>
      </c>
      <c r="K677" t="s">
        <v>520</v>
      </c>
      <c r="L677" t="s">
        <v>532</v>
      </c>
      <c r="M677">
        <v>1</v>
      </c>
      <c r="N677">
        <v>1</v>
      </c>
      <c r="O677">
        <v>1</v>
      </c>
      <c r="P677">
        <v>1</v>
      </c>
      <c r="Q677">
        <v>1</v>
      </c>
      <c r="R677">
        <v>1</v>
      </c>
      <c r="S677" s="377">
        <v>3936037.5</v>
      </c>
      <c r="T677" s="377">
        <v>0</v>
      </c>
      <c r="U677" s="377">
        <v>0</v>
      </c>
      <c r="V677" s="377">
        <v>18499.38</v>
      </c>
      <c r="W677" s="377">
        <v>0</v>
      </c>
      <c r="X677" s="377">
        <v>0</v>
      </c>
      <c r="Y677" s="377">
        <v>0</v>
      </c>
      <c r="Z677" s="377">
        <v>3936037.5</v>
      </c>
      <c r="AA677" s="770">
        <v>43714</v>
      </c>
      <c r="AB677" s="770">
        <v>46271</v>
      </c>
      <c r="AC677" s="769">
        <v>3936037.5</v>
      </c>
      <c r="AD677" s="3">
        <v>4.9194444444444443</v>
      </c>
      <c r="AE677" s="3">
        <v>7.1027777777777779</v>
      </c>
      <c r="AF677" s="378">
        <v>5.6399999999999999E-2</v>
      </c>
      <c r="AG677" s="3">
        <v>19363117.8125</v>
      </c>
      <c r="AH677" s="3">
        <v>27956799.6875</v>
      </c>
      <c r="AI677" s="3">
        <v>221992.51499999998</v>
      </c>
      <c r="AJ677" s="3">
        <v>4.9194444444444443</v>
      </c>
      <c r="AK677" s="3">
        <v>7.1027777777777779</v>
      </c>
      <c r="AL677" s="3">
        <v>5.6399999999999999E-2</v>
      </c>
    </row>
    <row r="678" spans="1:38">
      <c r="A678" t="s">
        <v>1017</v>
      </c>
      <c r="B678" t="s">
        <v>2505</v>
      </c>
      <c r="C678" t="s">
        <v>516</v>
      </c>
      <c r="D678" t="s">
        <v>517</v>
      </c>
      <c r="E678" t="s">
        <v>1396</v>
      </c>
      <c r="F678" t="s">
        <v>985</v>
      </c>
      <c r="G678" t="s">
        <v>1372</v>
      </c>
      <c r="H678" t="s">
        <v>984</v>
      </c>
      <c r="I678" t="s">
        <v>0</v>
      </c>
      <c r="J678" t="s">
        <v>986</v>
      </c>
      <c r="K678" t="s">
        <v>520</v>
      </c>
      <c r="L678" t="s">
        <v>532</v>
      </c>
      <c r="M678">
        <v>1</v>
      </c>
      <c r="N678">
        <v>1</v>
      </c>
      <c r="O678">
        <v>1</v>
      </c>
      <c r="P678">
        <v>1</v>
      </c>
      <c r="Q678">
        <v>1</v>
      </c>
      <c r="R678">
        <v>1</v>
      </c>
      <c r="S678" s="377">
        <v>2468855</v>
      </c>
      <c r="T678" s="377">
        <v>0</v>
      </c>
      <c r="U678" s="377">
        <v>0</v>
      </c>
      <c r="V678" s="377">
        <v>12200.26</v>
      </c>
      <c r="W678" s="377">
        <v>0</v>
      </c>
      <c r="X678" s="377">
        <v>0</v>
      </c>
      <c r="Y678" s="377">
        <v>0</v>
      </c>
      <c r="Z678" s="377">
        <v>2468855</v>
      </c>
      <c r="AA678" s="770">
        <v>43714</v>
      </c>
      <c r="AB678" s="770">
        <v>46636</v>
      </c>
      <c r="AC678" s="769">
        <v>2468855</v>
      </c>
      <c r="AD678" s="3">
        <v>5.9333333333333336</v>
      </c>
      <c r="AE678" s="3">
        <v>8.1166666666666671</v>
      </c>
      <c r="AF678" s="378">
        <v>5.9299999999999999E-2</v>
      </c>
      <c r="AG678" s="3">
        <v>14648539.666666668</v>
      </c>
      <c r="AH678" s="3">
        <v>20038873.083333336</v>
      </c>
      <c r="AI678" s="3">
        <v>146403.10149999999</v>
      </c>
      <c r="AJ678" s="3">
        <v>5.9333333333333336</v>
      </c>
      <c r="AK678" s="3">
        <v>8.1166666666666671</v>
      </c>
      <c r="AL678" s="3">
        <v>5.9299999999999999E-2</v>
      </c>
    </row>
    <row r="679" spans="1:38">
      <c r="A679" t="s">
        <v>1017</v>
      </c>
      <c r="B679" t="s">
        <v>2506</v>
      </c>
      <c r="C679" t="s">
        <v>516</v>
      </c>
      <c r="D679" t="s">
        <v>517</v>
      </c>
      <c r="E679" t="s">
        <v>1396</v>
      </c>
      <c r="F679" t="s">
        <v>985</v>
      </c>
      <c r="G679" t="s">
        <v>1372</v>
      </c>
      <c r="H679" t="s">
        <v>984</v>
      </c>
      <c r="I679" t="s">
        <v>0</v>
      </c>
      <c r="J679" t="s">
        <v>986</v>
      </c>
      <c r="K679" t="s">
        <v>520</v>
      </c>
      <c r="L679" t="s">
        <v>532</v>
      </c>
      <c r="M679">
        <v>1</v>
      </c>
      <c r="N679">
        <v>1</v>
      </c>
      <c r="O679">
        <v>1</v>
      </c>
      <c r="P679">
        <v>1</v>
      </c>
      <c r="Q679">
        <v>1</v>
      </c>
      <c r="R679">
        <v>1</v>
      </c>
      <c r="S679" s="377">
        <v>265500</v>
      </c>
      <c r="T679" s="377">
        <v>0</v>
      </c>
      <c r="U679" s="377">
        <v>0</v>
      </c>
      <c r="V679" s="377">
        <v>1373.96</v>
      </c>
      <c r="W679" s="377">
        <v>0</v>
      </c>
      <c r="X679" s="377">
        <v>0</v>
      </c>
      <c r="Y679" s="377">
        <v>0</v>
      </c>
      <c r="Z679" s="377">
        <v>265500</v>
      </c>
      <c r="AA679" s="770">
        <v>43714</v>
      </c>
      <c r="AB679" s="770">
        <v>47002</v>
      </c>
      <c r="AC679" s="769">
        <v>265500</v>
      </c>
      <c r="AD679" s="3">
        <v>6.95</v>
      </c>
      <c r="AE679" s="3">
        <v>9.1333333333333329</v>
      </c>
      <c r="AF679" s="378">
        <v>6.2100000000000002E-2</v>
      </c>
      <c r="AG679" s="3">
        <v>1845225</v>
      </c>
      <c r="AH679" s="3">
        <v>2424900</v>
      </c>
      <c r="AI679" s="3">
        <v>16487.55</v>
      </c>
      <c r="AJ679" s="3">
        <v>6.95</v>
      </c>
      <c r="AK679" s="3">
        <v>9.1333333333333329</v>
      </c>
      <c r="AL679" s="3">
        <v>6.2099999999999995E-2</v>
      </c>
    </row>
    <row r="680" spans="1:38">
      <c r="A680" t="s">
        <v>1018</v>
      </c>
      <c r="B680" t="s">
        <v>2507</v>
      </c>
      <c r="C680" t="s">
        <v>516</v>
      </c>
      <c r="D680" t="s">
        <v>517</v>
      </c>
      <c r="E680" t="s">
        <v>1396</v>
      </c>
      <c r="F680" t="s">
        <v>985</v>
      </c>
      <c r="G680" t="s">
        <v>1372</v>
      </c>
      <c r="H680" t="s">
        <v>984</v>
      </c>
      <c r="I680" t="s">
        <v>0</v>
      </c>
      <c r="J680" t="s">
        <v>986</v>
      </c>
      <c r="K680" t="s">
        <v>520</v>
      </c>
      <c r="L680" t="s">
        <v>532</v>
      </c>
      <c r="M680">
        <v>1</v>
      </c>
      <c r="N680">
        <v>1</v>
      </c>
      <c r="O680">
        <v>1</v>
      </c>
      <c r="P680">
        <v>1</v>
      </c>
      <c r="Q680">
        <v>1</v>
      </c>
      <c r="R680">
        <v>1</v>
      </c>
      <c r="S680" s="377">
        <v>44102.5</v>
      </c>
      <c r="T680" s="377">
        <v>0</v>
      </c>
      <c r="U680" s="377">
        <v>0</v>
      </c>
      <c r="V680" s="377">
        <v>186.33</v>
      </c>
      <c r="W680" s="377">
        <v>0</v>
      </c>
      <c r="X680" s="377">
        <v>0</v>
      </c>
      <c r="Y680" s="377">
        <v>0</v>
      </c>
      <c r="Z680" s="377">
        <v>44102.5</v>
      </c>
      <c r="AA680" s="770">
        <v>43714</v>
      </c>
      <c r="AB680" s="770">
        <v>45541</v>
      </c>
      <c r="AC680" s="769">
        <v>44102.5</v>
      </c>
      <c r="AD680" s="3">
        <v>2.8916666666666666</v>
      </c>
      <c r="AE680" s="3">
        <v>5.0750000000000002</v>
      </c>
      <c r="AF680" s="378">
        <v>5.0700000000000002E-2</v>
      </c>
      <c r="AG680" s="3">
        <v>127529.72916666666</v>
      </c>
      <c r="AH680" s="3">
        <v>223820.1875</v>
      </c>
      <c r="AI680" s="3">
        <v>2235.9967500000002</v>
      </c>
      <c r="AJ680" s="3">
        <v>2.8916666666666666</v>
      </c>
      <c r="AK680" s="3">
        <v>5.0750000000000002</v>
      </c>
      <c r="AL680" s="3">
        <v>5.0700000000000009E-2</v>
      </c>
    </row>
    <row r="681" spans="1:38">
      <c r="A681" t="s">
        <v>1018</v>
      </c>
      <c r="B681" t="s">
        <v>2508</v>
      </c>
      <c r="C681" t="s">
        <v>516</v>
      </c>
      <c r="D681" t="s">
        <v>517</v>
      </c>
      <c r="E681" t="s">
        <v>1396</v>
      </c>
      <c r="F681" t="s">
        <v>985</v>
      </c>
      <c r="G681" t="s">
        <v>1372</v>
      </c>
      <c r="H681" t="s">
        <v>984</v>
      </c>
      <c r="I681" t="s">
        <v>0</v>
      </c>
      <c r="J681" t="s">
        <v>986</v>
      </c>
      <c r="K681" t="s">
        <v>520</v>
      </c>
      <c r="L681" t="s">
        <v>532</v>
      </c>
      <c r="M681">
        <v>1</v>
      </c>
      <c r="N681">
        <v>1</v>
      </c>
      <c r="O681">
        <v>1</v>
      </c>
      <c r="P681">
        <v>1</v>
      </c>
      <c r="Q681">
        <v>1</v>
      </c>
      <c r="R681">
        <v>1</v>
      </c>
      <c r="S681" s="377">
        <v>42480</v>
      </c>
      <c r="T681" s="377">
        <v>0</v>
      </c>
      <c r="U681" s="377">
        <v>0</v>
      </c>
      <c r="V681" s="377">
        <v>189.74</v>
      </c>
      <c r="W681" s="377">
        <v>0</v>
      </c>
      <c r="X681" s="377">
        <v>0</v>
      </c>
      <c r="Y681" s="377">
        <v>0</v>
      </c>
      <c r="Z681" s="377">
        <v>42480</v>
      </c>
      <c r="AA681" s="770">
        <v>43714</v>
      </c>
      <c r="AB681" s="770">
        <v>45906</v>
      </c>
      <c r="AC681" s="769">
        <v>42480</v>
      </c>
      <c r="AD681" s="3">
        <v>3.9055555555555554</v>
      </c>
      <c r="AE681" s="3">
        <v>6.0888888888888886</v>
      </c>
      <c r="AF681" s="378">
        <v>5.3600000000000002E-2</v>
      </c>
      <c r="AG681" s="3">
        <v>165908</v>
      </c>
      <c r="AH681" s="3">
        <v>258656</v>
      </c>
      <c r="AI681" s="3">
        <v>2276.9279999999999</v>
      </c>
      <c r="AJ681" s="3">
        <v>3.9055555555555554</v>
      </c>
      <c r="AK681" s="3">
        <v>6.0888888888888886</v>
      </c>
      <c r="AL681" s="3">
        <v>5.3599999999999995E-2</v>
      </c>
    </row>
    <row r="682" spans="1:38">
      <c r="A682" t="s">
        <v>1018</v>
      </c>
      <c r="B682" t="s">
        <v>2509</v>
      </c>
      <c r="C682" t="s">
        <v>516</v>
      </c>
      <c r="D682" t="s">
        <v>517</v>
      </c>
      <c r="E682" t="s">
        <v>1396</v>
      </c>
      <c r="F682" t="s">
        <v>985</v>
      </c>
      <c r="G682" t="s">
        <v>1372</v>
      </c>
      <c r="H682" t="s">
        <v>984</v>
      </c>
      <c r="I682" t="s">
        <v>0</v>
      </c>
      <c r="J682" t="s">
        <v>986</v>
      </c>
      <c r="K682" t="s">
        <v>520</v>
      </c>
      <c r="L682" t="s">
        <v>532</v>
      </c>
      <c r="M682">
        <v>1</v>
      </c>
      <c r="N682">
        <v>1</v>
      </c>
      <c r="O682">
        <v>1</v>
      </c>
      <c r="P682">
        <v>1</v>
      </c>
      <c r="Q682">
        <v>1</v>
      </c>
      <c r="R682">
        <v>1</v>
      </c>
      <c r="S682" s="377">
        <v>53100</v>
      </c>
      <c r="T682" s="377">
        <v>0</v>
      </c>
      <c r="U682" s="377">
        <v>0</v>
      </c>
      <c r="V682" s="377">
        <v>262.39999999999998</v>
      </c>
      <c r="W682" s="377">
        <v>0</v>
      </c>
      <c r="X682" s="377">
        <v>0</v>
      </c>
      <c r="Y682" s="377">
        <v>0</v>
      </c>
      <c r="Z682" s="377">
        <v>53100</v>
      </c>
      <c r="AA682" s="770">
        <v>43714</v>
      </c>
      <c r="AB682" s="770">
        <v>46636</v>
      </c>
      <c r="AC682" s="769">
        <v>53100</v>
      </c>
      <c r="AD682" s="3">
        <v>5.9333333333333336</v>
      </c>
      <c r="AE682" s="3">
        <v>8.1166666666666671</v>
      </c>
      <c r="AF682" s="378">
        <v>5.9299999999999999E-2</v>
      </c>
      <c r="AG682" s="3">
        <v>315060</v>
      </c>
      <c r="AH682" s="3">
        <v>430995</v>
      </c>
      <c r="AI682" s="3">
        <v>3148.83</v>
      </c>
      <c r="AJ682" s="3">
        <v>5.9333333333333336</v>
      </c>
      <c r="AK682" s="3">
        <v>8.1166666666666671</v>
      </c>
      <c r="AL682" s="3">
        <v>5.9299999999999999E-2</v>
      </c>
    </row>
    <row r="683" spans="1:38">
      <c r="A683" t="s">
        <v>1019</v>
      </c>
      <c r="B683" t="s">
        <v>2510</v>
      </c>
      <c r="C683" t="s">
        <v>516</v>
      </c>
      <c r="D683" t="s">
        <v>517</v>
      </c>
      <c r="E683" t="s">
        <v>1396</v>
      </c>
      <c r="F683" t="s">
        <v>985</v>
      </c>
      <c r="G683" t="s">
        <v>1372</v>
      </c>
      <c r="H683" t="s">
        <v>984</v>
      </c>
      <c r="I683" t="s">
        <v>0</v>
      </c>
      <c r="J683" t="s">
        <v>986</v>
      </c>
      <c r="K683" t="s">
        <v>520</v>
      </c>
      <c r="L683" t="s">
        <v>532</v>
      </c>
      <c r="M683">
        <v>1</v>
      </c>
      <c r="N683">
        <v>1</v>
      </c>
      <c r="O683">
        <v>1</v>
      </c>
      <c r="P683">
        <v>1</v>
      </c>
      <c r="Q683">
        <v>1</v>
      </c>
      <c r="R683">
        <v>1</v>
      </c>
      <c r="S683" s="377">
        <v>0</v>
      </c>
      <c r="T683" s="377">
        <v>0</v>
      </c>
      <c r="U683" s="377">
        <v>0</v>
      </c>
      <c r="V683" s="377">
        <v>0</v>
      </c>
      <c r="W683" s="377">
        <v>0</v>
      </c>
      <c r="X683" s="377">
        <v>0</v>
      </c>
      <c r="Y683" s="377">
        <v>0</v>
      </c>
      <c r="Z683" s="377">
        <v>0</v>
      </c>
      <c r="AA683" s="770">
        <v>43721</v>
      </c>
      <c r="AB683" s="770">
        <v>44452</v>
      </c>
      <c r="AC683" s="769">
        <v>1019962.5</v>
      </c>
      <c r="AD683" s="3">
        <v>-0.13333333333333333</v>
      </c>
      <c r="AE683" s="3">
        <v>2.0305555555555554</v>
      </c>
      <c r="AF683" s="378">
        <v>3.8199999999999998E-2</v>
      </c>
      <c r="AG683" s="3">
        <v>0</v>
      </c>
      <c r="AH683" s="3">
        <v>0</v>
      </c>
      <c r="AI683" s="3">
        <v>0</v>
      </c>
      <c r="AJ683" s="3">
        <v>0</v>
      </c>
      <c r="AK683" s="3">
        <v>0</v>
      </c>
      <c r="AL683" s="3">
        <v>0</v>
      </c>
    </row>
    <row r="684" spans="1:38">
      <c r="A684" t="s">
        <v>1019</v>
      </c>
      <c r="B684" t="s">
        <v>2511</v>
      </c>
      <c r="C684" t="s">
        <v>516</v>
      </c>
      <c r="D684" t="s">
        <v>517</v>
      </c>
      <c r="E684" t="s">
        <v>1396</v>
      </c>
      <c r="F684" t="s">
        <v>985</v>
      </c>
      <c r="G684" t="s">
        <v>1372</v>
      </c>
      <c r="H684" t="s">
        <v>984</v>
      </c>
      <c r="I684" t="s">
        <v>0</v>
      </c>
      <c r="J684" t="s">
        <v>986</v>
      </c>
      <c r="K684" t="s">
        <v>520</v>
      </c>
      <c r="L684" t="s">
        <v>532</v>
      </c>
      <c r="M684">
        <v>1</v>
      </c>
      <c r="N684">
        <v>1</v>
      </c>
      <c r="O684">
        <v>1</v>
      </c>
      <c r="P684">
        <v>1</v>
      </c>
      <c r="Q684">
        <v>1</v>
      </c>
      <c r="R684">
        <v>1</v>
      </c>
      <c r="S684" s="377">
        <v>1299475</v>
      </c>
      <c r="T684" s="377">
        <v>0</v>
      </c>
      <c r="U684" s="377">
        <v>0</v>
      </c>
      <c r="V684" s="377">
        <v>4656.45</v>
      </c>
      <c r="W684" s="377">
        <v>0</v>
      </c>
      <c r="X684" s="377">
        <v>0</v>
      </c>
      <c r="Y684" s="377">
        <v>0</v>
      </c>
      <c r="Z684" s="377">
        <v>1299475</v>
      </c>
      <c r="AA684" s="770">
        <v>43721</v>
      </c>
      <c r="AB684" s="770">
        <v>44817</v>
      </c>
      <c r="AC684" s="769">
        <v>1299475</v>
      </c>
      <c r="AD684" s="3">
        <v>0.88055555555555554</v>
      </c>
      <c r="AE684" s="3">
        <v>3.0444444444444443</v>
      </c>
      <c r="AF684" s="378">
        <v>4.2999999999999997E-2</v>
      </c>
      <c r="AG684" s="3">
        <v>1144259.9305555555</v>
      </c>
      <c r="AH684" s="3">
        <v>3956179.444444444</v>
      </c>
      <c r="AI684" s="3">
        <v>55877.424999999996</v>
      </c>
      <c r="AJ684" s="3">
        <v>0.88055555555555554</v>
      </c>
      <c r="AK684" s="3">
        <v>3.0444444444444443</v>
      </c>
      <c r="AL684" s="3">
        <v>4.2999999999999997E-2</v>
      </c>
    </row>
    <row r="685" spans="1:38">
      <c r="A685" t="s">
        <v>1019</v>
      </c>
      <c r="B685" t="s">
        <v>2512</v>
      </c>
      <c r="C685" t="s">
        <v>516</v>
      </c>
      <c r="D685" t="s">
        <v>517</v>
      </c>
      <c r="E685" t="s">
        <v>1396</v>
      </c>
      <c r="F685" t="s">
        <v>985</v>
      </c>
      <c r="G685" t="s">
        <v>1372</v>
      </c>
      <c r="H685" t="s">
        <v>984</v>
      </c>
      <c r="I685" t="s">
        <v>0</v>
      </c>
      <c r="J685" t="s">
        <v>986</v>
      </c>
      <c r="K685" t="s">
        <v>520</v>
      </c>
      <c r="L685" t="s">
        <v>532</v>
      </c>
      <c r="M685">
        <v>1</v>
      </c>
      <c r="N685">
        <v>1</v>
      </c>
      <c r="O685">
        <v>1</v>
      </c>
      <c r="P685">
        <v>1</v>
      </c>
      <c r="Q685">
        <v>1</v>
      </c>
      <c r="R685">
        <v>1</v>
      </c>
      <c r="S685" s="377">
        <v>2290822.5</v>
      </c>
      <c r="T685" s="377">
        <v>0</v>
      </c>
      <c r="U685" s="377">
        <v>0</v>
      </c>
      <c r="V685" s="377">
        <v>8991.48</v>
      </c>
      <c r="W685" s="377">
        <v>0</v>
      </c>
      <c r="X685" s="377">
        <v>0</v>
      </c>
      <c r="Y685" s="377">
        <v>0</v>
      </c>
      <c r="Z685" s="377">
        <v>2290822.5</v>
      </c>
      <c r="AA685" s="770">
        <v>43721</v>
      </c>
      <c r="AB685" s="770">
        <v>45182</v>
      </c>
      <c r="AC685" s="769">
        <v>2290822.5</v>
      </c>
      <c r="AD685" s="3">
        <v>1.8944444444444444</v>
      </c>
      <c r="AE685" s="3">
        <v>4.0583333333333336</v>
      </c>
      <c r="AF685" s="378">
        <v>4.7100000000000003E-2</v>
      </c>
      <c r="AG685" s="3">
        <v>4339835.958333333</v>
      </c>
      <c r="AH685" s="3">
        <v>9296921.3125</v>
      </c>
      <c r="AI685" s="3">
        <v>107897.73975000001</v>
      </c>
      <c r="AJ685" s="3">
        <v>1.8944444444444444</v>
      </c>
      <c r="AK685" s="3">
        <v>4.0583333333333336</v>
      </c>
      <c r="AL685" s="3">
        <v>4.7100000000000003E-2</v>
      </c>
    </row>
    <row r="686" spans="1:38">
      <c r="A686" t="s">
        <v>1019</v>
      </c>
      <c r="B686" t="s">
        <v>2513</v>
      </c>
      <c r="C686" t="s">
        <v>516</v>
      </c>
      <c r="D686" t="s">
        <v>517</v>
      </c>
      <c r="E686" t="s">
        <v>1396</v>
      </c>
      <c r="F686" t="s">
        <v>985</v>
      </c>
      <c r="G686" t="s">
        <v>1372</v>
      </c>
      <c r="H686" t="s">
        <v>984</v>
      </c>
      <c r="I686" t="s">
        <v>0</v>
      </c>
      <c r="J686" t="s">
        <v>986</v>
      </c>
      <c r="K686" t="s">
        <v>520</v>
      </c>
      <c r="L686" t="s">
        <v>532</v>
      </c>
      <c r="M686">
        <v>1</v>
      </c>
      <c r="N686">
        <v>1</v>
      </c>
      <c r="O686">
        <v>1</v>
      </c>
      <c r="P686">
        <v>1</v>
      </c>
      <c r="Q686">
        <v>1</v>
      </c>
      <c r="R686">
        <v>1</v>
      </c>
      <c r="S686" s="377">
        <v>4476625</v>
      </c>
      <c r="T686" s="377">
        <v>0</v>
      </c>
      <c r="U686" s="377">
        <v>0</v>
      </c>
      <c r="V686" s="377">
        <v>18913.740000000002</v>
      </c>
      <c r="W686" s="377">
        <v>0</v>
      </c>
      <c r="X686" s="377">
        <v>0</v>
      </c>
      <c r="Y686" s="377">
        <v>0</v>
      </c>
      <c r="Z686" s="377">
        <v>4476625</v>
      </c>
      <c r="AA686" s="770">
        <v>43721</v>
      </c>
      <c r="AB686" s="770">
        <v>45548</v>
      </c>
      <c r="AC686" s="769">
        <v>4476625</v>
      </c>
      <c r="AD686" s="3">
        <v>2.911111111111111</v>
      </c>
      <c r="AE686" s="3">
        <v>5.0750000000000002</v>
      </c>
      <c r="AF686" s="378">
        <v>5.0700000000000002E-2</v>
      </c>
      <c r="AG686" s="3">
        <v>13031952.777777778</v>
      </c>
      <c r="AH686" s="3">
        <v>22718871.875</v>
      </c>
      <c r="AI686" s="3">
        <v>226964.88750000001</v>
      </c>
      <c r="AJ686" s="3">
        <v>2.911111111111111</v>
      </c>
      <c r="AK686" s="3">
        <v>5.0750000000000002</v>
      </c>
      <c r="AL686" s="3">
        <v>5.0700000000000002E-2</v>
      </c>
    </row>
    <row r="687" spans="1:38">
      <c r="A687" t="s">
        <v>1019</v>
      </c>
      <c r="B687" t="s">
        <v>2514</v>
      </c>
      <c r="C687" t="s">
        <v>516</v>
      </c>
      <c r="D687" t="s">
        <v>517</v>
      </c>
      <c r="E687" t="s">
        <v>1396</v>
      </c>
      <c r="F687" t="s">
        <v>985</v>
      </c>
      <c r="G687" t="s">
        <v>1372</v>
      </c>
      <c r="H687" t="s">
        <v>984</v>
      </c>
      <c r="I687" t="s">
        <v>0</v>
      </c>
      <c r="J687" t="s">
        <v>986</v>
      </c>
      <c r="K687" t="s">
        <v>520</v>
      </c>
      <c r="L687" t="s">
        <v>532</v>
      </c>
      <c r="M687">
        <v>1</v>
      </c>
      <c r="N687">
        <v>1</v>
      </c>
      <c r="O687">
        <v>1</v>
      </c>
      <c r="P687">
        <v>1</v>
      </c>
      <c r="Q687">
        <v>1</v>
      </c>
      <c r="R687">
        <v>1</v>
      </c>
      <c r="S687" s="377">
        <v>8260737.5</v>
      </c>
      <c r="T687" s="377">
        <v>0</v>
      </c>
      <c r="U687" s="377">
        <v>0</v>
      </c>
      <c r="V687" s="377">
        <v>36897.96</v>
      </c>
      <c r="W687" s="377">
        <v>0</v>
      </c>
      <c r="X687" s="377">
        <v>0</v>
      </c>
      <c r="Y687" s="377">
        <v>0</v>
      </c>
      <c r="Z687" s="377">
        <v>8260737.5</v>
      </c>
      <c r="AA687" s="770">
        <v>43721</v>
      </c>
      <c r="AB687" s="770">
        <v>45913</v>
      </c>
      <c r="AC687" s="769">
        <v>8260737.5</v>
      </c>
      <c r="AD687" s="3">
        <v>3.9249999999999998</v>
      </c>
      <c r="AE687" s="3">
        <v>6.0888888888888886</v>
      </c>
      <c r="AF687" s="378">
        <v>5.3600000000000002E-2</v>
      </c>
      <c r="AG687" s="3">
        <v>32423394.6875</v>
      </c>
      <c r="AH687" s="3">
        <v>50298712.777777776</v>
      </c>
      <c r="AI687" s="3">
        <v>442775.53</v>
      </c>
      <c r="AJ687" s="3">
        <v>3.9249999999999998</v>
      </c>
      <c r="AK687" s="3">
        <v>6.0888888888888886</v>
      </c>
      <c r="AL687" s="3">
        <v>5.3600000000000002E-2</v>
      </c>
    </row>
    <row r="688" spans="1:38">
      <c r="A688" t="s">
        <v>1019</v>
      </c>
      <c r="B688" t="s">
        <v>2515</v>
      </c>
      <c r="C688" t="s">
        <v>516</v>
      </c>
      <c r="D688" t="s">
        <v>517</v>
      </c>
      <c r="E688" t="s">
        <v>1396</v>
      </c>
      <c r="F688" t="s">
        <v>985</v>
      </c>
      <c r="G688" t="s">
        <v>1372</v>
      </c>
      <c r="H688" t="s">
        <v>984</v>
      </c>
      <c r="I688" t="s">
        <v>0</v>
      </c>
      <c r="J688" t="s">
        <v>986</v>
      </c>
      <c r="K688" t="s">
        <v>520</v>
      </c>
      <c r="L688" t="s">
        <v>532</v>
      </c>
      <c r="M688">
        <v>1</v>
      </c>
      <c r="N688">
        <v>1</v>
      </c>
      <c r="O688">
        <v>1</v>
      </c>
      <c r="P688">
        <v>1</v>
      </c>
      <c r="Q688">
        <v>1</v>
      </c>
      <c r="R688">
        <v>1</v>
      </c>
      <c r="S688" s="377">
        <v>8758402.5</v>
      </c>
      <c r="T688" s="377">
        <v>0</v>
      </c>
      <c r="U688" s="377">
        <v>0</v>
      </c>
      <c r="V688" s="377">
        <v>41164.49</v>
      </c>
      <c r="W688" s="377">
        <v>0</v>
      </c>
      <c r="X688" s="377">
        <v>0</v>
      </c>
      <c r="Y688" s="377">
        <v>0</v>
      </c>
      <c r="Z688" s="377">
        <v>8758402.5</v>
      </c>
      <c r="AA688" s="770">
        <v>43721</v>
      </c>
      <c r="AB688" s="770">
        <v>46278</v>
      </c>
      <c r="AC688" s="769">
        <v>8758402.5</v>
      </c>
      <c r="AD688" s="3">
        <v>4.9388888888888891</v>
      </c>
      <c r="AE688" s="3">
        <v>7.1027777777777779</v>
      </c>
      <c r="AF688" s="378">
        <v>5.6399999999999999E-2</v>
      </c>
      <c r="AG688" s="3">
        <v>43256776.791666672</v>
      </c>
      <c r="AH688" s="3">
        <v>62208986.645833336</v>
      </c>
      <c r="AI688" s="3">
        <v>493973.90100000001</v>
      </c>
      <c r="AJ688" s="3">
        <v>4.9388888888888891</v>
      </c>
      <c r="AK688" s="3">
        <v>7.1027777777777779</v>
      </c>
      <c r="AL688" s="3">
        <v>5.6399999999999999E-2</v>
      </c>
    </row>
    <row r="689" spans="1:38">
      <c r="A689" t="s">
        <v>1019</v>
      </c>
      <c r="B689" t="s">
        <v>2516</v>
      </c>
      <c r="C689" t="s">
        <v>516</v>
      </c>
      <c r="D689" t="s">
        <v>517</v>
      </c>
      <c r="E689" t="s">
        <v>1396</v>
      </c>
      <c r="F689" t="s">
        <v>985</v>
      </c>
      <c r="G689" t="s">
        <v>1372</v>
      </c>
      <c r="H689" t="s">
        <v>984</v>
      </c>
      <c r="I689" t="s">
        <v>0</v>
      </c>
      <c r="J689" t="s">
        <v>986</v>
      </c>
      <c r="K689" t="s">
        <v>520</v>
      </c>
      <c r="L689" t="s">
        <v>532</v>
      </c>
      <c r="M689">
        <v>1</v>
      </c>
      <c r="N689">
        <v>1</v>
      </c>
      <c r="O689">
        <v>1</v>
      </c>
      <c r="P689">
        <v>1</v>
      </c>
      <c r="Q689">
        <v>1</v>
      </c>
      <c r="R689">
        <v>1</v>
      </c>
      <c r="S689" s="377">
        <v>3474952.5</v>
      </c>
      <c r="T689" s="377">
        <v>0</v>
      </c>
      <c r="U689" s="377">
        <v>0</v>
      </c>
      <c r="V689" s="377">
        <v>17172.060000000001</v>
      </c>
      <c r="W689" s="377">
        <v>0</v>
      </c>
      <c r="X689" s="377">
        <v>0</v>
      </c>
      <c r="Y689" s="377">
        <v>0</v>
      </c>
      <c r="Z689" s="377">
        <v>3474952.5</v>
      </c>
      <c r="AA689" s="770">
        <v>43721</v>
      </c>
      <c r="AB689" s="770">
        <v>46643</v>
      </c>
      <c r="AC689" s="769">
        <v>3474952.5</v>
      </c>
      <c r="AD689" s="3">
        <v>5.9527777777777775</v>
      </c>
      <c r="AE689" s="3">
        <v>8.1166666666666671</v>
      </c>
      <c r="AF689" s="378">
        <v>5.9299999999999999E-2</v>
      </c>
      <c r="AG689" s="3">
        <v>20685620.020833332</v>
      </c>
      <c r="AH689" s="3">
        <v>28205031.125</v>
      </c>
      <c r="AI689" s="3">
        <v>206064.68325</v>
      </c>
      <c r="AJ689" s="3">
        <v>5.9527777777777775</v>
      </c>
      <c r="AK689" s="3">
        <v>8.1166666666666671</v>
      </c>
      <c r="AL689" s="3">
        <v>5.9299999999999999E-2</v>
      </c>
    </row>
    <row r="690" spans="1:38">
      <c r="A690" t="s">
        <v>1019</v>
      </c>
      <c r="B690" t="s">
        <v>2517</v>
      </c>
      <c r="C690" t="s">
        <v>516</v>
      </c>
      <c r="D690" t="s">
        <v>517</v>
      </c>
      <c r="E690" t="s">
        <v>1396</v>
      </c>
      <c r="F690" t="s">
        <v>985</v>
      </c>
      <c r="G690" t="s">
        <v>1372</v>
      </c>
      <c r="H690" t="s">
        <v>984</v>
      </c>
      <c r="I690" t="s">
        <v>0</v>
      </c>
      <c r="J690" t="s">
        <v>986</v>
      </c>
      <c r="K690" t="s">
        <v>520</v>
      </c>
      <c r="L690" t="s">
        <v>532</v>
      </c>
      <c r="M690">
        <v>1</v>
      </c>
      <c r="N690">
        <v>1</v>
      </c>
      <c r="O690">
        <v>1</v>
      </c>
      <c r="P690">
        <v>1</v>
      </c>
      <c r="Q690">
        <v>1</v>
      </c>
      <c r="R690">
        <v>1</v>
      </c>
      <c r="S690" s="377">
        <v>265500</v>
      </c>
      <c r="T690" s="377">
        <v>0</v>
      </c>
      <c r="U690" s="377">
        <v>0</v>
      </c>
      <c r="V690" s="377">
        <v>1373.96</v>
      </c>
      <c r="W690" s="377">
        <v>0</v>
      </c>
      <c r="X690" s="377">
        <v>0</v>
      </c>
      <c r="Y690" s="377">
        <v>0</v>
      </c>
      <c r="Z690" s="377">
        <v>265500</v>
      </c>
      <c r="AA690" s="770">
        <v>43721</v>
      </c>
      <c r="AB690" s="770">
        <v>47009</v>
      </c>
      <c r="AC690" s="769">
        <v>265500</v>
      </c>
      <c r="AD690" s="3">
        <v>6.9694444444444441</v>
      </c>
      <c r="AE690" s="3">
        <v>9.1333333333333329</v>
      </c>
      <c r="AF690" s="378">
        <v>6.2100000000000002E-2</v>
      </c>
      <c r="AG690" s="3">
        <v>1850387.5</v>
      </c>
      <c r="AH690" s="3">
        <v>2424900</v>
      </c>
      <c r="AI690" s="3">
        <v>16487.55</v>
      </c>
      <c r="AJ690" s="3">
        <v>6.9694444444444441</v>
      </c>
      <c r="AK690" s="3">
        <v>9.1333333333333329</v>
      </c>
      <c r="AL690" s="3">
        <v>6.2099999999999995E-2</v>
      </c>
    </row>
    <row r="691" spans="1:38">
      <c r="A691" t="s">
        <v>1019</v>
      </c>
      <c r="B691" t="s">
        <v>2518</v>
      </c>
      <c r="C691" t="s">
        <v>516</v>
      </c>
      <c r="D691" t="s">
        <v>517</v>
      </c>
      <c r="E691" t="s">
        <v>1396</v>
      </c>
      <c r="F691" t="s">
        <v>985</v>
      </c>
      <c r="G691" t="s">
        <v>1372</v>
      </c>
      <c r="H691" t="s">
        <v>984</v>
      </c>
      <c r="I691" t="s">
        <v>0</v>
      </c>
      <c r="J691" t="s">
        <v>986</v>
      </c>
      <c r="K691" t="s">
        <v>520</v>
      </c>
      <c r="L691" t="s">
        <v>532</v>
      </c>
      <c r="M691">
        <v>1</v>
      </c>
      <c r="N691">
        <v>1</v>
      </c>
      <c r="O691">
        <v>1</v>
      </c>
      <c r="P691">
        <v>1</v>
      </c>
      <c r="Q691">
        <v>1</v>
      </c>
      <c r="R691">
        <v>1</v>
      </c>
      <c r="S691" s="377">
        <v>47937.5</v>
      </c>
      <c r="T691" s="377">
        <v>0</v>
      </c>
      <c r="U691" s="377">
        <v>0</v>
      </c>
      <c r="V691" s="377">
        <v>259.66000000000003</v>
      </c>
      <c r="W691" s="377">
        <v>0</v>
      </c>
      <c r="X691" s="377">
        <v>0</v>
      </c>
      <c r="Y691" s="377">
        <v>0</v>
      </c>
      <c r="Z691" s="377">
        <v>47937.5</v>
      </c>
      <c r="AA691" s="770">
        <v>43721</v>
      </c>
      <c r="AB691" s="770">
        <v>47374</v>
      </c>
      <c r="AC691" s="769">
        <v>47937.5</v>
      </c>
      <c r="AD691" s="3">
        <v>7.9833333333333334</v>
      </c>
      <c r="AE691" s="3">
        <v>10.147222222222222</v>
      </c>
      <c r="AF691" s="378">
        <v>6.5000000000000002E-2</v>
      </c>
      <c r="AG691" s="3">
        <v>382701.04166666669</v>
      </c>
      <c r="AH691" s="3">
        <v>486432.46527777775</v>
      </c>
      <c r="AI691" s="3">
        <v>3115.9375</v>
      </c>
      <c r="AJ691" s="3">
        <v>7.9833333333333334</v>
      </c>
      <c r="AK691" s="3">
        <v>10.147222222222222</v>
      </c>
      <c r="AL691" s="3">
        <v>6.5000000000000002E-2</v>
      </c>
    </row>
    <row r="692" spans="1:38">
      <c r="A692" t="s">
        <v>1020</v>
      </c>
      <c r="B692" t="s">
        <v>2519</v>
      </c>
      <c r="C692" t="s">
        <v>516</v>
      </c>
      <c r="D692" t="s">
        <v>517</v>
      </c>
      <c r="E692" t="s">
        <v>1396</v>
      </c>
      <c r="F692" t="s">
        <v>985</v>
      </c>
      <c r="G692" t="s">
        <v>1372</v>
      </c>
      <c r="H692" t="s">
        <v>984</v>
      </c>
      <c r="I692" t="s">
        <v>0</v>
      </c>
      <c r="J692" t="s">
        <v>986</v>
      </c>
      <c r="K692" t="s">
        <v>520</v>
      </c>
      <c r="L692" t="s">
        <v>532</v>
      </c>
      <c r="M692">
        <v>1</v>
      </c>
      <c r="N692">
        <v>1</v>
      </c>
      <c r="O692">
        <v>1</v>
      </c>
      <c r="P692">
        <v>1</v>
      </c>
      <c r="Q692">
        <v>1</v>
      </c>
      <c r="R692">
        <v>1</v>
      </c>
      <c r="S692" s="377">
        <v>0</v>
      </c>
      <c r="T692" s="377">
        <v>0</v>
      </c>
      <c r="U692" s="377">
        <v>0</v>
      </c>
      <c r="V692" s="377">
        <v>0</v>
      </c>
      <c r="W692" s="377">
        <v>0</v>
      </c>
      <c r="X692" s="377">
        <v>0</v>
      </c>
      <c r="Y692" s="377">
        <v>0</v>
      </c>
      <c r="Z692" s="377">
        <v>0</v>
      </c>
      <c r="AA692" s="770">
        <v>43725</v>
      </c>
      <c r="AB692" s="770">
        <v>44456</v>
      </c>
      <c r="AC692" s="769">
        <v>89090</v>
      </c>
      <c r="AD692" s="3">
        <v>-0.12222222222222222</v>
      </c>
      <c r="AE692" s="3">
        <v>2.0305555555555554</v>
      </c>
      <c r="AF692" s="378">
        <v>3.8199999999999998E-2</v>
      </c>
      <c r="AG692" s="3">
        <v>0</v>
      </c>
      <c r="AH692" s="3">
        <v>0</v>
      </c>
      <c r="AI692" s="3">
        <v>0</v>
      </c>
      <c r="AJ692" s="3">
        <v>0</v>
      </c>
      <c r="AK692" s="3">
        <v>0</v>
      </c>
      <c r="AL692" s="3">
        <v>0</v>
      </c>
    </row>
    <row r="693" spans="1:38">
      <c r="A693" t="s">
        <v>1020</v>
      </c>
      <c r="B693" t="s">
        <v>2520</v>
      </c>
      <c r="C693" t="s">
        <v>516</v>
      </c>
      <c r="D693" t="s">
        <v>517</v>
      </c>
      <c r="E693" t="s">
        <v>1396</v>
      </c>
      <c r="F693" t="s">
        <v>985</v>
      </c>
      <c r="G693" t="s">
        <v>1372</v>
      </c>
      <c r="H693" t="s">
        <v>984</v>
      </c>
      <c r="I693" t="s">
        <v>0</v>
      </c>
      <c r="J693" t="s">
        <v>986</v>
      </c>
      <c r="K693" t="s">
        <v>520</v>
      </c>
      <c r="L693" t="s">
        <v>532</v>
      </c>
      <c r="M693">
        <v>1</v>
      </c>
      <c r="N693">
        <v>1</v>
      </c>
      <c r="O693">
        <v>1</v>
      </c>
      <c r="P693">
        <v>1</v>
      </c>
      <c r="Q693">
        <v>1</v>
      </c>
      <c r="R693">
        <v>1</v>
      </c>
      <c r="S693" s="377">
        <v>46167.5</v>
      </c>
      <c r="T693" s="377">
        <v>0</v>
      </c>
      <c r="U693" s="377">
        <v>0</v>
      </c>
      <c r="V693" s="377">
        <v>165.43</v>
      </c>
      <c r="W693" s="377">
        <v>0</v>
      </c>
      <c r="X693" s="377">
        <v>0</v>
      </c>
      <c r="Y693" s="377">
        <v>0</v>
      </c>
      <c r="Z693" s="377">
        <v>46167.5</v>
      </c>
      <c r="AA693" s="770">
        <v>43725</v>
      </c>
      <c r="AB693" s="770">
        <v>44821</v>
      </c>
      <c r="AC693" s="769">
        <v>46167.5</v>
      </c>
      <c r="AD693" s="3">
        <v>0.89166666666666672</v>
      </c>
      <c r="AE693" s="3">
        <v>3.0444444444444443</v>
      </c>
      <c r="AF693" s="378">
        <v>4.2999999999999997E-2</v>
      </c>
      <c r="AG693" s="3">
        <v>41166.020833333336</v>
      </c>
      <c r="AH693" s="3">
        <v>140554.38888888888</v>
      </c>
      <c r="AI693" s="3">
        <v>1985.2024999999999</v>
      </c>
      <c r="AJ693" s="3">
        <v>0.89166666666666672</v>
      </c>
      <c r="AK693" s="3">
        <v>3.0444444444444443</v>
      </c>
      <c r="AL693" s="3">
        <v>4.2999999999999997E-2</v>
      </c>
    </row>
    <row r="694" spans="1:38">
      <c r="A694" t="s">
        <v>1020</v>
      </c>
      <c r="B694" t="s">
        <v>2521</v>
      </c>
      <c r="C694" t="s">
        <v>516</v>
      </c>
      <c r="D694" t="s">
        <v>517</v>
      </c>
      <c r="E694" t="s">
        <v>1396</v>
      </c>
      <c r="F694" t="s">
        <v>985</v>
      </c>
      <c r="G694" t="s">
        <v>1372</v>
      </c>
      <c r="H694" t="s">
        <v>984</v>
      </c>
      <c r="I694" t="s">
        <v>0</v>
      </c>
      <c r="J694" t="s">
        <v>986</v>
      </c>
      <c r="K694" t="s">
        <v>520</v>
      </c>
      <c r="L694" t="s">
        <v>532</v>
      </c>
      <c r="M694">
        <v>1</v>
      </c>
      <c r="N694">
        <v>1</v>
      </c>
      <c r="O694">
        <v>1</v>
      </c>
      <c r="P694">
        <v>1</v>
      </c>
      <c r="Q694">
        <v>1</v>
      </c>
      <c r="R694">
        <v>1</v>
      </c>
      <c r="S694" s="377">
        <v>74340</v>
      </c>
      <c r="T694" s="377">
        <v>0</v>
      </c>
      <c r="U694" s="377">
        <v>0</v>
      </c>
      <c r="V694" s="377">
        <v>291.77999999999997</v>
      </c>
      <c r="W694" s="377">
        <v>0</v>
      </c>
      <c r="X694" s="377">
        <v>0</v>
      </c>
      <c r="Y694" s="377">
        <v>0</v>
      </c>
      <c r="Z694" s="377">
        <v>74340</v>
      </c>
      <c r="AA694" s="770">
        <v>43725</v>
      </c>
      <c r="AB694" s="770">
        <v>45186</v>
      </c>
      <c r="AC694" s="769">
        <v>74340</v>
      </c>
      <c r="AD694" s="3">
        <v>1.9055555555555554</v>
      </c>
      <c r="AE694" s="3">
        <v>4.0583333333333336</v>
      </c>
      <c r="AF694" s="378">
        <v>4.7100000000000003E-2</v>
      </c>
      <c r="AG694" s="3">
        <v>141659</v>
      </c>
      <c r="AH694" s="3">
        <v>301696.5</v>
      </c>
      <c r="AI694" s="3">
        <v>3501.4140000000002</v>
      </c>
      <c r="AJ694" s="3">
        <v>1.9055555555555554</v>
      </c>
      <c r="AK694" s="3">
        <v>4.0583333333333336</v>
      </c>
      <c r="AL694" s="3">
        <v>4.7100000000000003E-2</v>
      </c>
    </row>
    <row r="695" spans="1:38">
      <c r="A695" t="s">
        <v>1020</v>
      </c>
      <c r="B695" t="s">
        <v>2522</v>
      </c>
      <c r="C695" t="s">
        <v>516</v>
      </c>
      <c r="D695" t="s">
        <v>517</v>
      </c>
      <c r="E695" t="s">
        <v>1396</v>
      </c>
      <c r="F695" t="s">
        <v>985</v>
      </c>
      <c r="G695" t="s">
        <v>1372</v>
      </c>
      <c r="H695" t="s">
        <v>984</v>
      </c>
      <c r="I695" t="s">
        <v>0</v>
      </c>
      <c r="J695" t="s">
        <v>986</v>
      </c>
      <c r="K695" t="s">
        <v>520</v>
      </c>
      <c r="L695" t="s">
        <v>532</v>
      </c>
      <c r="M695">
        <v>1</v>
      </c>
      <c r="N695">
        <v>1</v>
      </c>
      <c r="O695">
        <v>1</v>
      </c>
      <c r="P695">
        <v>1</v>
      </c>
      <c r="Q695">
        <v>1</v>
      </c>
      <c r="R695">
        <v>1</v>
      </c>
      <c r="S695" s="377">
        <v>42480</v>
      </c>
      <c r="T695" s="377">
        <v>0</v>
      </c>
      <c r="U695" s="377">
        <v>0</v>
      </c>
      <c r="V695" s="377">
        <v>179.48</v>
      </c>
      <c r="W695" s="377">
        <v>0</v>
      </c>
      <c r="X695" s="377">
        <v>0</v>
      </c>
      <c r="Y695" s="377">
        <v>0</v>
      </c>
      <c r="Z695" s="377">
        <v>42480</v>
      </c>
      <c r="AA695" s="770">
        <v>43725</v>
      </c>
      <c r="AB695" s="770">
        <v>45552</v>
      </c>
      <c r="AC695" s="769">
        <v>42480</v>
      </c>
      <c r="AD695" s="3">
        <v>2.9222222222222221</v>
      </c>
      <c r="AE695" s="3">
        <v>5.0750000000000002</v>
      </c>
      <c r="AF695" s="378">
        <v>5.0700000000000002E-2</v>
      </c>
      <c r="AG695" s="3">
        <v>124136</v>
      </c>
      <c r="AH695" s="3">
        <v>215586</v>
      </c>
      <c r="AI695" s="3">
        <v>2153.7359999999999</v>
      </c>
      <c r="AJ695" s="3">
        <v>2.9222222222222221</v>
      </c>
      <c r="AK695" s="3">
        <v>5.0750000000000002</v>
      </c>
      <c r="AL695" s="3">
        <v>5.0699999999999995E-2</v>
      </c>
    </row>
    <row r="696" spans="1:38">
      <c r="A696" t="s">
        <v>1020</v>
      </c>
      <c r="B696" t="s">
        <v>2523</v>
      </c>
      <c r="C696" t="s">
        <v>516</v>
      </c>
      <c r="D696" t="s">
        <v>517</v>
      </c>
      <c r="E696" t="s">
        <v>1396</v>
      </c>
      <c r="F696" t="s">
        <v>985</v>
      </c>
      <c r="G696" t="s">
        <v>1372</v>
      </c>
      <c r="H696" t="s">
        <v>984</v>
      </c>
      <c r="I696" t="s">
        <v>0</v>
      </c>
      <c r="J696" t="s">
        <v>986</v>
      </c>
      <c r="K696" t="s">
        <v>520</v>
      </c>
      <c r="L696" t="s">
        <v>532</v>
      </c>
      <c r="M696">
        <v>1</v>
      </c>
      <c r="N696">
        <v>1</v>
      </c>
      <c r="O696">
        <v>1</v>
      </c>
      <c r="P696">
        <v>1</v>
      </c>
      <c r="Q696">
        <v>1</v>
      </c>
      <c r="R696">
        <v>1</v>
      </c>
      <c r="S696" s="377">
        <v>38202.5</v>
      </c>
      <c r="T696" s="377">
        <v>0</v>
      </c>
      <c r="U696" s="377">
        <v>0</v>
      </c>
      <c r="V696" s="377">
        <v>170.64</v>
      </c>
      <c r="W696" s="377">
        <v>0</v>
      </c>
      <c r="X696" s="377">
        <v>0</v>
      </c>
      <c r="Y696" s="377">
        <v>0</v>
      </c>
      <c r="Z696" s="377">
        <v>38202.5</v>
      </c>
      <c r="AA696" s="770">
        <v>43725</v>
      </c>
      <c r="AB696" s="770">
        <v>45917</v>
      </c>
      <c r="AC696" s="769">
        <v>38202.5</v>
      </c>
      <c r="AD696" s="3">
        <v>3.9361111111111109</v>
      </c>
      <c r="AE696" s="3">
        <v>6.0888888888888886</v>
      </c>
      <c r="AF696" s="378">
        <v>5.3600000000000002E-2</v>
      </c>
      <c r="AG696" s="3">
        <v>150369.28472222222</v>
      </c>
      <c r="AH696" s="3">
        <v>232610.77777777775</v>
      </c>
      <c r="AI696" s="3">
        <v>2047.654</v>
      </c>
      <c r="AJ696" s="3">
        <v>3.9361111111111109</v>
      </c>
      <c r="AK696" s="3">
        <v>6.0888888888888886</v>
      </c>
      <c r="AL696" s="3">
        <v>5.3600000000000002E-2</v>
      </c>
    </row>
    <row r="697" spans="1:38">
      <c r="A697" t="s">
        <v>1020</v>
      </c>
      <c r="B697" t="s">
        <v>2524</v>
      </c>
      <c r="C697" t="s">
        <v>516</v>
      </c>
      <c r="D697" t="s">
        <v>517</v>
      </c>
      <c r="E697" t="s">
        <v>1396</v>
      </c>
      <c r="F697" t="s">
        <v>985</v>
      </c>
      <c r="G697" t="s">
        <v>1372</v>
      </c>
      <c r="H697" t="s">
        <v>984</v>
      </c>
      <c r="I697" t="s">
        <v>0</v>
      </c>
      <c r="J697" t="s">
        <v>986</v>
      </c>
      <c r="K697" t="s">
        <v>520</v>
      </c>
      <c r="L697" t="s">
        <v>532</v>
      </c>
      <c r="M697">
        <v>1</v>
      </c>
      <c r="N697">
        <v>1</v>
      </c>
      <c r="O697">
        <v>1</v>
      </c>
      <c r="P697">
        <v>1</v>
      </c>
      <c r="Q697">
        <v>1</v>
      </c>
      <c r="R697">
        <v>1</v>
      </c>
      <c r="S697" s="377">
        <v>106200</v>
      </c>
      <c r="T697" s="377">
        <v>0</v>
      </c>
      <c r="U697" s="377">
        <v>0</v>
      </c>
      <c r="V697" s="377">
        <v>499.14</v>
      </c>
      <c r="W697" s="377">
        <v>0</v>
      </c>
      <c r="X697" s="377">
        <v>0</v>
      </c>
      <c r="Y697" s="377">
        <v>0</v>
      </c>
      <c r="Z697" s="377">
        <v>106200</v>
      </c>
      <c r="AA697" s="770">
        <v>43725</v>
      </c>
      <c r="AB697" s="770">
        <v>46282</v>
      </c>
      <c r="AC697" s="769">
        <v>106200</v>
      </c>
      <c r="AD697" s="3">
        <v>4.95</v>
      </c>
      <c r="AE697" s="3">
        <v>7.1027777777777779</v>
      </c>
      <c r="AF697" s="378">
        <v>5.6399999999999999E-2</v>
      </c>
      <c r="AG697" s="3">
        <v>525690</v>
      </c>
      <c r="AH697" s="3">
        <v>754315</v>
      </c>
      <c r="AI697" s="3">
        <v>5989.68</v>
      </c>
      <c r="AJ697" s="3">
        <v>4.95</v>
      </c>
      <c r="AK697" s="3">
        <v>7.1027777777777779</v>
      </c>
      <c r="AL697" s="3">
        <v>5.6400000000000006E-2</v>
      </c>
    </row>
    <row r="698" spans="1:38">
      <c r="A698" t="s">
        <v>1020</v>
      </c>
      <c r="B698" t="s">
        <v>2525</v>
      </c>
      <c r="C698" t="s">
        <v>516</v>
      </c>
      <c r="D698" t="s">
        <v>517</v>
      </c>
      <c r="E698" t="s">
        <v>1396</v>
      </c>
      <c r="F698" t="s">
        <v>985</v>
      </c>
      <c r="G698" t="s">
        <v>1372</v>
      </c>
      <c r="H698" t="s">
        <v>984</v>
      </c>
      <c r="I698" t="s">
        <v>0</v>
      </c>
      <c r="J698" t="s">
        <v>986</v>
      </c>
      <c r="K698" t="s">
        <v>520</v>
      </c>
      <c r="L698" t="s">
        <v>532</v>
      </c>
      <c r="M698">
        <v>1</v>
      </c>
      <c r="N698">
        <v>1</v>
      </c>
      <c r="O698">
        <v>1</v>
      </c>
      <c r="P698">
        <v>1</v>
      </c>
      <c r="Q698">
        <v>1</v>
      </c>
      <c r="R698">
        <v>1</v>
      </c>
      <c r="S698" s="377">
        <v>134372.5</v>
      </c>
      <c r="T698" s="377">
        <v>0</v>
      </c>
      <c r="U698" s="377">
        <v>0</v>
      </c>
      <c r="V698" s="377">
        <v>664.02</v>
      </c>
      <c r="W698" s="377">
        <v>0</v>
      </c>
      <c r="X698" s="377">
        <v>0</v>
      </c>
      <c r="Y698" s="377">
        <v>0</v>
      </c>
      <c r="Z698" s="377">
        <v>134372.5</v>
      </c>
      <c r="AA698" s="770">
        <v>43725</v>
      </c>
      <c r="AB698" s="770">
        <v>46647</v>
      </c>
      <c r="AC698" s="769">
        <v>134372.5</v>
      </c>
      <c r="AD698" s="3">
        <v>5.9638888888888886</v>
      </c>
      <c r="AE698" s="3">
        <v>8.1166666666666671</v>
      </c>
      <c r="AF698" s="378">
        <v>5.9299999999999999E-2</v>
      </c>
      <c r="AG698" s="3">
        <v>801382.65972222213</v>
      </c>
      <c r="AH698" s="3">
        <v>1090656.7916666667</v>
      </c>
      <c r="AI698" s="3">
        <v>7968.2892499999998</v>
      </c>
      <c r="AJ698" s="3">
        <v>5.9638888888888886</v>
      </c>
      <c r="AK698" s="3">
        <v>8.1166666666666671</v>
      </c>
      <c r="AL698" s="3">
        <v>5.9299999999999999E-2</v>
      </c>
    </row>
    <row r="699" spans="1:38">
      <c r="A699" t="s">
        <v>1020</v>
      </c>
      <c r="B699" t="s">
        <v>2526</v>
      </c>
      <c r="C699" t="s">
        <v>516</v>
      </c>
      <c r="D699" t="s">
        <v>517</v>
      </c>
      <c r="E699" t="s">
        <v>1396</v>
      </c>
      <c r="F699" t="s">
        <v>985</v>
      </c>
      <c r="G699" t="s">
        <v>1372</v>
      </c>
      <c r="H699" t="s">
        <v>984</v>
      </c>
      <c r="I699" t="s">
        <v>0</v>
      </c>
      <c r="J699" t="s">
        <v>986</v>
      </c>
      <c r="K699" t="s">
        <v>520</v>
      </c>
      <c r="L699" t="s">
        <v>532</v>
      </c>
      <c r="M699">
        <v>1</v>
      </c>
      <c r="N699">
        <v>1</v>
      </c>
      <c r="O699">
        <v>1</v>
      </c>
      <c r="P699">
        <v>1</v>
      </c>
      <c r="Q699">
        <v>1</v>
      </c>
      <c r="R699">
        <v>1</v>
      </c>
      <c r="S699" s="377">
        <v>53100</v>
      </c>
      <c r="T699" s="377">
        <v>0</v>
      </c>
      <c r="U699" s="377">
        <v>0</v>
      </c>
      <c r="V699" s="377">
        <v>274.79000000000002</v>
      </c>
      <c r="W699" s="377">
        <v>0</v>
      </c>
      <c r="X699" s="377">
        <v>0</v>
      </c>
      <c r="Y699" s="377">
        <v>0</v>
      </c>
      <c r="Z699" s="377">
        <v>53100</v>
      </c>
      <c r="AA699" s="770">
        <v>43725</v>
      </c>
      <c r="AB699" s="770">
        <v>47013</v>
      </c>
      <c r="AC699" s="769">
        <v>53100</v>
      </c>
      <c r="AD699" s="3">
        <v>6.9805555555555552</v>
      </c>
      <c r="AE699" s="3">
        <v>9.1333333333333329</v>
      </c>
      <c r="AF699" s="378">
        <v>6.2100000000000002E-2</v>
      </c>
      <c r="AG699" s="3">
        <v>370667.5</v>
      </c>
      <c r="AH699" s="3">
        <v>484980</v>
      </c>
      <c r="AI699" s="3">
        <v>3297.51</v>
      </c>
      <c r="AJ699" s="3">
        <v>6.9805555555555552</v>
      </c>
      <c r="AK699" s="3">
        <v>9.1333333333333329</v>
      </c>
      <c r="AL699" s="3">
        <v>6.2100000000000002E-2</v>
      </c>
    </row>
    <row r="700" spans="1:38">
      <c r="A700" t="s">
        <v>1021</v>
      </c>
      <c r="B700" t="s">
        <v>2527</v>
      </c>
      <c r="C700" t="s">
        <v>516</v>
      </c>
      <c r="D700" t="s">
        <v>517</v>
      </c>
      <c r="E700" t="s">
        <v>1396</v>
      </c>
      <c r="F700" t="s">
        <v>985</v>
      </c>
      <c r="G700" t="s">
        <v>1372</v>
      </c>
      <c r="H700" t="s">
        <v>984</v>
      </c>
      <c r="I700" t="s">
        <v>0</v>
      </c>
      <c r="J700" t="s">
        <v>986</v>
      </c>
      <c r="K700" t="s">
        <v>520</v>
      </c>
      <c r="L700" t="s">
        <v>532</v>
      </c>
      <c r="M700">
        <v>1</v>
      </c>
      <c r="N700">
        <v>1</v>
      </c>
      <c r="O700">
        <v>1</v>
      </c>
      <c r="P700">
        <v>1</v>
      </c>
      <c r="Q700">
        <v>1</v>
      </c>
      <c r="R700">
        <v>1</v>
      </c>
      <c r="S700" s="377">
        <v>0</v>
      </c>
      <c r="T700" s="377">
        <v>0</v>
      </c>
      <c r="U700" s="377">
        <v>0</v>
      </c>
      <c r="V700" s="377">
        <v>0</v>
      </c>
      <c r="W700" s="377">
        <v>0</v>
      </c>
      <c r="X700" s="377">
        <v>0</v>
      </c>
      <c r="Y700" s="377">
        <v>0</v>
      </c>
      <c r="Z700" s="377">
        <v>0</v>
      </c>
      <c r="AA700" s="770">
        <v>43728</v>
      </c>
      <c r="AB700" s="770">
        <v>44459</v>
      </c>
      <c r="AC700" s="769">
        <v>292345</v>
      </c>
      <c r="AD700" s="3">
        <v>-0.11388888888888889</v>
      </c>
      <c r="AE700" s="3">
        <v>2.0305555555555554</v>
      </c>
      <c r="AF700" s="378">
        <v>3.8199999999999998E-2</v>
      </c>
      <c r="AG700" s="3">
        <v>0</v>
      </c>
      <c r="AH700" s="3">
        <v>0</v>
      </c>
      <c r="AI700" s="3">
        <v>0</v>
      </c>
      <c r="AJ700" s="3">
        <v>0</v>
      </c>
      <c r="AK700" s="3">
        <v>0</v>
      </c>
      <c r="AL700" s="3">
        <v>0</v>
      </c>
    </row>
    <row r="701" spans="1:38">
      <c r="A701" t="s">
        <v>1021</v>
      </c>
      <c r="B701" t="s">
        <v>2528</v>
      </c>
      <c r="C701" t="s">
        <v>516</v>
      </c>
      <c r="D701" t="s">
        <v>517</v>
      </c>
      <c r="E701" t="s">
        <v>1396</v>
      </c>
      <c r="F701" t="s">
        <v>985</v>
      </c>
      <c r="G701" t="s">
        <v>1372</v>
      </c>
      <c r="H701" t="s">
        <v>984</v>
      </c>
      <c r="I701" t="s">
        <v>0</v>
      </c>
      <c r="J701" t="s">
        <v>986</v>
      </c>
      <c r="K701" t="s">
        <v>520</v>
      </c>
      <c r="L701" t="s">
        <v>532</v>
      </c>
      <c r="M701">
        <v>1</v>
      </c>
      <c r="N701">
        <v>1</v>
      </c>
      <c r="O701">
        <v>1</v>
      </c>
      <c r="P701">
        <v>1</v>
      </c>
      <c r="Q701">
        <v>1</v>
      </c>
      <c r="R701">
        <v>1</v>
      </c>
      <c r="S701" s="377">
        <v>457987.5</v>
      </c>
      <c r="T701" s="377">
        <v>0</v>
      </c>
      <c r="U701" s="377">
        <v>0</v>
      </c>
      <c r="V701" s="377">
        <v>1641.12</v>
      </c>
      <c r="W701" s="377">
        <v>0</v>
      </c>
      <c r="X701" s="377">
        <v>0</v>
      </c>
      <c r="Y701" s="377">
        <v>0</v>
      </c>
      <c r="Z701" s="377">
        <v>457987.5</v>
      </c>
      <c r="AA701" s="770">
        <v>43728</v>
      </c>
      <c r="AB701" s="770">
        <v>44824</v>
      </c>
      <c r="AC701" s="769">
        <v>457987.5</v>
      </c>
      <c r="AD701" s="3">
        <v>0.9</v>
      </c>
      <c r="AE701" s="3">
        <v>3.0444444444444443</v>
      </c>
      <c r="AF701" s="378">
        <v>4.2999999999999997E-2</v>
      </c>
      <c r="AG701" s="3">
        <v>412188.75</v>
      </c>
      <c r="AH701" s="3">
        <v>1394317.5</v>
      </c>
      <c r="AI701" s="3">
        <v>19693.462499999998</v>
      </c>
      <c r="AJ701" s="3">
        <v>0.9</v>
      </c>
      <c r="AK701" s="3">
        <v>3.0444444444444443</v>
      </c>
      <c r="AL701" s="3">
        <v>4.2999999999999997E-2</v>
      </c>
    </row>
    <row r="702" spans="1:38">
      <c r="A702" t="s">
        <v>1021</v>
      </c>
      <c r="B702" t="s">
        <v>2529</v>
      </c>
      <c r="C702" t="s">
        <v>516</v>
      </c>
      <c r="D702" t="s">
        <v>517</v>
      </c>
      <c r="E702" t="s">
        <v>1396</v>
      </c>
      <c r="F702" t="s">
        <v>985</v>
      </c>
      <c r="G702" t="s">
        <v>1372</v>
      </c>
      <c r="H702" t="s">
        <v>984</v>
      </c>
      <c r="I702" t="s">
        <v>0</v>
      </c>
      <c r="J702" t="s">
        <v>986</v>
      </c>
      <c r="K702" t="s">
        <v>520</v>
      </c>
      <c r="L702" t="s">
        <v>532</v>
      </c>
      <c r="M702">
        <v>1</v>
      </c>
      <c r="N702">
        <v>1</v>
      </c>
      <c r="O702">
        <v>1</v>
      </c>
      <c r="P702">
        <v>1</v>
      </c>
      <c r="Q702">
        <v>1</v>
      </c>
      <c r="R702">
        <v>1</v>
      </c>
      <c r="S702" s="377">
        <v>2095827.5</v>
      </c>
      <c r="T702" s="377">
        <v>0</v>
      </c>
      <c r="U702" s="377">
        <v>0</v>
      </c>
      <c r="V702" s="377">
        <v>8226.1200000000008</v>
      </c>
      <c r="W702" s="377">
        <v>0</v>
      </c>
      <c r="X702" s="377">
        <v>0</v>
      </c>
      <c r="Y702" s="377">
        <v>0</v>
      </c>
      <c r="Z702" s="377">
        <v>2095827.5</v>
      </c>
      <c r="AA702" s="770">
        <v>43728</v>
      </c>
      <c r="AB702" s="770">
        <v>45189</v>
      </c>
      <c r="AC702" s="769">
        <v>2095827.5</v>
      </c>
      <c r="AD702" s="3">
        <v>1.913888888888889</v>
      </c>
      <c r="AE702" s="3">
        <v>4.0583333333333336</v>
      </c>
      <c r="AF702" s="378">
        <v>4.7100000000000003E-2</v>
      </c>
      <c r="AG702" s="3">
        <v>4011180.965277778</v>
      </c>
      <c r="AH702" s="3">
        <v>8505566.6041666679</v>
      </c>
      <c r="AI702" s="3">
        <v>98713.475250000003</v>
      </c>
      <c r="AJ702" s="3">
        <v>1.913888888888889</v>
      </c>
      <c r="AK702" s="3">
        <v>4.0583333333333336</v>
      </c>
      <c r="AL702" s="3">
        <v>4.7100000000000003E-2</v>
      </c>
    </row>
    <row r="703" spans="1:38">
      <c r="A703" t="s">
        <v>1021</v>
      </c>
      <c r="B703" t="s">
        <v>2530</v>
      </c>
      <c r="C703" t="s">
        <v>516</v>
      </c>
      <c r="D703" t="s">
        <v>517</v>
      </c>
      <c r="E703" t="s">
        <v>1396</v>
      </c>
      <c r="F703" t="s">
        <v>985</v>
      </c>
      <c r="G703" t="s">
        <v>1372</v>
      </c>
      <c r="H703" t="s">
        <v>984</v>
      </c>
      <c r="I703" t="s">
        <v>0</v>
      </c>
      <c r="J703" t="s">
        <v>986</v>
      </c>
      <c r="K703" t="s">
        <v>520</v>
      </c>
      <c r="L703" t="s">
        <v>532</v>
      </c>
      <c r="M703">
        <v>1</v>
      </c>
      <c r="N703">
        <v>1</v>
      </c>
      <c r="O703">
        <v>1</v>
      </c>
      <c r="P703">
        <v>1</v>
      </c>
      <c r="Q703">
        <v>1</v>
      </c>
      <c r="R703">
        <v>1</v>
      </c>
      <c r="S703" s="377">
        <v>3834262.5</v>
      </c>
      <c r="T703" s="377">
        <v>0</v>
      </c>
      <c r="U703" s="377">
        <v>0</v>
      </c>
      <c r="V703" s="377">
        <v>16199.76</v>
      </c>
      <c r="W703" s="377">
        <v>0</v>
      </c>
      <c r="X703" s="377">
        <v>0</v>
      </c>
      <c r="Y703" s="377">
        <v>0</v>
      </c>
      <c r="Z703" s="377">
        <v>3834262.5</v>
      </c>
      <c r="AA703" s="770">
        <v>43728</v>
      </c>
      <c r="AB703" s="770">
        <v>45555</v>
      </c>
      <c r="AC703" s="769">
        <v>3834262.5</v>
      </c>
      <c r="AD703" s="3">
        <v>2.9305555555555554</v>
      </c>
      <c r="AE703" s="3">
        <v>5.0750000000000002</v>
      </c>
      <c r="AF703" s="378">
        <v>5.0700000000000002E-2</v>
      </c>
      <c r="AG703" s="3">
        <v>11236519.270833332</v>
      </c>
      <c r="AH703" s="3">
        <v>19458882.1875</v>
      </c>
      <c r="AI703" s="3">
        <v>194397.10875000001</v>
      </c>
      <c r="AJ703" s="3">
        <v>2.9305555555555554</v>
      </c>
      <c r="AK703" s="3">
        <v>5.0750000000000002</v>
      </c>
      <c r="AL703" s="3">
        <v>5.0700000000000002E-2</v>
      </c>
    </row>
    <row r="704" spans="1:38">
      <c r="A704" t="s">
        <v>1021</v>
      </c>
      <c r="B704" t="s">
        <v>2531</v>
      </c>
      <c r="C704" t="s">
        <v>516</v>
      </c>
      <c r="D704" t="s">
        <v>517</v>
      </c>
      <c r="E704" t="s">
        <v>1396</v>
      </c>
      <c r="F704" t="s">
        <v>985</v>
      </c>
      <c r="G704" t="s">
        <v>1372</v>
      </c>
      <c r="H704" t="s">
        <v>984</v>
      </c>
      <c r="I704" t="s">
        <v>0</v>
      </c>
      <c r="J704" t="s">
        <v>986</v>
      </c>
      <c r="K704" t="s">
        <v>520</v>
      </c>
      <c r="L704" t="s">
        <v>532</v>
      </c>
      <c r="M704">
        <v>1</v>
      </c>
      <c r="N704">
        <v>1</v>
      </c>
      <c r="O704">
        <v>1</v>
      </c>
      <c r="P704">
        <v>1</v>
      </c>
      <c r="Q704">
        <v>1</v>
      </c>
      <c r="R704">
        <v>1</v>
      </c>
      <c r="S704" s="377">
        <v>6127887.5</v>
      </c>
      <c r="T704" s="377">
        <v>0</v>
      </c>
      <c r="U704" s="377">
        <v>0</v>
      </c>
      <c r="V704" s="377">
        <v>27371.23</v>
      </c>
      <c r="W704" s="377">
        <v>0</v>
      </c>
      <c r="X704" s="377">
        <v>0</v>
      </c>
      <c r="Y704" s="377">
        <v>0</v>
      </c>
      <c r="Z704" s="377">
        <v>6127887.5</v>
      </c>
      <c r="AA704" s="770">
        <v>43728</v>
      </c>
      <c r="AB704" s="770">
        <v>45920</v>
      </c>
      <c r="AC704" s="769">
        <v>6127887.5</v>
      </c>
      <c r="AD704" s="3">
        <v>3.9444444444444446</v>
      </c>
      <c r="AE704" s="3">
        <v>6.0888888888888886</v>
      </c>
      <c r="AF704" s="378">
        <v>5.3600000000000002E-2</v>
      </c>
      <c r="AG704" s="3">
        <v>24171111.805555556</v>
      </c>
      <c r="AH704" s="3">
        <v>37312026.111111112</v>
      </c>
      <c r="AI704" s="3">
        <v>328454.77</v>
      </c>
      <c r="AJ704" s="3">
        <v>3.9444444444444446</v>
      </c>
      <c r="AK704" s="3">
        <v>6.0888888888888895</v>
      </c>
      <c r="AL704" s="3">
        <v>5.3600000000000002E-2</v>
      </c>
    </row>
    <row r="705" spans="1:38">
      <c r="A705" t="s">
        <v>1021</v>
      </c>
      <c r="B705" t="s">
        <v>2532</v>
      </c>
      <c r="C705" t="s">
        <v>516</v>
      </c>
      <c r="D705" t="s">
        <v>517</v>
      </c>
      <c r="E705" t="s">
        <v>1396</v>
      </c>
      <c r="F705" t="s">
        <v>985</v>
      </c>
      <c r="G705" t="s">
        <v>1372</v>
      </c>
      <c r="H705" t="s">
        <v>984</v>
      </c>
      <c r="I705" t="s">
        <v>0</v>
      </c>
      <c r="J705" t="s">
        <v>986</v>
      </c>
      <c r="K705" t="s">
        <v>520</v>
      </c>
      <c r="L705" t="s">
        <v>532</v>
      </c>
      <c r="M705">
        <v>1</v>
      </c>
      <c r="N705">
        <v>1</v>
      </c>
      <c r="O705">
        <v>1</v>
      </c>
      <c r="P705">
        <v>1</v>
      </c>
      <c r="Q705">
        <v>1</v>
      </c>
      <c r="R705">
        <v>1</v>
      </c>
      <c r="S705" s="377">
        <v>7569257.5</v>
      </c>
      <c r="T705" s="377">
        <v>0</v>
      </c>
      <c r="U705" s="377">
        <v>0</v>
      </c>
      <c r="V705" s="377">
        <v>35575.51</v>
      </c>
      <c r="W705" s="377">
        <v>0</v>
      </c>
      <c r="X705" s="377">
        <v>0</v>
      </c>
      <c r="Y705" s="377">
        <v>0</v>
      </c>
      <c r="Z705" s="377">
        <v>7569257.5</v>
      </c>
      <c r="AA705" s="770">
        <v>43728</v>
      </c>
      <c r="AB705" s="770">
        <v>46285</v>
      </c>
      <c r="AC705" s="769">
        <v>7569257.5</v>
      </c>
      <c r="AD705" s="3">
        <v>4.958333333333333</v>
      </c>
      <c r="AE705" s="3">
        <v>7.1027777777777779</v>
      </c>
      <c r="AF705" s="378">
        <v>5.6399999999999999E-2</v>
      </c>
      <c r="AG705" s="3">
        <v>37530901.770833328</v>
      </c>
      <c r="AH705" s="3">
        <v>53762753.965277776</v>
      </c>
      <c r="AI705" s="3">
        <v>426906.12299999996</v>
      </c>
      <c r="AJ705" s="3">
        <v>4.958333333333333</v>
      </c>
      <c r="AK705" s="3">
        <v>7.1027777777777779</v>
      </c>
      <c r="AL705" s="3">
        <v>5.6399999999999992E-2</v>
      </c>
    </row>
    <row r="706" spans="1:38">
      <c r="A706" t="s">
        <v>1021</v>
      </c>
      <c r="B706" t="s">
        <v>2533</v>
      </c>
      <c r="C706" t="s">
        <v>516</v>
      </c>
      <c r="D706" t="s">
        <v>517</v>
      </c>
      <c r="E706" t="s">
        <v>1396</v>
      </c>
      <c r="F706" t="s">
        <v>985</v>
      </c>
      <c r="G706" t="s">
        <v>1372</v>
      </c>
      <c r="H706" t="s">
        <v>984</v>
      </c>
      <c r="I706" t="s">
        <v>0</v>
      </c>
      <c r="J706" t="s">
        <v>986</v>
      </c>
      <c r="K706" t="s">
        <v>520</v>
      </c>
      <c r="L706" t="s">
        <v>532</v>
      </c>
      <c r="M706">
        <v>1</v>
      </c>
      <c r="N706">
        <v>1</v>
      </c>
      <c r="O706">
        <v>1</v>
      </c>
      <c r="P706">
        <v>1</v>
      </c>
      <c r="Q706">
        <v>1</v>
      </c>
      <c r="R706">
        <v>1</v>
      </c>
      <c r="S706" s="377">
        <v>3905357.5</v>
      </c>
      <c r="T706" s="377">
        <v>0</v>
      </c>
      <c r="U706" s="377">
        <v>0</v>
      </c>
      <c r="V706" s="377">
        <v>19298.97</v>
      </c>
      <c r="W706" s="377">
        <v>0</v>
      </c>
      <c r="X706" s="377">
        <v>0</v>
      </c>
      <c r="Y706" s="377">
        <v>0</v>
      </c>
      <c r="Z706" s="377">
        <v>3905357.5</v>
      </c>
      <c r="AA706" s="770">
        <v>43728</v>
      </c>
      <c r="AB706" s="770">
        <v>46650</v>
      </c>
      <c r="AC706" s="769">
        <v>3905357.5</v>
      </c>
      <c r="AD706" s="3">
        <v>5.9722222222222223</v>
      </c>
      <c r="AE706" s="3">
        <v>8.1166666666666671</v>
      </c>
      <c r="AF706" s="378">
        <v>5.9299999999999999E-2</v>
      </c>
      <c r="AG706" s="3">
        <v>23323662.847222224</v>
      </c>
      <c r="AH706" s="3">
        <v>31698485.041666668</v>
      </c>
      <c r="AI706" s="3">
        <v>231587.69975</v>
      </c>
      <c r="AJ706" s="3">
        <v>5.9722222222222223</v>
      </c>
      <c r="AK706" s="3">
        <v>8.1166666666666671</v>
      </c>
      <c r="AL706" s="3">
        <v>5.9299999999999999E-2</v>
      </c>
    </row>
    <row r="707" spans="1:38">
      <c r="A707" t="s">
        <v>1021</v>
      </c>
      <c r="B707" t="s">
        <v>2534</v>
      </c>
      <c r="C707" t="s">
        <v>516</v>
      </c>
      <c r="D707" t="s">
        <v>517</v>
      </c>
      <c r="E707" t="s">
        <v>1396</v>
      </c>
      <c r="F707" t="s">
        <v>985</v>
      </c>
      <c r="G707" t="s">
        <v>1372</v>
      </c>
      <c r="H707" t="s">
        <v>984</v>
      </c>
      <c r="I707" t="s">
        <v>0</v>
      </c>
      <c r="J707" t="s">
        <v>986</v>
      </c>
      <c r="K707" t="s">
        <v>520</v>
      </c>
      <c r="L707" t="s">
        <v>532</v>
      </c>
      <c r="M707">
        <v>1</v>
      </c>
      <c r="N707">
        <v>1</v>
      </c>
      <c r="O707">
        <v>1</v>
      </c>
      <c r="P707">
        <v>1</v>
      </c>
      <c r="Q707">
        <v>1</v>
      </c>
      <c r="R707">
        <v>1</v>
      </c>
      <c r="S707" s="377">
        <v>199715</v>
      </c>
      <c r="T707" s="377">
        <v>0</v>
      </c>
      <c r="U707" s="377">
        <v>0</v>
      </c>
      <c r="V707" s="377">
        <v>1033.53</v>
      </c>
      <c r="W707" s="377">
        <v>0</v>
      </c>
      <c r="X707" s="377">
        <v>0</v>
      </c>
      <c r="Y707" s="377">
        <v>0</v>
      </c>
      <c r="Z707" s="377">
        <v>199715</v>
      </c>
      <c r="AA707" s="770">
        <v>43728</v>
      </c>
      <c r="AB707" s="770">
        <v>47016</v>
      </c>
      <c r="AC707" s="769">
        <v>199715</v>
      </c>
      <c r="AD707" s="3">
        <v>6.9888888888888889</v>
      </c>
      <c r="AE707" s="3">
        <v>9.1333333333333329</v>
      </c>
      <c r="AF707" s="378">
        <v>6.2100000000000002E-2</v>
      </c>
      <c r="AG707" s="3">
        <v>1395785.9444444445</v>
      </c>
      <c r="AH707" s="3">
        <v>1824063.6666666665</v>
      </c>
      <c r="AI707" s="3">
        <v>12402.3015</v>
      </c>
      <c r="AJ707" s="3">
        <v>6.9888888888888889</v>
      </c>
      <c r="AK707" s="3">
        <v>9.1333333333333329</v>
      </c>
      <c r="AL707" s="3">
        <v>6.2099999999999995E-2</v>
      </c>
    </row>
    <row r="708" spans="1:38">
      <c r="A708" t="s">
        <v>1021</v>
      </c>
      <c r="B708" t="s">
        <v>2535</v>
      </c>
      <c r="C708" t="s">
        <v>516</v>
      </c>
      <c r="D708" t="s">
        <v>517</v>
      </c>
      <c r="E708" t="s">
        <v>1396</v>
      </c>
      <c r="F708" t="s">
        <v>985</v>
      </c>
      <c r="G708" t="s">
        <v>1372</v>
      </c>
      <c r="H708" t="s">
        <v>984</v>
      </c>
      <c r="I708" t="s">
        <v>0</v>
      </c>
      <c r="J708" t="s">
        <v>986</v>
      </c>
      <c r="K708" t="s">
        <v>520</v>
      </c>
      <c r="L708" t="s">
        <v>532</v>
      </c>
      <c r="M708">
        <v>1</v>
      </c>
      <c r="N708">
        <v>1</v>
      </c>
      <c r="O708">
        <v>1</v>
      </c>
      <c r="P708">
        <v>1</v>
      </c>
      <c r="Q708">
        <v>1</v>
      </c>
      <c r="R708">
        <v>1</v>
      </c>
      <c r="S708" s="377">
        <v>53100</v>
      </c>
      <c r="T708" s="377">
        <v>0</v>
      </c>
      <c r="U708" s="377">
        <v>0</v>
      </c>
      <c r="V708" s="377">
        <v>287.62</v>
      </c>
      <c r="W708" s="377">
        <v>0</v>
      </c>
      <c r="X708" s="377">
        <v>0</v>
      </c>
      <c r="Y708" s="377">
        <v>0</v>
      </c>
      <c r="Z708" s="377">
        <v>53100</v>
      </c>
      <c r="AA708" s="770">
        <v>43728</v>
      </c>
      <c r="AB708" s="770">
        <v>47381</v>
      </c>
      <c r="AC708" s="769">
        <v>53100</v>
      </c>
      <c r="AD708" s="3">
        <v>8.0027777777777782</v>
      </c>
      <c r="AE708" s="3">
        <v>10.147222222222222</v>
      </c>
      <c r="AF708" s="378">
        <v>6.5000000000000002E-2</v>
      </c>
      <c r="AG708" s="3">
        <v>424947.5</v>
      </c>
      <c r="AH708" s="3">
        <v>538817.5</v>
      </c>
      <c r="AI708" s="3">
        <v>3451.5</v>
      </c>
      <c r="AJ708" s="3">
        <v>8.0027777777777782</v>
      </c>
      <c r="AK708" s="3">
        <v>10.147222222222222</v>
      </c>
      <c r="AL708" s="3">
        <v>6.5000000000000002E-2</v>
      </c>
    </row>
    <row r="709" spans="1:38">
      <c r="A709" t="s">
        <v>1022</v>
      </c>
      <c r="B709" t="s">
        <v>2536</v>
      </c>
      <c r="C709" t="s">
        <v>516</v>
      </c>
      <c r="D709" t="s">
        <v>517</v>
      </c>
      <c r="E709" t="s">
        <v>1396</v>
      </c>
      <c r="F709" t="s">
        <v>985</v>
      </c>
      <c r="G709" t="s">
        <v>1372</v>
      </c>
      <c r="H709" t="s">
        <v>984</v>
      </c>
      <c r="I709" t="s">
        <v>0</v>
      </c>
      <c r="J709" t="s">
        <v>986</v>
      </c>
      <c r="K709" t="s">
        <v>520</v>
      </c>
      <c r="L709" t="s">
        <v>532</v>
      </c>
      <c r="M709">
        <v>1</v>
      </c>
      <c r="N709">
        <v>1</v>
      </c>
      <c r="O709">
        <v>1</v>
      </c>
      <c r="P709">
        <v>1</v>
      </c>
      <c r="Q709">
        <v>1</v>
      </c>
      <c r="R709">
        <v>1</v>
      </c>
      <c r="S709" s="377">
        <v>53100</v>
      </c>
      <c r="T709" s="377">
        <v>0</v>
      </c>
      <c r="U709" s="377">
        <v>0</v>
      </c>
      <c r="V709" s="377">
        <v>237.18</v>
      </c>
      <c r="W709" s="377">
        <v>0</v>
      </c>
      <c r="X709" s="377">
        <v>0</v>
      </c>
      <c r="Y709" s="377">
        <v>0</v>
      </c>
      <c r="Z709" s="377">
        <v>53100</v>
      </c>
      <c r="AA709" s="770">
        <v>43728</v>
      </c>
      <c r="AB709" s="770">
        <v>45920</v>
      </c>
      <c r="AC709" s="769">
        <v>53100</v>
      </c>
      <c r="AD709" s="3">
        <v>3.9444444444444446</v>
      </c>
      <c r="AE709" s="3">
        <v>6.0888888888888886</v>
      </c>
      <c r="AF709" s="378">
        <v>5.3600000000000002E-2</v>
      </c>
      <c r="AG709" s="3">
        <v>209450</v>
      </c>
      <c r="AH709" s="3">
        <v>323320</v>
      </c>
      <c r="AI709" s="3">
        <v>2846.1600000000003</v>
      </c>
      <c r="AJ709" s="3">
        <v>3.9444444444444446</v>
      </c>
      <c r="AK709" s="3">
        <v>6.0888888888888886</v>
      </c>
      <c r="AL709" s="3">
        <v>5.3600000000000009E-2</v>
      </c>
    </row>
    <row r="710" spans="1:38">
      <c r="A710" t="s">
        <v>1022</v>
      </c>
      <c r="B710" t="s">
        <v>2537</v>
      </c>
      <c r="C710" t="s">
        <v>516</v>
      </c>
      <c r="D710" t="s">
        <v>517</v>
      </c>
      <c r="E710" t="s">
        <v>1396</v>
      </c>
      <c r="F710" t="s">
        <v>985</v>
      </c>
      <c r="G710" t="s">
        <v>1372</v>
      </c>
      <c r="H710" t="s">
        <v>984</v>
      </c>
      <c r="I710" t="s">
        <v>0</v>
      </c>
      <c r="J710" t="s">
        <v>986</v>
      </c>
      <c r="K710" t="s">
        <v>520</v>
      </c>
      <c r="L710" t="s">
        <v>532</v>
      </c>
      <c r="M710">
        <v>1</v>
      </c>
      <c r="N710">
        <v>1</v>
      </c>
      <c r="O710">
        <v>1</v>
      </c>
      <c r="P710">
        <v>1</v>
      </c>
      <c r="Q710">
        <v>1</v>
      </c>
      <c r="R710">
        <v>1</v>
      </c>
      <c r="S710" s="377">
        <v>53100</v>
      </c>
      <c r="T710" s="377">
        <v>0</v>
      </c>
      <c r="U710" s="377">
        <v>0</v>
      </c>
      <c r="V710" s="377">
        <v>249.57</v>
      </c>
      <c r="W710" s="377">
        <v>0</v>
      </c>
      <c r="X710" s="377">
        <v>0</v>
      </c>
      <c r="Y710" s="377">
        <v>0</v>
      </c>
      <c r="Z710" s="377">
        <v>53100</v>
      </c>
      <c r="AA710" s="770">
        <v>43728</v>
      </c>
      <c r="AB710" s="770">
        <v>46285</v>
      </c>
      <c r="AC710" s="769">
        <v>53100</v>
      </c>
      <c r="AD710" s="3">
        <v>4.958333333333333</v>
      </c>
      <c r="AE710" s="3">
        <v>7.1027777777777779</v>
      </c>
      <c r="AF710" s="378">
        <v>5.6399999999999999E-2</v>
      </c>
      <c r="AG710" s="3">
        <v>263287.5</v>
      </c>
      <c r="AH710" s="3">
        <v>377157.5</v>
      </c>
      <c r="AI710" s="3">
        <v>2994.84</v>
      </c>
      <c r="AJ710" s="3">
        <v>4.958333333333333</v>
      </c>
      <c r="AK710" s="3">
        <v>7.1027777777777779</v>
      </c>
      <c r="AL710" s="3">
        <v>5.6400000000000006E-2</v>
      </c>
    </row>
    <row r="711" spans="1:38">
      <c r="A711" t="s">
        <v>1022</v>
      </c>
      <c r="B711" t="s">
        <v>2538</v>
      </c>
      <c r="C711" t="s">
        <v>516</v>
      </c>
      <c r="D711" t="s">
        <v>517</v>
      </c>
      <c r="E711" t="s">
        <v>1396</v>
      </c>
      <c r="F711" t="s">
        <v>985</v>
      </c>
      <c r="G711" t="s">
        <v>1372</v>
      </c>
      <c r="H711" t="s">
        <v>984</v>
      </c>
      <c r="I711" t="s">
        <v>0</v>
      </c>
      <c r="J711" t="s">
        <v>986</v>
      </c>
      <c r="K711" t="s">
        <v>520</v>
      </c>
      <c r="L711" t="s">
        <v>532</v>
      </c>
      <c r="M711">
        <v>1</v>
      </c>
      <c r="N711">
        <v>1</v>
      </c>
      <c r="O711">
        <v>1</v>
      </c>
      <c r="P711">
        <v>1</v>
      </c>
      <c r="Q711">
        <v>1</v>
      </c>
      <c r="R711">
        <v>1</v>
      </c>
      <c r="S711" s="377">
        <v>156055</v>
      </c>
      <c r="T711" s="377">
        <v>0</v>
      </c>
      <c r="U711" s="377">
        <v>0</v>
      </c>
      <c r="V711" s="377">
        <v>771.17</v>
      </c>
      <c r="W711" s="377">
        <v>0</v>
      </c>
      <c r="X711" s="377">
        <v>0</v>
      </c>
      <c r="Y711" s="377">
        <v>0</v>
      </c>
      <c r="Z711" s="377">
        <v>156055</v>
      </c>
      <c r="AA711" s="770">
        <v>43728</v>
      </c>
      <c r="AB711" s="770">
        <v>46650</v>
      </c>
      <c r="AC711" s="769">
        <v>156055</v>
      </c>
      <c r="AD711" s="3">
        <v>5.9722222222222223</v>
      </c>
      <c r="AE711" s="3">
        <v>8.1166666666666671</v>
      </c>
      <c r="AF711" s="378">
        <v>5.9299999999999999E-2</v>
      </c>
      <c r="AG711" s="3">
        <v>931995.13888888888</v>
      </c>
      <c r="AH711" s="3">
        <v>1266646.4166666667</v>
      </c>
      <c r="AI711" s="3">
        <v>9254.0614999999998</v>
      </c>
      <c r="AJ711" s="3">
        <v>5.9722222222222223</v>
      </c>
      <c r="AK711" s="3">
        <v>8.1166666666666671</v>
      </c>
      <c r="AL711" s="3">
        <v>5.9299999999999999E-2</v>
      </c>
    </row>
    <row r="712" spans="1:38">
      <c r="A712" t="s">
        <v>1023</v>
      </c>
      <c r="B712" t="s">
        <v>2539</v>
      </c>
      <c r="C712" t="s">
        <v>516</v>
      </c>
      <c r="D712" t="s">
        <v>517</v>
      </c>
      <c r="E712" t="s">
        <v>1396</v>
      </c>
      <c r="F712" t="s">
        <v>985</v>
      </c>
      <c r="G712" t="s">
        <v>1372</v>
      </c>
      <c r="H712" t="s">
        <v>984</v>
      </c>
      <c r="I712" t="s">
        <v>0</v>
      </c>
      <c r="J712" t="s">
        <v>986</v>
      </c>
      <c r="K712" t="s">
        <v>520</v>
      </c>
      <c r="L712" t="s">
        <v>532</v>
      </c>
      <c r="M712">
        <v>1</v>
      </c>
      <c r="N712">
        <v>1</v>
      </c>
      <c r="O712">
        <v>1</v>
      </c>
      <c r="P712">
        <v>1</v>
      </c>
      <c r="Q712">
        <v>1</v>
      </c>
      <c r="R712">
        <v>1</v>
      </c>
      <c r="S712" s="377">
        <v>104577.5</v>
      </c>
      <c r="T712" s="377">
        <v>0</v>
      </c>
      <c r="U712" s="377">
        <v>0</v>
      </c>
      <c r="V712" s="377">
        <v>516.79</v>
      </c>
      <c r="W712" s="377">
        <v>0</v>
      </c>
      <c r="X712" s="377">
        <v>0</v>
      </c>
      <c r="Y712" s="377">
        <v>0</v>
      </c>
      <c r="Z712" s="377">
        <v>104577.5</v>
      </c>
      <c r="AA712" s="770">
        <v>43735</v>
      </c>
      <c r="AB712" s="770">
        <v>46657</v>
      </c>
      <c r="AC712" s="769">
        <v>104577.5</v>
      </c>
      <c r="AD712" s="3">
        <v>5.9916666666666663</v>
      </c>
      <c r="AE712" s="3">
        <v>8.1166666666666671</v>
      </c>
      <c r="AF712" s="378">
        <v>5.9299999999999999E-2</v>
      </c>
      <c r="AG712" s="3">
        <v>626593.52083333326</v>
      </c>
      <c r="AH712" s="3">
        <v>848820.70833333337</v>
      </c>
      <c r="AI712" s="3">
        <v>6201.4457499999999</v>
      </c>
      <c r="AJ712" s="3">
        <v>5.9916666666666663</v>
      </c>
      <c r="AK712" s="3">
        <v>8.1166666666666671</v>
      </c>
      <c r="AL712" s="3">
        <v>5.9299999999999999E-2</v>
      </c>
    </row>
    <row r="713" spans="1:38">
      <c r="A713" t="s">
        <v>1024</v>
      </c>
      <c r="B713" t="s">
        <v>2540</v>
      </c>
      <c r="C713" t="s">
        <v>516</v>
      </c>
      <c r="D713" t="s">
        <v>517</v>
      </c>
      <c r="E713" t="s">
        <v>1396</v>
      </c>
      <c r="F713" t="s">
        <v>985</v>
      </c>
      <c r="G713" t="s">
        <v>1372</v>
      </c>
      <c r="H713" t="s">
        <v>984</v>
      </c>
      <c r="I713" t="s">
        <v>0</v>
      </c>
      <c r="J713" t="s">
        <v>986</v>
      </c>
      <c r="K713" t="s">
        <v>520</v>
      </c>
      <c r="L713" t="s">
        <v>532</v>
      </c>
      <c r="M713">
        <v>1</v>
      </c>
      <c r="N713">
        <v>1</v>
      </c>
      <c r="O713">
        <v>1</v>
      </c>
      <c r="P713">
        <v>1</v>
      </c>
      <c r="Q713">
        <v>1</v>
      </c>
      <c r="R713">
        <v>1</v>
      </c>
      <c r="S713" s="377">
        <v>0</v>
      </c>
      <c r="T713" s="377">
        <v>0</v>
      </c>
      <c r="U713" s="377">
        <v>0</v>
      </c>
      <c r="V713" s="377">
        <v>0</v>
      </c>
      <c r="W713" s="377">
        <v>0</v>
      </c>
      <c r="X713" s="377">
        <v>0</v>
      </c>
      <c r="Y713" s="377">
        <v>0</v>
      </c>
      <c r="Z713" s="377">
        <v>0</v>
      </c>
      <c r="AA713" s="770">
        <v>43735</v>
      </c>
      <c r="AB713" s="770">
        <v>44466</v>
      </c>
      <c r="AC713" s="769">
        <v>265500</v>
      </c>
      <c r="AD713" s="3">
        <v>-9.4444444444444442E-2</v>
      </c>
      <c r="AE713" s="3">
        <v>2.0305555555555554</v>
      </c>
      <c r="AF713" s="378">
        <v>3.8199999999999998E-2</v>
      </c>
      <c r="AG713" s="3">
        <v>0</v>
      </c>
      <c r="AH713" s="3">
        <v>0</v>
      </c>
      <c r="AI713" s="3">
        <v>0</v>
      </c>
      <c r="AJ713" s="3">
        <v>0</v>
      </c>
      <c r="AK713" s="3">
        <v>0</v>
      </c>
      <c r="AL713" s="3">
        <v>0</v>
      </c>
    </row>
    <row r="714" spans="1:38">
      <c r="A714" t="s">
        <v>1024</v>
      </c>
      <c r="B714" t="s">
        <v>2541</v>
      </c>
      <c r="C714" t="s">
        <v>516</v>
      </c>
      <c r="D714" t="s">
        <v>517</v>
      </c>
      <c r="E714" t="s">
        <v>1396</v>
      </c>
      <c r="F714" t="s">
        <v>985</v>
      </c>
      <c r="G714" t="s">
        <v>1372</v>
      </c>
      <c r="H714" t="s">
        <v>984</v>
      </c>
      <c r="I714" t="s">
        <v>0</v>
      </c>
      <c r="J714" t="s">
        <v>986</v>
      </c>
      <c r="K714" t="s">
        <v>520</v>
      </c>
      <c r="L714" t="s">
        <v>532</v>
      </c>
      <c r="M714">
        <v>1</v>
      </c>
      <c r="N714">
        <v>1</v>
      </c>
      <c r="O714">
        <v>1</v>
      </c>
      <c r="P714">
        <v>1</v>
      </c>
      <c r="Q714">
        <v>1</v>
      </c>
      <c r="R714">
        <v>1</v>
      </c>
      <c r="S714" s="377">
        <v>303260</v>
      </c>
      <c r="T714" s="377">
        <v>0</v>
      </c>
      <c r="U714" s="377">
        <v>0</v>
      </c>
      <c r="V714" s="377">
        <v>1086.68</v>
      </c>
      <c r="W714" s="377">
        <v>0</v>
      </c>
      <c r="X714" s="377">
        <v>0</v>
      </c>
      <c r="Y714" s="377">
        <v>0</v>
      </c>
      <c r="Z714" s="377">
        <v>303260</v>
      </c>
      <c r="AA714" s="770">
        <v>43735</v>
      </c>
      <c r="AB714" s="770">
        <v>44831</v>
      </c>
      <c r="AC714" s="769">
        <v>303260</v>
      </c>
      <c r="AD714" s="3">
        <v>0.9194444444444444</v>
      </c>
      <c r="AE714" s="3">
        <v>3.0444444444444443</v>
      </c>
      <c r="AF714" s="378">
        <v>4.2999999999999997E-2</v>
      </c>
      <c r="AG714" s="3">
        <v>278830.72222222219</v>
      </c>
      <c r="AH714" s="3">
        <v>923258.22222222213</v>
      </c>
      <c r="AI714" s="3">
        <v>13040.179999999998</v>
      </c>
      <c r="AJ714" s="3">
        <v>0.91944444444444429</v>
      </c>
      <c r="AK714" s="3">
        <v>3.0444444444444443</v>
      </c>
      <c r="AL714" s="3">
        <v>4.2999999999999997E-2</v>
      </c>
    </row>
    <row r="715" spans="1:38">
      <c r="A715" t="s">
        <v>1024</v>
      </c>
      <c r="B715" t="s">
        <v>2542</v>
      </c>
      <c r="C715" t="s">
        <v>516</v>
      </c>
      <c r="D715" t="s">
        <v>517</v>
      </c>
      <c r="E715" t="s">
        <v>1396</v>
      </c>
      <c r="F715" t="s">
        <v>985</v>
      </c>
      <c r="G715" t="s">
        <v>1372</v>
      </c>
      <c r="H715" t="s">
        <v>984</v>
      </c>
      <c r="I715" t="s">
        <v>0</v>
      </c>
      <c r="J715" t="s">
        <v>986</v>
      </c>
      <c r="K715" t="s">
        <v>520</v>
      </c>
      <c r="L715" t="s">
        <v>532</v>
      </c>
      <c r="M715">
        <v>1</v>
      </c>
      <c r="N715">
        <v>1</v>
      </c>
      <c r="O715">
        <v>1</v>
      </c>
      <c r="P715">
        <v>1</v>
      </c>
      <c r="Q715">
        <v>1</v>
      </c>
      <c r="R715">
        <v>1</v>
      </c>
      <c r="S715" s="377">
        <v>771572.5</v>
      </c>
      <c r="T715" s="377">
        <v>0</v>
      </c>
      <c r="U715" s="377">
        <v>0</v>
      </c>
      <c r="V715" s="377">
        <v>3028.42</v>
      </c>
      <c r="W715" s="377">
        <v>0</v>
      </c>
      <c r="X715" s="377">
        <v>0</v>
      </c>
      <c r="Y715" s="377">
        <v>0</v>
      </c>
      <c r="Z715" s="377">
        <v>771572.5</v>
      </c>
      <c r="AA715" s="770">
        <v>43735</v>
      </c>
      <c r="AB715" s="770">
        <v>45196</v>
      </c>
      <c r="AC715" s="769">
        <v>771572.5</v>
      </c>
      <c r="AD715" s="3">
        <v>1.9333333333333333</v>
      </c>
      <c r="AE715" s="3">
        <v>4.0583333333333336</v>
      </c>
      <c r="AF715" s="378">
        <v>4.7100000000000003E-2</v>
      </c>
      <c r="AG715" s="3">
        <v>1491706.8333333333</v>
      </c>
      <c r="AH715" s="3">
        <v>3131298.3958333335</v>
      </c>
      <c r="AI715" s="3">
        <v>36341.064750000005</v>
      </c>
      <c r="AJ715" s="3">
        <v>1.9333333333333331</v>
      </c>
      <c r="AK715" s="3">
        <v>4.0583333333333336</v>
      </c>
      <c r="AL715" s="3">
        <v>4.710000000000001E-2</v>
      </c>
    </row>
    <row r="716" spans="1:38">
      <c r="A716" t="s">
        <v>1024</v>
      </c>
      <c r="B716" t="s">
        <v>2543</v>
      </c>
      <c r="C716" t="s">
        <v>516</v>
      </c>
      <c r="D716" t="s">
        <v>517</v>
      </c>
      <c r="E716" t="s">
        <v>1396</v>
      </c>
      <c r="F716" t="s">
        <v>985</v>
      </c>
      <c r="G716" t="s">
        <v>1372</v>
      </c>
      <c r="H716" t="s">
        <v>984</v>
      </c>
      <c r="I716" t="s">
        <v>0</v>
      </c>
      <c r="J716" t="s">
        <v>986</v>
      </c>
      <c r="K716" t="s">
        <v>520</v>
      </c>
      <c r="L716" t="s">
        <v>532</v>
      </c>
      <c r="M716">
        <v>1</v>
      </c>
      <c r="N716">
        <v>1</v>
      </c>
      <c r="O716">
        <v>1</v>
      </c>
      <c r="P716">
        <v>1</v>
      </c>
      <c r="Q716">
        <v>1</v>
      </c>
      <c r="R716">
        <v>1</v>
      </c>
      <c r="S716" s="377">
        <v>2387582.5</v>
      </c>
      <c r="T716" s="377">
        <v>0</v>
      </c>
      <c r="U716" s="377">
        <v>0</v>
      </c>
      <c r="V716" s="377">
        <v>10087.540000000001</v>
      </c>
      <c r="W716" s="377">
        <v>0</v>
      </c>
      <c r="X716" s="377">
        <v>0</v>
      </c>
      <c r="Y716" s="377">
        <v>0</v>
      </c>
      <c r="Z716" s="377">
        <v>2387582.5</v>
      </c>
      <c r="AA716" s="770">
        <v>43735</v>
      </c>
      <c r="AB716" s="770">
        <v>45562</v>
      </c>
      <c r="AC716" s="769">
        <v>2387582.5</v>
      </c>
      <c r="AD716" s="3">
        <v>2.95</v>
      </c>
      <c r="AE716" s="3">
        <v>5.0750000000000002</v>
      </c>
      <c r="AF716" s="378">
        <v>5.0700000000000002E-2</v>
      </c>
      <c r="AG716" s="3">
        <v>7043368.375</v>
      </c>
      <c r="AH716" s="3">
        <v>12116981.1875</v>
      </c>
      <c r="AI716" s="3">
        <v>121050.43275000001</v>
      </c>
      <c r="AJ716" s="3">
        <v>2.95</v>
      </c>
      <c r="AK716" s="3">
        <v>5.0750000000000002</v>
      </c>
      <c r="AL716" s="3">
        <v>5.0700000000000002E-2</v>
      </c>
    </row>
    <row r="717" spans="1:38">
      <c r="A717" t="s">
        <v>1024</v>
      </c>
      <c r="B717" t="s">
        <v>2544</v>
      </c>
      <c r="C717" t="s">
        <v>516</v>
      </c>
      <c r="D717" t="s">
        <v>517</v>
      </c>
      <c r="E717" t="s">
        <v>1396</v>
      </c>
      <c r="F717" t="s">
        <v>985</v>
      </c>
      <c r="G717" t="s">
        <v>1372</v>
      </c>
      <c r="H717" t="s">
        <v>984</v>
      </c>
      <c r="I717" t="s">
        <v>0</v>
      </c>
      <c r="J717" t="s">
        <v>986</v>
      </c>
      <c r="K717" t="s">
        <v>520</v>
      </c>
      <c r="L717" t="s">
        <v>532</v>
      </c>
      <c r="M717">
        <v>1</v>
      </c>
      <c r="N717">
        <v>1</v>
      </c>
      <c r="O717">
        <v>1</v>
      </c>
      <c r="P717">
        <v>1</v>
      </c>
      <c r="Q717">
        <v>1</v>
      </c>
      <c r="R717">
        <v>1</v>
      </c>
      <c r="S717" s="377">
        <v>2323715</v>
      </c>
      <c r="T717" s="377">
        <v>0</v>
      </c>
      <c r="U717" s="377">
        <v>0</v>
      </c>
      <c r="V717" s="377">
        <v>10379.26</v>
      </c>
      <c r="W717" s="377">
        <v>0</v>
      </c>
      <c r="X717" s="377">
        <v>0</v>
      </c>
      <c r="Y717" s="377">
        <v>0</v>
      </c>
      <c r="Z717" s="377">
        <v>2323715</v>
      </c>
      <c r="AA717" s="770">
        <v>43735</v>
      </c>
      <c r="AB717" s="770">
        <v>45927</v>
      </c>
      <c r="AC717" s="769">
        <v>2323715</v>
      </c>
      <c r="AD717" s="3">
        <v>3.963888888888889</v>
      </c>
      <c r="AE717" s="3">
        <v>6.0888888888888886</v>
      </c>
      <c r="AF717" s="378">
        <v>5.3600000000000002E-2</v>
      </c>
      <c r="AG717" s="3">
        <v>9210948.069444444</v>
      </c>
      <c r="AH717" s="3">
        <v>14148842.444444444</v>
      </c>
      <c r="AI717" s="3">
        <v>124551.12400000001</v>
      </c>
      <c r="AJ717" s="3">
        <v>3.9638888888888886</v>
      </c>
      <c r="AK717" s="3">
        <v>6.0888888888888886</v>
      </c>
      <c r="AL717" s="3">
        <v>5.3600000000000002E-2</v>
      </c>
    </row>
    <row r="718" spans="1:38">
      <c r="A718" t="s">
        <v>1024</v>
      </c>
      <c r="B718" t="s">
        <v>2545</v>
      </c>
      <c r="C718" t="s">
        <v>516</v>
      </c>
      <c r="D718" t="s">
        <v>517</v>
      </c>
      <c r="E718" t="s">
        <v>1396</v>
      </c>
      <c r="F718" t="s">
        <v>985</v>
      </c>
      <c r="G718" t="s">
        <v>1372</v>
      </c>
      <c r="H718" t="s">
        <v>984</v>
      </c>
      <c r="I718" t="s">
        <v>0</v>
      </c>
      <c r="J718" t="s">
        <v>986</v>
      </c>
      <c r="K718" t="s">
        <v>520</v>
      </c>
      <c r="L718" t="s">
        <v>532</v>
      </c>
      <c r="M718">
        <v>1</v>
      </c>
      <c r="N718">
        <v>1</v>
      </c>
      <c r="O718">
        <v>1</v>
      </c>
      <c r="P718">
        <v>1</v>
      </c>
      <c r="Q718">
        <v>1</v>
      </c>
      <c r="R718">
        <v>1</v>
      </c>
      <c r="S718" s="377">
        <v>3107530</v>
      </c>
      <c r="T718" s="377">
        <v>0</v>
      </c>
      <c r="U718" s="377">
        <v>0</v>
      </c>
      <c r="V718" s="377">
        <v>14605.39</v>
      </c>
      <c r="W718" s="377">
        <v>0</v>
      </c>
      <c r="X718" s="377">
        <v>0</v>
      </c>
      <c r="Y718" s="377">
        <v>0</v>
      </c>
      <c r="Z718" s="377">
        <v>3107530</v>
      </c>
      <c r="AA718" s="770">
        <v>43735</v>
      </c>
      <c r="AB718" s="770">
        <v>46292</v>
      </c>
      <c r="AC718" s="769">
        <v>3107530</v>
      </c>
      <c r="AD718" s="3">
        <v>4.9777777777777779</v>
      </c>
      <c r="AE718" s="3">
        <v>7.1027777777777779</v>
      </c>
      <c r="AF718" s="378">
        <v>5.6399999999999999E-2</v>
      </c>
      <c r="AG718" s="3">
        <v>15468593.777777778</v>
      </c>
      <c r="AH718" s="3">
        <v>22072095.02777778</v>
      </c>
      <c r="AI718" s="3">
        <v>175264.69200000001</v>
      </c>
      <c r="AJ718" s="3">
        <v>4.9777777777777779</v>
      </c>
      <c r="AK718" s="3">
        <v>7.1027777777777787</v>
      </c>
      <c r="AL718" s="3">
        <v>5.6400000000000006E-2</v>
      </c>
    </row>
    <row r="719" spans="1:38">
      <c r="A719" t="s">
        <v>1024</v>
      </c>
      <c r="B719" t="s">
        <v>2546</v>
      </c>
      <c r="C719" t="s">
        <v>516</v>
      </c>
      <c r="D719" t="s">
        <v>517</v>
      </c>
      <c r="E719" t="s">
        <v>1396</v>
      </c>
      <c r="F719" t="s">
        <v>985</v>
      </c>
      <c r="G719" t="s">
        <v>1372</v>
      </c>
      <c r="H719" t="s">
        <v>984</v>
      </c>
      <c r="I719" t="s">
        <v>0</v>
      </c>
      <c r="J719" t="s">
        <v>986</v>
      </c>
      <c r="K719" t="s">
        <v>520</v>
      </c>
      <c r="L719" t="s">
        <v>532</v>
      </c>
      <c r="M719">
        <v>1</v>
      </c>
      <c r="N719">
        <v>1</v>
      </c>
      <c r="O719">
        <v>1</v>
      </c>
      <c r="P719">
        <v>1</v>
      </c>
      <c r="Q719">
        <v>1</v>
      </c>
      <c r="R719">
        <v>1</v>
      </c>
      <c r="S719" s="377">
        <v>1261125</v>
      </c>
      <c r="T719" s="377">
        <v>0</v>
      </c>
      <c r="U719" s="377">
        <v>0</v>
      </c>
      <c r="V719" s="377">
        <v>6232.06</v>
      </c>
      <c r="W719" s="377">
        <v>0</v>
      </c>
      <c r="X719" s="377">
        <v>0</v>
      </c>
      <c r="Y719" s="377">
        <v>0</v>
      </c>
      <c r="Z719" s="377">
        <v>1261125</v>
      </c>
      <c r="AA719" s="770">
        <v>43735</v>
      </c>
      <c r="AB719" s="770">
        <v>46657</v>
      </c>
      <c r="AC719" s="769">
        <v>1261125</v>
      </c>
      <c r="AD719" s="3">
        <v>5.9916666666666663</v>
      </c>
      <c r="AE719" s="3">
        <v>8.1166666666666671</v>
      </c>
      <c r="AF719" s="378">
        <v>5.9299999999999999E-2</v>
      </c>
      <c r="AG719" s="3">
        <v>7556240.6249999991</v>
      </c>
      <c r="AH719" s="3">
        <v>10236131.25</v>
      </c>
      <c r="AI719" s="3">
        <v>74784.712499999994</v>
      </c>
      <c r="AJ719" s="3">
        <v>5.9916666666666663</v>
      </c>
      <c r="AK719" s="3">
        <v>8.1166666666666671</v>
      </c>
      <c r="AL719" s="3">
        <v>5.9299999999999999E-2</v>
      </c>
    </row>
    <row r="720" spans="1:38">
      <c r="A720" t="s">
        <v>1024</v>
      </c>
      <c r="B720" t="s">
        <v>2547</v>
      </c>
      <c r="C720" t="s">
        <v>516</v>
      </c>
      <c r="D720" t="s">
        <v>517</v>
      </c>
      <c r="E720" t="s">
        <v>1396</v>
      </c>
      <c r="F720" t="s">
        <v>985</v>
      </c>
      <c r="G720" t="s">
        <v>1372</v>
      </c>
      <c r="H720" t="s">
        <v>984</v>
      </c>
      <c r="I720" t="s">
        <v>0</v>
      </c>
      <c r="J720" t="s">
        <v>986</v>
      </c>
      <c r="K720" t="s">
        <v>520</v>
      </c>
      <c r="L720" t="s">
        <v>532</v>
      </c>
      <c r="M720">
        <v>1</v>
      </c>
      <c r="N720">
        <v>1</v>
      </c>
      <c r="O720">
        <v>1</v>
      </c>
      <c r="P720">
        <v>1</v>
      </c>
      <c r="Q720">
        <v>1</v>
      </c>
      <c r="R720">
        <v>1</v>
      </c>
      <c r="S720" s="377">
        <v>159300</v>
      </c>
      <c r="T720" s="377">
        <v>0</v>
      </c>
      <c r="U720" s="377">
        <v>0</v>
      </c>
      <c r="V720" s="377">
        <v>824.38</v>
      </c>
      <c r="W720" s="377">
        <v>0</v>
      </c>
      <c r="X720" s="377">
        <v>0</v>
      </c>
      <c r="Y720" s="377">
        <v>0</v>
      </c>
      <c r="Z720" s="377">
        <v>159300</v>
      </c>
      <c r="AA720" s="770">
        <v>43735</v>
      </c>
      <c r="AB720" s="770">
        <v>47023</v>
      </c>
      <c r="AC720" s="769">
        <v>159300</v>
      </c>
      <c r="AD720" s="3">
        <v>7.0083333333333337</v>
      </c>
      <c r="AE720" s="3">
        <v>9.1333333333333329</v>
      </c>
      <c r="AF720" s="378">
        <v>6.2100000000000002E-2</v>
      </c>
      <c r="AG720" s="3">
        <v>1116427.5</v>
      </c>
      <c r="AH720" s="3">
        <v>1454940</v>
      </c>
      <c r="AI720" s="3">
        <v>9892.5300000000007</v>
      </c>
      <c r="AJ720" s="3">
        <v>7.0083333333333337</v>
      </c>
      <c r="AK720" s="3">
        <v>9.1333333333333329</v>
      </c>
      <c r="AL720" s="3">
        <v>6.2100000000000002E-2</v>
      </c>
    </row>
    <row r="721" spans="1:38">
      <c r="A721" t="s">
        <v>1025</v>
      </c>
      <c r="B721" t="s">
        <v>2548</v>
      </c>
      <c r="C721" t="s">
        <v>516</v>
      </c>
      <c r="D721" t="s">
        <v>517</v>
      </c>
      <c r="E721" t="s">
        <v>1396</v>
      </c>
      <c r="F721" t="s">
        <v>985</v>
      </c>
      <c r="G721" t="s">
        <v>1372</v>
      </c>
      <c r="H721" t="s">
        <v>984</v>
      </c>
      <c r="I721" t="s">
        <v>0</v>
      </c>
      <c r="J721" t="s">
        <v>986</v>
      </c>
      <c r="K721" t="s">
        <v>520</v>
      </c>
      <c r="L721" t="s">
        <v>532</v>
      </c>
      <c r="M721">
        <v>1</v>
      </c>
      <c r="N721">
        <v>1</v>
      </c>
      <c r="O721">
        <v>1</v>
      </c>
      <c r="P721">
        <v>1</v>
      </c>
      <c r="Q721">
        <v>1</v>
      </c>
      <c r="R721">
        <v>1</v>
      </c>
      <c r="S721" s="377">
        <v>90712.5</v>
      </c>
      <c r="T721" s="377">
        <v>0</v>
      </c>
      <c r="U721" s="377">
        <v>90712.5</v>
      </c>
      <c r="V721" s="377">
        <v>288.77</v>
      </c>
      <c r="W721" s="377">
        <v>0</v>
      </c>
      <c r="X721" s="377">
        <v>0</v>
      </c>
      <c r="Y721" s="377">
        <v>0</v>
      </c>
      <c r="Z721" s="377">
        <v>0</v>
      </c>
      <c r="AA721" s="770">
        <v>43742</v>
      </c>
      <c r="AB721" s="770">
        <v>44473</v>
      </c>
      <c r="AC721" s="769">
        <v>181425</v>
      </c>
      <c r="AD721" s="3">
        <v>-7.4999999999999997E-2</v>
      </c>
      <c r="AE721" s="3">
        <v>2.0305555555555554</v>
      </c>
      <c r="AF721" s="378">
        <v>3.8199999999999998E-2</v>
      </c>
      <c r="AG721" s="3">
        <v>0</v>
      </c>
      <c r="AH721" s="3">
        <v>0</v>
      </c>
      <c r="AI721" s="3">
        <v>0</v>
      </c>
      <c r="AJ721" s="3">
        <v>0</v>
      </c>
      <c r="AK721" s="3">
        <v>0</v>
      </c>
      <c r="AL721" s="3">
        <v>0</v>
      </c>
    </row>
    <row r="722" spans="1:38">
      <c r="A722" t="s">
        <v>1025</v>
      </c>
      <c r="B722" t="s">
        <v>2549</v>
      </c>
      <c r="C722" t="s">
        <v>516</v>
      </c>
      <c r="D722" t="s">
        <v>517</v>
      </c>
      <c r="E722" t="s">
        <v>1396</v>
      </c>
      <c r="F722" t="s">
        <v>985</v>
      </c>
      <c r="G722" t="s">
        <v>1372</v>
      </c>
      <c r="H722" t="s">
        <v>984</v>
      </c>
      <c r="I722" t="s">
        <v>0</v>
      </c>
      <c r="J722" t="s">
        <v>986</v>
      </c>
      <c r="K722" t="s">
        <v>520</v>
      </c>
      <c r="L722" t="s">
        <v>532</v>
      </c>
      <c r="M722">
        <v>1</v>
      </c>
      <c r="N722">
        <v>1</v>
      </c>
      <c r="O722">
        <v>1</v>
      </c>
      <c r="P722">
        <v>1</v>
      </c>
      <c r="Q722">
        <v>1</v>
      </c>
      <c r="R722">
        <v>1</v>
      </c>
      <c r="S722" s="377">
        <v>189242.5</v>
      </c>
      <c r="T722" s="377">
        <v>0</v>
      </c>
      <c r="U722" s="377">
        <v>0</v>
      </c>
      <c r="V722" s="377">
        <v>678.12</v>
      </c>
      <c r="W722" s="377">
        <v>0</v>
      </c>
      <c r="X722" s="377">
        <v>0</v>
      </c>
      <c r="Y722" s="377">
        <v>0</v>
      </c>
      <c r="Z722" s="377">
        <v>189242.5</v>
      </c>
      <c r="AA722" s="770">
        <v>43742</v>
      </c>
      <c r="AB722" s="770">
        <v>44838</v>
      </c>
      <c r="AC722" s="769">
        <v>189242.5</v>
      </c>
      <c r="AD722" s="3">
        <v>0.93888888888888888</v>
      </c>
      <c r="AE722" s="3">
        <v>3.0444444444444443</v>
      </c>
      <c r="AF722" s="378">
        <v>4.2999999999999997E-2</v>
      </c>
      <c r="AG722" s="3">
        <v>177677.68055555556</v>
      </c>
      <c r="AH722" s="3">
        <v>576138.27777777775</v>
      </c>
      <c r="AI722" s="3">
        <v>8137.4274999999998</v>
      </c>
      <c r="AJ722" s="3">
        <v>0.93888888888888888</v>
      </c>
      <c r="AK722" s="3">
        <v>3.0444444444444443</v>
      </c>
      <c r="AL722" s="3">
        <v>4.2999999999999997E-2</v>
      </c>
    </row>
    <row r="723" spans="1:38">
      <c r="A723" t="s">
        <v>1025</v>
      </c>
      <c r="B723" t="s">
        <v>2550</v>
      </c>
      <c r="C723" t="s">
        <v>516</v>
      </c>
      <c r="D723" t="s">
        <v>517</v>
      </c>
      <c r="E723" t="s">
        <v>1396</v>
      </c>
      <c r="F723" t="s">
        <v>985</v>
      </c>
      <c r="G723" t="s">
        <v>1372</v>
      </c>
      <c r="H723" t="s">
        <v>984</v>
      </c>
      <c r="I723" t="s">
        <v>0</v>
      </c>
      <c r="J723" t="s">
        <v>986</v>
      </c>
      <c r="K723" t="s">
        <v>520</v>
      </c>
      <c r="L723" t="s">
        <v>532</v>
      </c>
      <c r="M723">
        <v>1</v>
      </c>
      <c r="N723">
        <v>1</v>
      </c>
      <c r="O723">
        <v>1</v>
      </c>
      <c r="P723">
        <v>1</v>
      </c>
      <c r="Q723">
        <v>1</v>
      </c>
      <c r="R723">
        <v>1</v>
      </c>
      <c r="S723" s="377">
        <v>626137.5</v>
      </c>
      <c r="T723" s="377">
        <v>0</v>
      </c>
      <c r="U723" s="377">
        <v>0</v>
      </c>
      <c r="V723" s="377">
        <v>2457.59</v>
      </c>
      <c r="W723" s="377">
        <v>0</v>
      </c>
      <c r="X723" s="377">
        <v>0</v>
      </c>
      <c r="Y723" s="377">
        <v>0</v>
      </c>
      <c r="Z723" s="377">
        <v>626137.5</v>
      </c>
      <c r="AA723" s="770">
        <v>43742</v>
      </c>
      <c r="AB723" s="770">
        <v>45203</v>
      </c>
      <c r="AC723" s="769">
        <v>626137.5</v>
      </c>
      <c r="AD723" s="3">
        <v>1.9527777777777777</v>
      </c>
      <c r="AE723" s="3">
        <v>4.0583333333333336</v>
      </c>
      <c r="AF723" s="378">
        <v>4.7100000000000003E-2</v>
      </c>
      <c r="AG723" s="3">
        <v>1222707.3958333333</v>
      </c>
      <c r="AH723" s="3">
        <v>2541074.6875</v>
      </c>
      <c r="AI723" s="3">
        <v>29491.076250000002</v>
      </c>
      <c r="AJ723" s="3">
        <v>1.9527777777777777</v>
      </c>
      <c r="AK723" s="3">
        <v>4.0583333333333336</v>
      </c>
      <c r="AL723" s="3">
        <v>4.7100000000000003E-2</v>
      </c>
    </row>
    <row r="724" spans="1:38">
      <c r="A724" t="s">
        <v>1025</v>
      </c>
      <c r="B724" t="s">
        <v>2551</v>
      </c>
      <c r="C724" t="s">
        <v>516</v>
      </c>
      <c r="D724" t="s">
        <v>517</v>
      </c>
      <c r="E724" t="s">
        <v>1396</v>
      </c>
      <c r="F724" t="s">
        <v>985</v>
      </c>
      <c r="G724" t="s">
        <v>1372</v>
      </c>
      <c r="H724" t="s">
        <v>984</v>
      </c>
      <c r="I724" t="s">
        <v>0</v>
      </c>
      <c r="J724" t="s">
        <v>986</v>
      </c>
      <c r="K724" t="s">
        <v>520</v>
      </c>
      <c r="L724" t="s">
        <v>532</v>
      </c>
      <c r="M724">
        <v>1</v>
      </c>
      <c r="N724">
        <v>1</v>
      </c>
      <c r="O724">
        <v>1</v>
      </c>
      <c r="P724">
        <v>1</v>
      </c>
      <c r="Q724">
        <v>1</v>
      </c>
      <c r="R724">
        <v>1</v>
      </c>
      <c r="S724" s="377">
        <v>2358967.5</v>
      </c>
      <c r="T724" s="377">
        <v>0</v>
      </c>
      <c r="U724" s="377">
        <v>0</v>
      </c>
      <c r="V724" s="377">
        <v>9966.64</v>
      </c>
      <c r="W724" s="377">
        <v>0</v>
      </c>
      <c r="X724" s="377">
        <v>0</v>
      </c>
      <c r="Y724" s="377">
        <v>0</v>
      </c>
      <c r="Z724" s="377">
        <v>2358967.5</v>
      </c>
      <c r="AA724" s="770">
        <v>43742</v>
      </c>
      <c r="AB724" s="770">
        <v>45569</v>
      </c>
      <c r="AC724" s="769">
        <v>2358967.5</v>
      </c>
      <c r="AD724" s="3">
        <v>2.9694444444444446</v>
      </c>
      <c r="AE724" s="3">
        <v>5.0750000000000002</v>
      </c>
      <c r="AF724" s="378">
        <v>5.0700000000000002E-2</v>
      </c>
      <c r="AG724" s="3">
        <v>7004822.9375</v>
      </c>
      <c r="AH724" s="3">
        <v>11971760.0625</v>
      </c>
      <c r="AI724" s="3">
        <v>119599.65225</v>
      </c>
      <c r="AJ724" s="3">
        <v>2.9694444444444446</v>
      </c>
      <c r="AK724" s="3">
        <v>5.0750000000000002</v>
      </c>
      <c r="AL724" s="3">
        <v>5.0700000000000002E-2</v>
      </c>
    </row>
    <row r="725" spans="1:38">
      <c r="A725" t="s">
        <v>1025</v>
      </c>
      <c r="B725" t="s">
        <v>2552</v>
      </c>
      <c r="C725" t="s">
        <v>516</v>
      </c>
      <c r="D725" t="s">
        <v>517</v>
      </c>
      <c r="E725" t="s">
        <v>1396</v>
      </c>
      <c r="F725" t="s">
        <v>985</v>
      </c>
      <c r="G725" t="s">
        <v>1372</v>
      </c>
      <c r="H725" t="s">
        <v>984</v>
      </c>
      <c r="I725" t="s">
        <v>0</v>
      </c>
      <c r="J725" t="s">
        <v>986</v>
      </c>
      <c r="K725" t="s">
        <v>520</v>
      </c>
      <c r="L725" t="s">
        <v>532</v>
      </c>
      <c r="M725">
        <v>1</v>
      </c>
      <c r="N725">
        <v>1</v>
      </c>
      <c r="O725">
        <v>1</v>
      </c>
      <c r="P725">
        <v>1</v>
      </c>
      <c r="Q725">
        <v>1</v>
      </c>
      <c r="R725">
        <v>1</v>
      </c>
      <c r="S725" s="377">
        <v>3100892.5</v>
      </c>
      <c r="T725" s="377">
        <v>0</v>
      </c>
      <c r="U725" s="377">
        <v>0</v>
      </c>
      <c r="V725" s="377">
        <v>13850.65</v>
      </c>
      <c r="W725" s="377">
        <v>0</v>
      </c>
      <c r="X725" s="377">
        <v>0</v>
      </c>
      <c r="Y725" s="377">
        <v>0</v>
      </c>
      <c r="Z725" s="377">
        <v>3100892.5</v>
      </c>
      <c r="AA725" s="770">
        <v>43742</v>
      </c>
      <c r="AB725" s="770">
        <v>45934</v>
      </c>
      <c r="AC725" s="769">
        <v>3100892.5</v>
      </c>
      <c r="AD725" s="3">
        <v>3.9833333333333334</v>
      </c>
      <c r="AE725" s="3">
        <v>6.0888888888888886</v>
      </c>
      <c r="AF725" s="378">
        <v>5.3600000000000002E-2</v>
      </c>
      <c r="AG725" s="3">
        <v>12351888.458333334</v>
      </c>
      <c r="AH725" s="3">
        <v>18880989.888888888</v>
      </c>
      <c r="AI725" s="3">
        <v>166207.83800000002</v>
      </c>
      <c r="AJ725" s="3">
        <v>3.9833333333333334</v>
      </c>
      <c r="AK725" s="3">
        <v>6.0888888888888886</v>
      </c>
      <c r="AL725" s="3">
        <v>5.3600000000000009E-2</v>
      </c>
    </row>
    <row r="726" spans="1:38">
      <c r="A726" t="s">
        <v>1025</v>
      </c>
      <c r="B726" t="s">
        <v>2553</v>
      </c>
      <c r="C726" t="s">
        <v>516</v>
      </c>
      <c r="D726" t="s">
        <v>517</v>
      </c>
      <c r="E726" t="s">
        <v>1396</v>
      </c>
      <c r="F726" t="s">
        <v>985</v>
      </c>
      <c r="G726" t="s">
        <v>1372</v>
      </c>
      <c r="H726" t="s">
        <v>984</v>
      </c>
      <c r="I726" t="s">
        <v>0</v>
      </c>
      <c r="J726" t="s">
        <v>986</v>
      </c>
      <c r="K726" t="s">
        <v>520</v>
      </c>
      <c r="L726" t="s">
        <v>532</v>
      </c>
      <c r="M726">
        <v>1</v>
      </c>
      <c r="N726">
        <v>1</v>
      </c>
      <c r="O726">
        <v>1</v>
      </c>
      <c r="P726">
        <v>1</v>
      </c>
      <c r="Q726">
        <v>1</v>
      </c>
      <c r="R726">
        <v>1</v>
      </c>
      <c r="S726" s="377">
        <v>2746745</v>
      </c>
      <c r="T726" s="377">
        <v>0</v>
      </c>
      <c r="U726" s="377">
        <v>0</v>
      </c>
      <c r="V726" s="377">
        <v>12909.7</v>
      </c>
      <c r="W726" s="377">
        <v>0</v>
      </c>
      <c r="X726" s="377">
        <v>0</v>
      </c>
      <c r="Y726" s="377">
        <v>0</v>
      </c>
      <c r="Z726" s="377">
        <v>2746745</v>
      </c>
      <c r="AA726" s="770">
        <v>43742</v>
      </c>
      <c r="AB726" s="770">
        <v>46299</v>
      </c>
      <c r="AC726" s="769">
        <v>2746745</v>
      </c>
      <c r="AD726" s="3">
        <v>4.9972222222222218</v>
      </c>
      <c r="AE726" s="3">
        <v>7.1027777777777779</v>
      </c>
      <c r="AF726" s="378">
        <v>5.6399999999999999E-2</v>
      </c>
      <c r="AG726" s="3">
        <v>13726095.152777776</v>
      </c>
      <c r="AH726" s="3">
        <v>19509519.347222224</v>
      </c>
      <c r="AI726" s="3">
        <v>154916.41800000001</v>
      </c>
      <c r="AJ726" s="3">
        <v>4.9972222222222218</v>
      </c>
      <c r="AK726" s="3">
        <v>7.1027777777777787</v>
      </c>
      <c r="AL726" s="3">
        <v>5.6399999999999999E-2</v>
      </c>
    </row>
    <row r="727" spans="1:38">
      <c r="A727" t="s">
        <v>1025</v>
      </c>
      <c r="B727" t="s">
        <v>2554</v>
      </c>
      <c r="C727" t="s">
        <v>516</v>
      </c>
      <c r="D727" t="s">
        <v>517</v>
      </c>
      <c r="E727" t="s">
        <v>1396</v>
      </c>
      <c r="F727" t="s">
        <v>985</v>
      </c>
      <c r="G727" t="s">
        <v>1372</v>
      </c>
      <c r="H727" t="s">
        <v>984</v>
      </c>
      <c r="I727" t="s">
        <v>0</v>
      </c>
      <c r="J727" t="s">
        <v>986</v>
      </c>
      <c r="K727" t="s">
        <v>520</v>
      </c>
      <c r="L727" t="s">
        <v>532</v>
      </c>
      <c r="M727">
        <v>1</v>
      </c>
      <c r="N727">
        <v>1</v>
      </c>
      <c r="O727">
        <v>1</v>
      </c>
      <c r="P727">
        <v>1</v>
      </c>
      <c r="Q727">
        <v>1</v>
      </c>
      <c r="R727">
        <v>1</v>
      </c>
      <c r="S727" s="377">
        <v>1514235</v>
      </c>
      <c r="T727" s="377">
        <v>0</v>
      </c>
      <c r="U727" s="377">
        <v>0</v>
      </c>
      <c r="V727" s="377">
        <v>7482.84</v>
      </c>
      <c r="W727" s="377">
        <v>0</v>
      </c>
      <c r="X727" s="377">
        <v>0</v>
      </c>
      <c r="Y727" s="377">
        <v>0</v>
      </c>
      <c r="Z727" s="377">
        <v>1514235</v>
      </c>
      <c r="AA727" s="770">
        <v>43742</v>
      </c>
      <c r="AB727" s="770">
        <v>46664</v>
      </c>
      <c r="AC727" s="769">
        <v>1514235</v>
      </c>
      <c r="AD727" s="3">
        <v>6.0111111111111111</v>
      </c>
      <c r="AE727" s="3">
        <v>8.1166666666666671</v>
      </c>
      <c r="AF727" s="378">
        <v>5.9299999999999999E-2</v>
      </c>
      <c r="AG727" s="3">
        <v>9102234.833333334</v>
      </c>
      <c r="AH727" s="3">
        <v>12290540.75</v>
      </c>
      <c r="AI727" s="3">
        <v>89794.135500000004</v>
      </c>
      <c r="AJ727" s="3">
        <v>6.011111111111112</v>
      </c>
      <c r="AK727" s="3">
        <v>8.1166666666666671</v>
      </c>
      <c r="AL727" s="3">
        <v>5.9300000000000005E-2</v>
      </c>
    </row>
    <row r="728" spans="1:38">
      <c r="A728" t="s">
        <v>1025</v>
      </c>
      <c r="B728" t="s">
        <v>2555</v>
      </c>
      <c r="C728" t="s">
        <v>516</v>
      </c>
      <c r="D728" t="s">
        <v>517</v>
      </c>
      <c r="E728" t="s">
        <v>1396</v>
      </c>
      <c r="F728" t="s">
        <v>985</v>
      </c>
      <c r="G728" t="s">
        <v>1372</v>
      </c>
      <c r="H728" t="s">
        <v>984</v>
      </c>
      <c r="I728" t="s">
        <v>0</v>
      </c>
      <c r="J728" t="s">
        <v>986</v>
      </c>
      <c r="K728" t="s">
        <v>520</v>
      </c>
      <c r="L728" t="s">
        <v>532</v>
      </c>
      <c r="M728">
        <v>1</v>
      </c>
      <c r="N728">
        <v>1</v>
      </c>
      <c r="O728">
        <v>1</v>
      </c>
      <c r="P728">
        <v>1</v>
      </c>
      <c r="Q728">
        <v>1</v>
      </c>
      <c r="R728">
        <v>1</v>
      </c>
      <c r="S728" s="377">
        <v>53100</v>
      </c>
      <c r="T728" s="377">
        <v>0</v>
      </c>
      <c r="U728" s="377">
        <v>0</v>
      </c>
      <c r="V728" s="377">
        <v>287.62</v>
      </c>
      <c r="W728" s="377">
        <v>0</v>
      </c>
      <c r="X728" s="377">
        <v>0</v>
      </c>
      <c r="Y728" s="377">
        <v>0</v>
      </c>
      <c r="Z728" s="377">
        <v>53100</v>
      </c>
      <c r="AA728" s="770">
        <v>43742</v>
      </c>
      <c r="AB728" s="770">
        <v>47395</v>
      </c>
      <c r="AC728" s="769">
        <v>53100</v>
      </c>
      <c r="AD728" s="3">
        <v>8.0416666666666661</v>
      </c>
      <c r="AE728" s="3">
        <v>10.147222222222222</v>
      </c>
      <c r="AF728" s="378">
        <v>6.5000000000000002E-2</v>
      </c>
      <c r="AG728" s="3">
        <v>427012.49999999994</v>
      </c>
      <c r="AH728" s="3">
        <v>538817.5</v>
      </c>
      <c r="AI728" s="3">
        <v>3451.5</v>
      </c>
      <c r="AJ728" s="3">
        <v>8.0416666666666661</v>
      </c>
      <c r="AK728" s="3">
        <v>10.147222222222222</v>
      </c>
      <c r="AL728" s="3">
        <v>6.5000000000000002E-2</v>
      </c>
    </row>
    <row r="729" spans="1:38">
      <c r="A729" t="s">
        <v>1026</v>
      </c>
      <c r="B729" t="s">
        <v>2556</v>
      </c>
      <c r="C729" t="s">
        <v>516</v>
      </c>
      <c r="D729" t="s">
        <v>517</v>
      </c>
      <c r="E729" t="s">
        <v>1396</v>
      </c>
      <c r="F729" t="s">
        <v>985</v>
      </c>
      <c r="G729" t="s">
        <v>1372</v>
      </c>
      <c r="H729" t="s">
        <v>984</v>
      </c>
      <c r="I729" t="s">
        <v>0</v>
      </c>
      <c r="J729" t="s">
        <v>986</v>
      </c>
      <c r="K729" t="s">
        <v>520</v>
      </c>
      <c r="L729" t="s">
        <v>532</v>
      </c>
      <c r="M729">
        <v>1</v>
      </c>
      <c r="N729">
        <v>1</v>
      </c>
      <c r="O729">
        <v>1</v>
      </c>
      <c r="P729">
        <v>1</v>
      </c>
      <c r="Q729">
        <v>1</v>
      </c>
      <c r="R729">
        <v>1</v>
      </c>
      <c r="S729" s="377">
        <v>127661.25</v>
      </c>
      <c r="T729" s="377">
        <v>0</v>
      </c>
      <c r="U729" s="377">
        <v>127661.25</v>
      </c>
      <c r="V729" s="377">
        <v>406.39</v>
      </c>
      <c r="W729" s="377">
        <v>0</v>
      </c>
      <c r="X729" s="377">
        <v>0</v>
      </c>
      <c r="Y729" s="377">
        <v>0</v>
      </c>
      <c r="Z729" s="377">
        <v>0</v>
      </c>
      <c r="AA729" s="770">
        <v>43753</v>
      </c>
      <c r="AB729" s="770">
        <v>44484</v>
      </c>
      <c r="AC729" s="769">
        <v>255322.5</v>
      </c>
      <c r="AD729" s="3">
        <v>-4.4444444444444446E-2</v>
      </c>
      <c r="AE729" s="3">
        <v>2.0305555555555554</v>
      </c>
      <c r="AF729" s="378">
        <v>3.8199999999999998E-2</v>
      </c>
      <c r="AG729" s="3">
        <v>0</v>
      </c>
      <c r="AH729" s="3">
        <v>0</v>
      </c>
      <c r="AI729" s="3">
        <v>0</v>
      </c>
      <c r="AJ729" s="3">
        <v>0</v>
      </c>
      <c r="AK729" s="3">
        <v>0</v>
      </c>
      <c r="AL729" s="3">
        <v>0</v>
      </c>
    </row>
    <row r="730" spans="1:38">
      <c r="A730" t="s">
        <v>1026</v>
      </c>
      <c r="B730" t="s">
        <v>2557</v>
      </c>
      <c r="C730" t="s">
        <v>516</v>
      </c>
      <c r="D730" t="s">
        <v>517</v>
      </c>
      <c r="E730" t="s">
        <v>1396</v>
      </c>
      <c r="F730" t="s">
        <v>985</v>
      </c>
      <c r="G730" t="s">
        <v>1372</v>
      </c>
      <c r="H730" t="s">
        <v>984</v>
      </c>
      <c r="I730" t="s">
        <v>0</v>
      </c>
      <c r="J730" t="s">
        <v>986</v>
      </c>
      <c r="K730" t="s">
        <v>520</v>
      </c>
      <c r="L730" t="s">
        <v>532</v>
      </c>
      <c r="M730">
        <v>1</v>
      </c>
      <c r="N730">
        <v>1</v>
      </c>
      <c r="O730">
        <v>1</v>
      </c>
      <c r="P730">
        <v>1</v>
      </c>
      <c r="Q730">
        <v>1</v>
      </c>
      <c r="R730">
        <v>1</v>
      </c>
      <c r="S730" s="377">
        <v>403855</v>
      </c>
      <c r="T730" s="377">
        <v>0</v>
      </c>
      <c r="U730" s="377">
        <v>0</v>
      </c>
      <c r="V730" s="377">
        <v>1447.15</v>
      </c>
      <c r="W730" s="377">
        <v>0</v>
      </c>
      <c r="X730" s="377">
        <v>0</v>
      </c>
      <c r="Y730" s="377">
        <v>0</v>
      </c>
      <c r="Z730" s="377">
        <v>403855</v>
      </c>
      <c r="AA730" s="770">
        <v>43753</v>
      </c>
      <c r="AB730" s="770">
        <v>44849</v>
      </c>
      <c r="AC730" s="769">
        <v>403855</v>
      </c>
      <c r="AD730" s="3">
        <v>0.96944444444444444</v>
      </c>
      <c r="AE730" s="3">
        <v>3.0444444444444443</v>
      </c>
      <c r="AF730" s="378">
        <v>4.2999999999999997E-2</v>
      </c>
      <c r="AG730" s="3">
        <v>391514.98611111112</v>
      </c>
      <c r="AH730" s="3">
        <v>1229514.111111111</v>
      </c>
      <c r="AI730" s="3">
        <v>17365.764999999999</v>
      </c>
      <c r="AJ730" s="3">
        <v>0.96944444444444444</v>
      </c>
      <c r="AK730" s="3">
        <v>3.0444444444444443</v>
      </c>
      <c r="AL730" s="3">
        <v>4.2999999999999997E-2</v>
      </c>
    </row>
    <row r="731" spans="1:38">
      <c r="A731" t="s">
        <v>1026</v>
      </c>
      <c r="B731" t="s">
        <v>2558</v>
      </c>
      <c r="C731" t="s">
        <v>516</v>
      </c>
      <c r="D731" t="s">
        <v>517</v>
      </c>
      <c r="E731" t="s">
        <v>1396</v>
      </c>
      <c r="F731" t="s">
        <v>985</v>
      </c>
      <c r="G731" t="s">
        <v>1372</v>
      </c>
      <c r="H731" t="s">
        <v>984</v>
      </c>
      <c r="I731" t="s">
        <v>0</v>
      </c>
      <c r="J731" t="s">
        <v>986</v>
      </c>
      <c r="K731" t="s">
        <v>520</v>
      </c>
      <c r="L731" t="s">
        <v>532</v>
      </c>
      <c r="M731">
        <v>1</v>
      </c>
      <c r="N731">
        <v>1</v>
      </c>
      <c r="O731">
        <v>1</v>
      </c>
      <c r="P731">
        <v>1</v>
      </c>
      <c r="Q731">
        <v>1</v>
      </c>
      <c r="R731">
        <v>1</v>
      </c>
      <c r="S731" s="377">
        <v>521560</v>
      </c>
      <c r="T731" s="377">
        <v>0</v>
      </c>
      <c r="U731" s="377">
        <v>0</v>
      </c>
      <c r="V731" s="377">
        <v>2047.12</v>
      </c>
      <c r="W731" s="377">
        <v>0</v>
      </c>
      <c r="X731" s="377">
        <v>0</v>
      </c>
      <c r="Y731" s="377">
        <v>0</v>
      </c>
      <c r="Z731" s="377">
        <v>521560</v>
      </c>
      <c r="AA731" s="770">
        <v>43753</v>
      </c>
      <c r="AB731" s="770">
        <v>45214</v>
      </c>
      <c r="AC731" s="769">
        <v>521560</v>
      </c>
      <c r="AD731" s="3">
        <v>1.9833333333333334</v>
      </c>
      <c r="AE731" s="3">
        <v>4.0583333333333336</v>
      </c>
      <c r="AF731" s="378">
        <v>4.7100000000000003E-2</v>
      </c>
      <c r="AG731" s="3">
        <v>1034427.3333333334</v>
      </c>
      <c r="AH731" s="3">
        <v>2116664.3333333335</v>
      </c>
      <c r="AI731" s="3">
        <v>24565.476000000002</v>
      </c>
      <c r="AJ731" s="3">
        <v>1.9833333333333334</v>
      </c>
      <c r="AK731" s="3">
        <v>4.0583333333333336</v>
      </c>
      <c r="AL731" s="3">
        <v>4.7100000000000003E-2</v>
      </c>
    </row>
    <row r="732" spans="1:38">
      <c r="A732" t="s">
        <v>1026</v>
      </c>
      <c r="B732" t="s">
        <v>2559</v>
      </c>
      <c r="C732" t="s">
        <v>516</v>
      </c>
      <c r="D732" t="s">
        <v>517</v>
      </c>
      <c r="E732" t="s">
        <v>1396</v>
      </c>
      <c r="F732" t="s">
        <v>985</v>
      </c>
      <c r="G732" t="s">
        <v>1372</v>
      </c>
      <c r="H732" t="s">
        <v>984</v>
      </c>
      <c r="I732" t="s">
        <v>0</v>
      </c>
      <c r="J732" t="s">
        <v>986</v>
      </c>
      <c r="K732" t="s">
        <v>520</v>
      </c>
      <c r="L732" t="s">
        <v>532</v>
      </c>
      <c r="M732">
        <v>1</v>
      </c>
      <c r="N732">
        <v>1</v>
      </c>
      <c r="O732">
        <v>1</v>
      </c>
      <c r="P732">
        <v>1</v>
      </c>
      <c r="Q732">
        <v>1</v>
      </c>
      <c r="R732">
        <v>1</v>
      </c>
      <c r="S732" s="377">
        <v>2515170</v>
      </c>
      <c r="T732" s="377">
        <v>0</v>
      </c>
      <c r="U732" s="377">
        <v>0</v>
      </c>
      <c r="V732" s="377">
        <v>10626.59</v>
      </c>
      <c r="W732" s="377">
        <v>0</v>
      </c>
      <c r="X732" s="377">
        <v>0</v>
      </c>
      <c r="Y732" s="377">
        <v>0</v>
      </c>
      <c r="Z732" s="377">
        <v>2515170</v>
      </c>
      <c r="AA732" s="770">
        <v>43753</v>
      </c>
      <c r="AB732" s="770">
        <v>45580</v>
      </c>
      <c r="AC732" s="769">
        <v>2515170</v>
      </c>
      <c r="AD732" s="3">
        <v>3</v>
      </c>
      <c r="AE732" s="3">
        <v>5.0750000000000002</v>
      </c>
      <c r="AF732" s="378">
        <v>5.0700000000000002E-2</v>
      </c>
      <c r="AG732" s="3">
        <v>7545510</v>
      </c>
      <c r="AH732" s="3">
        <v>12764487.75</v>
      </c>
      <c r="AI732" s="3">
        <v>127519.11900000001</v>
      </c>
      <c r="AJ732" s="3">
        <v>3</v>
      </c>
      <c r="AK732" s="3">
        <v>5.0750000000000002</v>
      </c>
      <c r="AL732" s="3">
        <v>5.0700000000000002E-2</v>
      </c>
    </row>
    <row r="733" spans="1:38">
      <c r="A733" t="s">
        <v>1026</v>
      </c>
      <c r="B733" t="s">
        <v>2560</v>
      </c>
      <c r="C733" t="s">
        <v>516</v>
      </c>
      <c r="D733" t="s">
        <v>517</v>
      </c>
      <c r="E733" t="s">
        <v>1396</v>
      </c>
      <c r="F733" t="s">
        <v>985</v>
      </c>
      <c r="G733" t="s">
        <v>1372</v>
      </c>
      <c r="H733" t="s">
        <v>984</v>
      </c>
      <c r="I733" t="s">
        <v>0</v>
      </c>
      <c r="J733" t="s">
        <v>986</v>
      </c>
      <c r="K733" t="s">
        <v>520</v>
      </c>
      <c r="L733" t="s">
        <v>532</v>
      </c>
      <c r="M733">
        <v>1</v>
      </c>
      <c r="N733">
        <v>1</v>
      </c>
      <c r="O733">
        <v>1</v>
      </c>
      <c r="P733">
        <v>1</v>
      </c>
      <c r="Q733">
        <v>1</v>
      </c>
      <c r="R733">
        <v>1</v>
      </c>
      <c r="S733" s="377">
        <v>3258422.5</v>
      </c>
      <c r="T733" s="377">
        <v>0</v>
      </c>
      <c r="U733" s="377">
        <v>0</v>
      </c>
      <c r="V733" s="377">
        <v>14554.29</v>
      </c>
      <c r="W733" s="377">
        <v>0</v>
      </c>
      <c r="X733" s="377">
        <v>0</v>
      </c>
      <c r="Y733" s="377">
        <v>0</v>
      </c>
      <c r="Z733" s="377">
        <v>3258422.5</v>
      </c>
      <c r="AA733" s="770">
        <v>43753</v>
      </c>
      <c r="AB733" s="770">
        <v>45945</v>
      </c>
      <c r="AC733" s="769">
        <v>3258422.5</v>
      </c>
      <c r="AD733" s="3">
        <v>4.0138888888888893</v>
      </c>
      <c r="AE733" s="3">
        <v>6.0888888888888886</v>
      </c>
      <c r="AF733" s="378">
        <v>5.3600000000000002E-2</v>
      </c>
      <c r="AG733" s="3">
        <v>13078945.868055556</v>
      </c>
      <c r="AH733" s="3">
        <v>19840172.555555556</v>
      </c>
      <c r="AI733" s="3">
        <v>174651.446</v>
      </c>
      <c r="AJ733" s="3">
        <v>4.0138888888888893</v>
      </c>
      <c r="AK733" s="3">
        <v>6.0888888888888886</v>
      </c>
      <c r="AL733" s="3">
        <v>5.3600000000000002E-2</v>
      </c>
    </row>
    <row r="734" spans="1:38">
      <c r="A734" t="s">
        <v>1026</v>
      </c>
      <c r="B734" t="s">
        <v>2561</v>
      </c>
      <c r="C734" t="s">
        <v>516</v>
      </c>
      <c r="D734" t="s">
        <v>517</v>
      </c>
      <c r="E734" t="s">
        <v>1396</v>
      </c>
      <c r="F734" t="s">
        <v>985</v>
      </c>
      <c r="G734" t="s">
        <v>1372</v>
      </c>
      <c r="H734" t="s">
        <v>984</v>
      </c>
      <c r="I734" t="s">
        <v>0</v>
      </c>
      <c r="J734" t="s">
        <v>986</v>
      </c>
      <c r="K734" t="s">
        <v>520</v>
      </c>
      <c r="L734" t="s">
        <v>532</v>
      </c>
      <c r="M734">
        <v>1</v>
      </c>
      <c r="N734">
        <v>1</v>
      </c>
      <c r="O734">
        <v>1</v>
      </c>
      <c r="P734">
        <v>1</v>
      </c>
      <c r="Q734">
        <v>1</v>
      </c>
      <c r="R734">
        <v>1</v>
      </c>
      <c r="S734" s="377">
        <v>2894835</v>
      </c>
      <c r="T734" s="377">
        <v>0</v>
      </c>
      <c r="U734" s="377">
        <v>0</v>
      </c>
      <c r="V734" s="377">
        <v>13605.72</v>
      </c>
      <c r="W734" s="377">
        <v>0</v>
      </c>
      <c r="X734" s="377">
        <v>0</v>
      </c>
      <c r="Y734" s="377">
        <v>0</v>
      </c>
      <c r="Z734" s="377">
        <v>2894835</v>
      </c>
      <c r="AA734" s="770">
        <v>43753</v>
      </c>
      <c r="AB734" s="770">
        <v>46310</v>
      </c>
      <c r="AC734" s="769">
        <v>2894835</v>
      </c>
      <c r="AD734" s="3">
        <v>5.0277777777777777</v>
      </c>
      <c r="AE734" s="3">
        <v>7.1027777777777779</v>
      </c>
      <c r="AF734" s="378">
        <v>5.6399999999999999E-2</v>
      </c>
      <c r="AG734" s="3">
        <v>14554587.083333334</v>
      </c>
      <c r="AH734" s="3">
        <v>20561369.708333332</v>
      </c>
      <c r="AI734" s="3">
        <v>163268.69399999999</v>
      </c>
      <c r="AJ734" s="3">
        <v>5.0277777777777777</v>
      </c>
      <c r="AK734" s="3">
        <v>7.102777777777777</v>
      </c>
      <c r="AL734" s="3">
        <v>5.6399999999999999E-2</v>
      </c>
    </row>
    <row r="735" spans="1:38">
      <c r="A735" t="s">
        <v>1026</v>
      </c>
      <c r="B735" t="s">
        <v>2562</v>
      </c>
      <c r="C735" t="s">
        <v>516</v>
      </c>
      <c r="D735" t="s">
        <v>517</v>
      </c>
      <c r="E735" t="s">
        <v>1396</v>
      </c>
      <c r="F735" t="s">
        <v>985</v>
      </c>
      <c r="G735" t="s">
        <v>1372</v>
      </c>
      <c r="H735" t="s">
        <v>984</v>
      </c>
      <c r="I735" t="s">
        <v>0</v>
      </c>
      <c r="J735" t="s">
        <v>986</v>
      </c>
      <c r="K735" t="s">
        <v>520</v>
      </c>
      <c r="L735" t="s">
        <v>532</v>
      </c>
      <c r="M735">
        <v>1</v>
      </c>
      <c r="N735">
        <v>1</v>
      </c>
      <c r="O735">
        <v>1</v>
      </c>
      <c r="P735">
        <v>1</v>
      </c>
      <c r="Q735">
        <v>1</v>
      </c>
      <c r="R735">
        <v>1</v>
      </c>
      <c r="S735" s="377">
        <v>1584592.5</v>
      </c>
      <c r="T735" s="377">
        <v>0</v>
      </c>
      <c r="U735" s="377">
        <v>0</v>
      </c>
      <c r="V735" s="377">
        <v>7830.53</v>
      </c>
      <c r="W735" s="377">
        <v>0</v>
      </c>
      <c r="X735" s="377">
        <v>0</v>
      </c>
      <c r="Y735" s="377">
        <v>0</v>
      </c>
      <c r="Z735" s="377">
        <v>1584592.5</v>
      </c>
      <c r="AA735" s="770">
        <v>43753</v>
      </c>
      <c r="AB735" s="770">
        <v>46675</v>
      </c>
      <c r="AC735" s="769">
        <v>1584592.5</v>
      </c>
      <c r="AD735" s="3">
        <v>6.041666666666667</v>
      </c>
      <c r="AE735" s="3">
        <v>8.1166666666666671</v>
      </c>
      <c r="AF735" s="378">
        <v>5.9299999999999999E-2</v>
      </c>
      <c r="AG735" s="3">
        <v>9573579.6875</v>
      </c>
      <c r="AH735" s="3">
        <v>12861609.125</v>
      </c>
      <c r="AI735" s="3">
        <v>93966.335250000004</v>
      </c>
      <c r="AJ735" s="3">
        <v>6.041666666666667</v>
      </c>
      <c r="AK735" s="3">
        <v>8.1166666666666671</v>
      </c>
      <c r="AL735" s="3">
        <v>5.9300000000000005E-2</v>
      </c>
    </row>
    <row r="736" spans="1:38">
      <c r="A736" t="s">
        <v>1026</v>
      </c>
      <c r="B736" t="s">
        <v>2563</v>
      </c>
      <c r="C736" t="s">
        <v>516</v>
      </c>
      <c r="D736" t="s">
        <v>517</v>
      </c>
      <c r="E736" t="s">
        <v>1396</v>
      </c>
      <c r="F736" t="s">
        <v>985</v>
      </c>
      <c r="G736" t="s">
        <v>1372</v>
      </c>
      <c r="H736" t="s">
        <v>984</v>
      </c>
      <c r="I736" t="s">
        <v>0</v>
      </c>
      <c r="J736" t="s">
        <v>986</v>
      </c>
      <c r="K736" t="s">
        <v>520</v>
      </c>
      <c r="L736" t="s">
        <v>532</v>
      </c>
      <c r="M736">
        <v>1</v>
      </c>
      <c r="N736">
        <v>1</v>
      </c>
      <c r="O736">
        <v>1</v>
      </c>
      <c r="P736">
        <v>1</v>
      </c>
      <c r="Q736">
        <v>1</v>
      </c>
      <c r="R736">
        <v>1</v>
      </c>
      <c r="S736" s="377">
        <v>53100</v>
      </c>
      <c r="T736" s="377">
        <v>0</v>
      </c>
      <c r="U736" s="377">
        <v>0</v>
      </c>
      <c r="V736" s="377">
        <v>274.79000000000002</v>
      </c>
      <c r="W736" s="377">
        <v>0</v>
      </c>
      <c r="X736" s="377">
        <v>0</v>
      </c>
      <c r="Y736" s="377">
        <v>0</v>
      </c>
      <c r="Z736" s="377">
        <v>53100</v>
      </c>
      <c r="AA736" s="770">
        <v>43753</v>
      </c>
      <c r="AB736" s="770">
        <v>47041</v>
      </c>
      <c r="AC736" s="769">
        <v>53100</v>
      </c>
      <c r="AD736" s="3">
        <v>7.0583333333333336</v>
      </c>
      <c r="AE736" s="3">
        <v>9.1333333333333329</v>
      </c>
      <c r="AF736" s="378">
        <v>6.2100000000000002E-2</v>
      </c>
      <c r="AG736" s="3">
        <v>374797.5</v>
      </c>
      <c r="AH736" s="3">
        <v>484980</v>
      </c>
      <c r="AI736" s="3">
        <v>3297.51</v>
      </c>
      <c r="AJ736" s="3">
        <v>7.0583333333333336</v>
      </c>
      <c r="AK736" s="3">
        <v>9.1333333333333329</v>
      </c>
      <c r="AL736" s="3">
        <v>6.2100000000000002E-2</v>
      </c>
    </row>
    <row r="737" spans="1:38">
      <c r="A737" t="s">
        <v>1027</v>
      </c>
      <c r="B737" t="s">
        <v>2564</v>
      </c>
      <c r="C737" t="s">
        <v>516</v>
      </c>
      <c r="D737" t="s">
        <v>517</v>
      </c>
      <c r="E737" t="s">
        <v>1396</v>
      </c>
      <c r="F737" t="s">
        <v>985</v>
      </c>
      <c r="G737" t="s">
        <v>1372</v>
      </c>
      <c r="H737" t="s">
        <v>984</v>
      </c>
      <c r="I737" t="s">
        <v>0</v>
      </c>
      <c r="J737" t="s">
        <v>986</v>
      </c>
      <c r="K737" t="s">
        <v>520</v>
      </c>
      <c r="L737" t="s">
        <v>532</v>
      </c>
      <c r="M737">
        <v>1</v>
      </c>
      <c r="N737">
        <v>1</v>
      </c>
      <c r="O737">
        <v>1</v>
      </c>
      <c r="P737">
        <v>1</v>
      </c>
      <c r="Q737">
        <v>1</v>
      </c>
      <c r="R737">
        <v>1</v>
      </c>
      <c r="S737" s="377">
        <v>97718.75</v>
      </c>
      <c r="T737" s="377">
        <v>0</v>
      </c>
      <c r="U737" s="377">
        <v>97718.75</v>
      </c>
      <c r="V737" s="377">
        <v>311.07</v>
      </c>
      <c r="W737" s="377">
        <v>0</v>
      </c>
      <c r="X737" s="377">
        <v>0</v>
      </c>
      <c r="Y737" s="377">
        <v>0</v>
      </c>
      <c r="Z737" s="377">
        <v>0</v>
      </c>
      <c r="AA737" s="770">
        <v>43759</v>
      </c>
      <c r="AB737" s="770">
        <v>44490</v>
      </c>
      <c r="AC737" s="769">
        <v>195437.5</v>
      </c>
      <c r="AD737" s="3">
        <v>-2.7777777777777776E-2</v>
      </c>
      <c r="AE737" s="3">
        <v>2.0305555555555554</v>
      </c>
      <c r="AF737" s="378">
        <v>3.8199999999999998E-2</v>
      </c>
      <c r="AG737" s="3">
        <v>0</v>
      </c>
      <c r="AH737" s="3">
        <v>0</v>
      </c>
      <c r="AI737" s="3">
        <v>0</v>
      </c>
      <c r="AJ737" s="3">
        <v>0</v>
      </c>
      <c r="AK737" s="3">
        <v>0</v>
      </c>
      <c r="AL737" s="3">
        <v>0</v>
      </c>
    </row>
    <row r="738" spans="1:38">
      <c r="A738" t="s">
        <v>1027</v>
      </c>
      <c r="B738" t="s">
        <v>2565</v>
      </c>
      <c r="C738" t="s">
        <v>516</v>
      </c>
      <c r="D738" t="s">
        <v>517</v>
      </c>
      <c r="E738" t="s">
        <v>1396</v>
      </c>
      <c r="F738" t="s">
        <v>985</v>
      </c>
      <c r="G738" t="s">
        <v>1372</v>
      </c>
      <c r="H738" t="s">
        <v>984</v>
      </c>
      <c r="I738" t="s">
        <v>0</v>
      </c>
      <c r="J738" t="s">
        <v>986</v>
      </c>
      <c r="K738" t="s">
        <v>520</v>
      </c>
      <c r="L738" t="s">
        <v>532</v>
      </c>
      <c r="M738">
        <v>1</v>
      </c>
      <c r="N738">
        <v>1</v>
      </c>
      <c r="O738">
        <v>1</v>
      </c>
      <c r="P738">
        <v>1</v>
      </c>
      <c r="Q738">
        <v>1</v>
      </c>
      <c r="R738">
        <v>1</v>
      </c>
      <c r="S738" s="377">
        <v>255470</v>
      </c>
      <c r="T738" s="377">
        <v>0</v>
      </c>
      <c r="U738" s="377">
        <v>0</v>
      </c>
      <c r="V738" s="377">
        <v>915.43</v>
      </c>
      <c r="W738" s="377">
        <v>0</v>
      </c>
      <c r="X738" s="377">
        <v>0</v>
      </c>
      <c r="Y738" s="377">
        <v>0</v>
      </c>
      <c r="Z738" s="377">
        <v>255470</v>
      </c>
      <c r="AA738" s="770">
        <v>43759</v>
      </c>
      <c r="AB738" s="770">
        <v>44855</v>
      </c>
      <c r="AC738" s="769">
        <v>255470</v>
      </c>
      <c r="AD738" s="3">
        <v>0.98611111111111116</v>
      </c>
      <c r="AE738" s="3">
        <v>3.0444444444444443</v>
      </c>
      <c r="AF738" s="378">
        <v>4.2999999999999997E-2</v>
      </c>
      <c r="AG738" s="3">
        <v>251921.80555555556</v>
      </c>
      <c r="AH738" s="3">
        <v>777764.22222222213</v>
      </c>
      <c r="AI738" s="3">
        <v>10985.21</v>
      </c>
      <c r="AJ738" s="3">
        <v>0.98611111111111116</v>
      </c>
      <c r="AK738" s="3">
        <v>3.0444444444444443</v>
      </c>
      <c r="AL738" s="3">
        <v>4.2999999999999997E-2</v>
      </c>
    </row>
    <row r="739" spans="1:38">
      <c r="A739" t="s">
        <v>1027</v>
      </c>
      <c r="B739" t="s">
        <v>2566</v>
      </c>
      <c r="C739" t="s">
        <v>516</v>
      </c>
      <c r="D739" t="s">
        <v>517</v>
      </c>
      <c r="E739" t="s">
        <v>1396</v>
      </c>
      <c r="F739" t="s">
        <v>985</v>
      </c>
      <c r="G739" t="s">
        <v>1372</v>
      </c>
      <c r="H739" t="s">
        <v>984</v>
      </c>
      <c r="I739" t="s">
        <v>0</v>
      </c>
      <c r="J739" t="s">
        <v>986</v>
      </c>
      <c r="K739" t="s">
        <v>520</v>
      </c>
      <c r="L739" t="s">
        <v>532</v>
      </c>
      <c r="M739">
        <v>1</v>
      </c>
      <c r="N739">
        <v>1</v>
      </c>
      <c r="O739">
        <v>1</v>
      </c>
      <c r="P739">
        <v>1</v>
      </c>
      <c r="Q739">
        <v>1</v>
      </c>
      <c r="R739">
        <v>1</v>
      </c>
      <c r="S739" s="377">
        <v>347362.5</v>
      </c>
      <c r="T739" s="377">
        <v>0</v>
      </c>
      <c r="U739" s="377">
        <v>0</v>
      </c>
      <c r="V739" s="377">
        <v>1363.4</v>
      </c>
      <c r="W739" s="377">
        <v>0</v>
      </c>
      <c r="X739" s="377">
        <v>0</v>
      </c>
      <c r="Y739" s="377">
        <v>0</v>
      </c>
      <c r="Z739" s="377">
        <v>347362.5</v>
      </c>
      <c r="AA739" s="770">
        <v>43759</v>
      </c>
      <c r="AB739" s="770">
        <v>45220</v>
      </c>
      <c r="AC739" s="769">
        <v>347362.5</v>
      </c>
      <c r="AD739" s="3">
        <v>2</v>
      </c>
      <c r="AE739" s="3">
        <v>4.0583333333333336</v>
      </c>
      <c r="AF739" s="378">
        <v>4.7100000000000003E-2</v>
      </c>
      <c r="AG739" s="3">
        <v>694725</v>
      </c>
      <c r="AH739" s="3">
        <v>1409712.8125</v>
      </c>
      <c r="AI739" s="3">
        <v>16360.77375</v>
      </c>
      <c r="AJ739" s="3">
        <v>2</v>
      </c>
      <c r="AK739" s="3">
        <v>4.0583333333333336</v>
      </c>
      <c r="AL739" s="3">
        <v>4.7100000000000003E-2</v>
      </c>
    </row>
    <row r="740" spans="1:38">
      <c r="A740" t="s">
        <v>1027</v>
      </c>
      <c r="B740" t="s">
        <v>2567</v>
      </c>
      <c r="C740" t="s">
        <v>516</v>
      </c>
      <c r="D740" t="s">
        <v>517</v>
      </c>
      <c r="E740" t="s">
        <v>1396</v>
      </c>
      <c r="F740" t="s">
        <v>985</v>
      </c>
      <c r="G740" t="s">
        <v>1372</v>
      </c>
      <c r="H740" t="s">
        <v>984</v>
      </c>
      <c r="I740" t="s">
        <v>0</v>
      </c>
      <c r="J740" t="s">
        <v>986</v>
      </c>
      <c r="K740" t="s">
        <v>520</v>
      </c>
      <c r="L740" t="s">
        <v>532</v>
      </c>
      <c r="M740">
        <v>1</v>
      </c>
      <c r="N740">
        <v>1</v>
      </c>
      <c r="O740">
        <v>1</v>
      </c>
      <c r="P740">
        <v>1</v>
      </c>
      <c r="Q740">
        <v>1</v>
      </c>
      <c r="R740">
        <v>1</v>
      </c>
      <c r="S740" s="377">
        <v>1191210</v>
      </c>
      <c r="T740" s="377">
        <v>0</v>
      </c>
      <c r="U740" s="377">
        <v>0</v>
      </c>
      <c r="V740" s="377">
        <v>5032.8599999999997</v>
      </c>
      <c r="W740" s="377">
        <v>0</v>
      </c>
      <c r="X740" s="377">
        <v>0</v>
      </c>
      <c r="Y740" s="377">
        <v>0</v>
      </c>
      <c r="Z740" s="377">
        <v>1191210</v>
      </c>
      <c r="AA740" s="770">
        <v>43759</v>
      </c>
      <c r="AB740" s="770">
        <v>45586</v>
      </c>
      <c r="AC740" s="769">
        <v>1191210</v>
      </c>
      <c r="AD740" s="3">
        <v>3.0166666666666666</v>
      </c>
      <c r="AE740" s="3">
        <v>5.0750000000000002</v>
      </c>
      <c r="AF740" s="378">
        <v>5.0700000000000002E-2</v>
      </c>
      <c r="AG740" s="3">
        <v>3593483.5</v>
      </c>
      <c r="AH740" s="3">
        <v>6045390.75</v>
      </c>
      <c r="AI740" s="3">
        <v>60394.347000000002</v>
      </c>
      <c r="AJ740" s="3">
        <v>3.0166666666666666</v>
      </c>
      <c r="AK740" s="3">
        <v>5.0750000000000002</v>
      </c>
      <c r="AL740" s="3">
        <v>5.0700000000000002E-2</v>
      </c>
    </row>
    <row r="741" spans="1:38">
      <c r="A741" t="s">
        <v>1027</v>
      </c>
      <c r="B741" t="s">
        <v>2568</v>
      </c>
      <c r="C741" t="s">
        <v>516</v>
      </c>
      <c r="D741" t="s">
        <v>517</v>
      </c>
      <c r="E741" t="s">
        <v>1396</v>
      </c>
      <c r="F741" t="s">
        <v>985</v>
      </c>
      <c r="G741" t="s">
        <v>1372</v>
      </c>
      <c r="H741" t="s">
        <v>984</v>
      </c>
      <c r="I741" t="s">
        <v>0</v>
      </c>
      <c r="J741" t="s">
        <v>986</v>
      </c>
      <c r="K741" t="s">
        <v>520</v>
      </c>
      <c r="L741" t="s">
        <v>532</v>
      </c>
      <c r="M741">
        <v>1</v>
      </c>
      <c r="N741">
        <v>1</v>
      </c>
      <c r="O741">
        <v>1</v>
      </c>
      <c r="P741">
        <v>1</v>
      </c>
      <c r="Q741">
        <v>1</v>
      </c>
      <c r="R741">
        <v>1</v>
      </c>
      <c r="S741" s="377">
        <v>1893605</v>
      </c>
      <c r="T741" s="377">
        <v>0</v>
      </c>
      <c r="U741" s="377">
        <v>0</v>
      </c>
      <c r="V741" s="377">
        <v>8458.1</v>
      </c>
      <c r="W741" s="377">
        <v>0</v>
      </c>
      <c r="X741" s="377">
        <v>0</v>
      </c>
      <c r="Y741" s="377">
        <v>0</v>
      </c>
      <c r="Z741" s="377">
        <v>1893605</v>
      </c>
      <c r="AA741" s="770">
        <v>43759</v>
      </c>
      <c r="AB741" s="770">
        <v>45951</v>
      </c>
      <c r="AC741" s="769">
        <v>1893605</v>
      </c>
      <c r="AD741" s="3">
        <v>4.0305555555555559</v>
      </c>
      <c r="AE741" s="3">
        <v>6.0888888888888886</v>
      </c>
      <c r="AF741" s="378">
        <v>5.3600000000000002E-2</v>
      </c>
      <c r="AG741" s="3">
        <v>7632280.152777778</v>
      </c>
      <c r="AH741" s="3">
        <v>11529950.444444444</v>
      </c>
      <c r="AI741" s="3">
        <v>101497.228</v>
      </c>
      <c r="AJ741" s="3">
        <v>4.0305555555555559</v>
      </c>
      <c r="AK741" s="3">
        <v>6.0888888888888886</v>
      </c>
      <c r="AL741" s="3">
        <v>5.3600000000000002E-2</v>
      </c>
    </row>
    <row r="742" spans="1:38">
      <c r="A742" t="s">
        <v>1027</v>
      </c>
      <c r="B742" t="s">
        <v>2569</v>
      </c>
      <c r="C742" t="s">
        <v>516</v>
      </c>
      <c r="D742" t="s">
        <v>517</v>
      </c>
      <c r="E742" t="s">
        <v>1396</v>
      </c>
      <c r="F742" t="s">
        <v>985</v>
      </c>
      <c r="G742" t="s">
        <v>1372</v>
      </c>
      <c r="H742" t="s">
        <v>984</v>
      </c>
      <c r="I742" t="s">
        <v>0</v>
      </c>
      <c r="J742" t="s">
        <v>986</v>
      </c>
      <c r="K742" t="s">
        <v>520</v>
      </c>
      <c r="L742" t="s">
        <v>532</v>
      </c>
      <c r="M742">
        <v>1</v>
      </c>
      <c r="N742">
        <v>1</v>
      </c>
      <c r="O742">
        <v>1</v>
      </c>
      <c r="P742">
        <v>1</v>
      </c>
      <c r="Q742">
        <v>1</v>
      </c>
      <c r="R742">
        <v>1</v>
      </c>
      <c r="S742" s="377">
        <v>1357147.5</v>
      </c>
      <c r="T742" s="377">
        <v>0</v>
      </c>
      <c r="U742" s="377">
        <v>0</v>
      </c>
      <c r="V742" s="377">
        <v>6378.59</v>
      </c>
      <c r="W742" s="377">
        <v>0</v>
      </c>
      <c r="X742" s="377">
        <v>0</v>
      </c>
      <c r="Y742" s="377">
        <v>0</v>
      </c>
      <c r="Z742" s="377">
        <v>1357147.5</v>
      </c>
      <c r="AA742" s="770">
        <v>43759</v>
      </c>
      <c r="AB742" s="770">
        <v>46316</v>
      </c>
      <c r="AC742" s="769">
        <v>1357147.5</v>
      </c>
      <c r="AD742" s="3">
        <v>5.0444444444444443</v>
      </c>
      <c r="AE742" s="3">
        <v>7.1027777777777779</v>
      </c>
      <c r="AF742" s="378">
        <v>5.6399999999999999E-2</v>
      </c>
      <c r="AG742" s="3">
        <v>6846055.166666666</v>
      </c>
      <c r="AH742" s="3">
        <v>9639517.104166666</v>
      </c>
      <c r="AI742" s="3">
        <v>76543.118999999992</v>
      </c>
      <c r="AJ742" s="3">
        <v>5.0444444444444443</v>
      </c>
      <c r="AK742" s="3">
        <v>7.102777777777777</v>
      </c>
      <c r="AL742" s="3">
        <v>5.6399999999999992E-2</v>
      </c>
    </row>
    <row r="743" spans="1:38">
      <c r="A743" t="s">
        <v>1027</v>
      </c>
      <c r="B743" t="s">
        <v>2570</v>
      </c>
      <c r="C743" t="s">
        <v>516</v>
      </c>
      <c r="D743" t="s">
        <v>517</v>
      </c>
      <c r="E743" t="s">
        <v>1396</v>
      </c>
      <c r="F743" t="s">
        <v>985</v>
      </c>
      <c r="G743" t="s">
        <v>1372</v>
      </c>
      <c r="H743" t="s">
        <v>984</v>
      </c>
      <c r="I743" t="s">
        <v>0</v>
      </c>
      <c r="J743" t="s">
        <v>986</v>
      </c>
      <c r="K743" t="s">
        <v>520</v>
      </c>
      <c r="L743" t="s">
        <v>532</v>
      </c>
      <c r="M743">
        <v>1</v>
      </c>
      <c r="N743">
        <v>1</v>
      </c>
      <c r="O743">
        <v>1</v>
      </c>
      <c r="P743">
        <v>1</v>
      </c>
      <c r="Q743">
        <v>1</v>
      </c>
      <c r="R743">
        <v>1</v>
      </c>
      <c r="S743" s="377">
        <v>698265</v>
      </c>
      <c r="T743" s="377">
        <v>0</v>
      </c>
      <c r="U743" s="377">
        <v>0</v>
      </c>
      <c r="V743" s="377">
        <v>3450.59</v>
      </c>
      <c r="W743" s="377">
        <v>0</v>
      </c>
      <c r="X743" s="377">
        <v>0</v>
      </c>
      <c r="Y743" s="377">
        <v>0</v>
      </c>
      <c r="Z743" s="377">
        <v>698265</v>
      </c>
      <c r="AA743" s="770">
        <v>43759</v>
      </c>
      <c r="AB743" s="770">
        <v>46681</v>
      </c>
      <c r="AC743" s="769">
        <v>698265</v>
      </c>
      <c r="AD743" s="3">
        <v>6.0583333333333336</v>
      </c>
      <c r="AE743" s="3">
        <v>8.1166666666666671</v>
      </c>
      <c r="AF743" s="378">
        <v>5.9299999999999999E-2</v>
      </c>
      <c r="AG743" s="3">
        <v>4230322.125</v>
      </c>
      <c r="AH743" s="3">
        <v>5667584.25</v>
      </c>
      <c r="AI743" s="3">
        <v>41407.114499999996</v>
      </c>
      <c r="AJ743" s="3">
        <v>6.0583333333333336</v>
      </c>
      <c r="AK743" s="3">
        <v>8.1166666666666671</v>
      </c>
      <c r="AL743" s="3">
        <v>5.9299999999999992E-2</v>
      </c>
    </row>
    <row r="744" spans="1:38">
      <c r="A744" t="s">
        <v>1027</v>
      </c>
      <c r="B744" t="s">
        <v>2571</v>
      </c>
      <c r="C744" t="s">
        <v>516</v>
      </c>
      <c r="D744" t="s">
        <v>517</v>
      </c>
      <c r="E744" t="s">
        <v>1396</v>
      </c>
      <c r="F744" t="s">
        <v>985</v>
      </c>
      <c r="G744" t="s">
        <v>1372</v>
      </c>
      <c r="H744" t="s">
        <v>984</v>
      </c>
      <c r="I744" t="s">
        <v>0</v>
      </c>
      <c r="J744" t="s">
        <v>986</v>
      </c>
      <c r="K744" t="s">
        <v>520</v>
      </c>
      <c r="L744" t="s">
        <v>532</v>
      </c>
      <c r="M744">
        <v>1</v>
      </c>
      <c r="N744">
        <v>1</v>
      </c>
      <c r="O744">
        <v>1</v>
      </c>
      <c r="P744">
        <v>1</v>
      </c>
      <c r="Q744">
        <v>1</v>
      </c>
      <c r="R744">
        <v>1</v>
      </c>
      <c r="S744" s="377">
        <v>53100</v>
      </c>
      <c r="T744" s="377">
        <v>0</v>
      </c>
      <c r="U744" s="377">
        <v>0</v>
      </c>
      <c r="V744" s="377">
        <v>274.79000000000002</v>
      </c>
      <c r="W744" s="377">
        <v>0</v>
      </c>
      <c r="X744" s="377">
        <v>0</v>
      </c>
      <c r="Y744" s="377">
        <v>0</v>
      </c>
      <c r="Z744" s="377">
        <v>53100</v>
      </c>
      <c r="AA744" s="770">
        <v>43759</v>
      </c>
      <c r="AB744" s="770">
        <v>47047</v>
      </c>
      <c r="AC744" s="769">
        <v>53100</v>
      </c>
      <c r="AD744" s="3">
        <v>7.0750000000000002</v>
      </c>
      <c r="AE744" s="3">
        <v>9.1333333333333329</v>
      </c>
      <c r="AF744" s="378">
        <v>6.2100000000000002E-2</v>
      </c>
      <c r="AG744" s="3">
        <v>375682.5</v>
      </c>
      <c r="AH744" s="3">
        <v>484980</v>
      </c>
      <c r="AI744" s="3">
        <v>3297.51</v>
      </c>
      <c r="AJ744" s="3">
        <v>7.0750000000000002</v>
      </c>
      <c r="AK744" s="3">
        <v>9.1333333333333329</v>
      </c>
      <c r="AL744" s="3">
        <v>6.2100000000000002E-2</v>
      </c>
    </row>
    <row r="745" spans="1:38">
      <c r="A745" t="s">
        <v>1028</v>
      </c>
      <c r="B745" t="s">
        <v>2572</v>
      </c>
      <c r="C745" t="s">
        <v>516</v>
      </c>
      <c r="D745" t="s">
        <v>517</v>
      </c>
      <c r="E745" t="s">
        <v>1396</v>
      </c>
      <c r="F745" t="s">
        <v>985</v>
      </c>
      <c r="G745" t="s">
        <v>1372</v>
      </c>
      <c r="H745" t="s">
        <v>984</v>
      </c>
      <c r="I745" t="s">
        <v>0</v>
      </c>
      <c r="J745" t="s">
        <v>986</v>
      </c>
      <c r="K745" t="s">
        <v>520</v>
      </c>
      <c r="L745" t="s">
        <v>532</v>
      </c>
      <c r="M745">
        <v>1</v>
      </c>
      <c r="N745">
        <v>1</v>
      </c>
      <c r="O745">
        <v>1</v>
      </c>
      <c r="P745">
        <v>1</v>
      </c>
      <c r="Q745">
        <v>1</v>
      </c>
      <c r="R745">
        <v>1</v>
      </c>
      <c r="S745" s="377">
        <v>43512.5</v>
      </c>
      <c r="T745" s="377">
        <v>0</v>
      </c>
      <c r="U745" s="377">
        <v>0</v>
      </c>
      <c r="V745" s="377">
        <v>183.84</v>
      </c>
      <c r="W745" s="377">
        <v>0</v>
      </c>
      <c r="X745" s="377">
        <v>0</v>
      </c>
      <c r="Y745" s="377">
        <v>0</v>
      </c>
      <c r="Z745" s="377">
        <v>43512.5</v>
      </c>
      <c r="AA745" s="770">
        <v>43766</v>
      </c>
      <c r="AB745" s="770">
        <v>45593</v>
      </c>
      <c r="AC745" s="769">
        <v>43512.5</v>
      </c>
      <c r="AD745" s="3">
        <v>3.036111111111111</v>
      </c>
      <c r="AE745" s="3">
        <v>5.0750000000000002</v>
      </c>
      <c r="AF745" s="378">
        <v>5.0700000000000002E-2</v>
      </c>
      <c r="AG745" s="3">
        <v>132108.78472222222</v>
      </c>
      <c r="AH745" s="3">
        <v>220825.9375</v>
      </c>
      <c r="AI745" s="3">
        <v>2206.0837500000002</v>
      </c>
      <c r="AJ745" s="3">
        <v>3.036111111111111</v>
      </c>
      <c r="AK745" s="3">
        <v>5.0750000000000002</v>
      </c>
      <c r="AL745" s="3">
        <v>5.0700000000000002E-2</v>
      </c>
    </row>
    <row r="746" spans="1:38">
      <c r="A746" t="s">
        <v>1028</v>
      </c>
      <c r="B746" t="s">
        <v>2573</v>
      </c>
      <c r="C746" t="s">
        <v>516</v>
      </c>
      <c r="D746" t="s">
        <v>517</v>
      </c>
      <c r="E746" t="s">
        <v>1396</v>
      </c>
      <c r="F746" t="s">
        <v>985</v>
      </c>
      <c r="G746" t="s">
        <v>1372</v>
      </c>
      <c r="H746" t="s">
        <v>984</v>
      </c>
      <c r="I746" t="s">
        <v>0</v>
      </c>
      <c r="J746" t="s">
        <v>986</v>
      </c>
      <c r="K746" t="s">
        <v>520</v>
      </c>
      <c r="L746" t="s">
        <v>532</v>
      </c>
      <c r="M746">
        <v>1</v>
      </c>
      <c r="N746">
        <v>1</v>
      </c>
      <c r="O746">
        <v>1</v>
      </c>
      <c r="P746">
        <v>1</v>
      </c>
      <c r="Q746">
        <v>1</v>
      </c>
      <c r="R746">
        <v>1</v>
      </c>
      <c r="S746" s="377">
        <v>53100</v>
      </c>
      <c r="T746" s="377">
        <v>0</v>
      </c>
      <c r="U746" s="377">
        <v>0</v>
      </c>
      <c r="V746" s="377">
        <v>237.18</v>
      </c>
      <c r="W746" s="377">
        <v>0</v>
      </c>
      <c r="X746" s="377">
        <v>0</v>
      </c>
      <c r="Y746" s="377">
        <v>0</v>
      </c>
      <c r="Z746" s="377">
        <v>53100</v>
      </c>
      <c r="AA746" s="770">
        <v>43766</v>
      </c>
      <c r="AB746" s="770">
        <v>45958</v>
      </c>
      <c r="AC746" s="769">
        <v>53100</v>
      </c>
      <c r="AD746" s="3">
        <v>4.05</v>
      </c>
      <c r="AE746" s="3">
        <v>6.0888888888888886</v>
      </c>
      <c r="AF746" s="378">
        <v>5.3600000000000002E-2</v>
      </c>
      <c r="AG746" s="3">
        <v>215055</v>
      </c>
      <c r="AH746" s="3">
        <v>323320</v>
      </c>
      <c r="AI746" s="3">
        <v>2846.1600000000003</v>
      </c>
      <c r="AJ746" s="3">
        <v>4.05</v>
      </c>
      <c r="AK746" s="3">
        <v>6.0888888888888886</v>
      </c>
      <c r="AL746" s="3">
        <v>5.3600000000000009E-2</v>
      </c>
    </row>
    <row r="747" spans="1:38">
      <c r="A747" t="s">
        <v>1028</v>
      </c>
      <c r="B747" t="s">
        <v>2574</v>
      </c>
      <c r="C747" t="s">
        <v>516</v>
      </c>
      <c r="D747" t="s">
        <v>517</v>
      </c>
      <c r="E747" t="s">
        <v>1396</v>
      </c>
      <c r="F747" t="s">
        <v>985</v>
      </c>
      <c r="G747" t="s">
        <v>1372</v>
      </c>
      <c r="H747" t="s">
        <v>984</v>
      </c>
      <c r="I747" t="s">
        <v>0</v>
      </c>
      <c r="J747" t="s">
        <v>986</v>
      </c>
      <c r="K747" t="s">
        <v>520</v>
      </c>
      <c r="L747" t="s">
        <v>532</v>
      </c>
      <c r="M747">
        <v>1</v>
      </c>
      <c r="N747">
        <v>1</v>
      </c>
      <c r="O747">
        <v>1</v>
      </c>
      <c r="P747">
        <v>1</v>
      </c>
      <c r="Q747">
        <v>1</v>
      </c>
      <c r="R747">
        <v>1</v>
      </c>
      <c r="S747" s="377">
        <v>155465</v>
      </c>
      <c r="T747" s="377">
        <v>0</v>
      </c>
      <c r="U747" s="377">
        <v>0</v>
      </c>
      <c r="V747" s="377">
        <v>804.53</v>
      </c>
      <c r="W747" s="377">
        <v>0</v>
      </c>
      <c r="X747" s="377">
        <v>0</v>
      </c>
      <c r="Y747" s="377">
        <v>0</v>
      </c>
      <c r="Z747" s="377">
        <v>155465</v>
      </c>
      <c r="AA747" s="770">
        <v>43766</v>
      </c>
      <c r="AB747" s="770">
        <v>47054</v>
      </c>
      <c r="AC747" s="769">
        <v>155465</v>
      </c>
      <c r="AD747" s="3">
        <v>7.0944444444444441</v>
      </c>
      <c r="AE747" s="3">
        <v>9.1333333333333329</v>
      </c>
      <c r="AF747" s="378">
        <v>6.2100000000000002E-2</v>
      </c>
      <c r="AG747" s="3">
        <v>1102937.8055555555</v>
      </c>
      <c r="AH747" s="3">
        <v>1419913.6666666665</v>
      </c>
      <c r="AI747" s="3">
        <v>9654.3765000000003</v>
      </c>
      <c r="AJ747" s="3">
        <v>7.0944444444444441</v>
      </c>
      <c r="AK747" s="3">
        <v>9.1333333333333329</v>
      </c>
      <c r="AL747" s="3">
        <v>6.2100000000000002E-2</v>
      </c>
    </row>
    <row r="748" spans="1:38">
      <c r="A748" t="s">
        <v>1028</v>
      </c>
      <c r="B748" t="s">
        <v>2575</v>
      </c>
      <c r="C748" t="s">
        <v>516</v>
      </c>
      <c r="D748" t="s">
        <v>517</v>
      </c>
      <c r="E748" t="s">
        <v>1396</v>
      </c>
      <c r="F748" t="s">
        <v>985</v>
      </c>
      <c r="G748" t="s">
        <v>1372</v>
      </c>
      <c r="H748" t="s">
        <v>984</v>
      </c>
      <c r="I748" t="s">
        <v>0</v>
      </c>
      <c r="J748" t="s">
        <v>986</v>
      </c>
      <c r="K748" t="s">
        <v>520</v>
      </c>
      <c r="L748" t="s">
        <v>532</v>
      </c>
      <c r="M748">
        <v>1</v>
      </c>
      <c r="N748">
        <v>1</v>
      </c>
      <c r="O748">
        <v>1</v>
      </c>
      <c r="P748">
        <v>1</v>
      </c>
      <c r="Q748">
        <v>1</v>
      </c>
      <c r="R748">
        <v>1</v>
      </c>
      <c r="S748" s="377">
        <v>43365</v>
      </c>
      <c r="T748" s="377">
        <v>0</v>
      </c>
      <c r="U748" s="377">
        <v>0</v>
      </c>
      <c r="V748" s="377">
        <v>234.89</v>
      </c>
      <c r="W748" s="377">
        <v>0</v>
      </c>
      <c r="X748" s="377">
        <v>0</v>
      </c>
      <c r="Y748" s="377">
        <v>0</v>
      </c>
      <c r="Z748" s="377">
        <v>43365</v>
      </c>
      <c r="AA748" s="770">
        <v>43766</v>
      </c>
      <c r="AB748" s="770">
        <v>47419</v>
      </c>
      <c r="AC748" s="769">
        <v>43365</v>
      </c>
      <c r="AD748" s="3">
        <v>8.1083333333333325</v>
      </c>
      <c r="AE748" s="3">
        <v>10.147222222222222</v>
      </c>
      <c r="AF748" s="378">
        <v>6.5000000000000002E-2</v>
      </c>
      <c r="AG748" s="3">
        <v>351617.87499999994</v>
      </c>
      <c r="AH748" s="3">
        <v>440034.29166666669</v>
      </c>
      <c r="AI748" s="3">
        <v>2818.7249999999999</v>
      </c>
      <c r="AJ748" s="3">
        <v>8.1083333333333325</v>
      </c>
      <c r="AK748" s="3">
        <v>10.147222222222222</v>
      </c>
      <c r="AL748" s="3">
        <v>6.5000000000000002E-2</v>
      </c>
    </row>
    <row r="749" spans="1:38">
      <c r="A749" t="s">
        <v>1029</v>
      </c>
      <c r="B749" t="s">
        <v>2576</v>
      </c>
      <c r="C749" t="s">
        <v>516</v>
      </c>
      <c r="D749" t="s">
        <v>517</v>
      </c>
      <c r="E749" t="s">
        <v>1396</v>
      </c>
      <c r="F749" t="s">
        <v>985</v>
      </c>
      <c r="G749" t="s">
        <v>1372</v>
      </c>
      <c r="H749" t="s">
        <v>984</v>
      </c>
      <c r="I749" t="s">
        <v>0</v>
      </c>
      <c r="J749" t="s">
        <v>986</v>
      </c>
      <c r="K749" t="s">
        <v>520</v>
      </c>
      <c r="L749" t="s">
        <v>532</v>
      </c>
      <c r="M749">
        <v>1</v>
      </c>
      <c r="N749">
        <v>1</v>
      </c>
      <c r="O749">
        <v>1</v>
      </c>
      <c r="P749">
        <v>1</v>
      </c>
      <c r="Q749">
        <v>1</v>
      </c>
      <c r="R749">
        <v>1</v>
      </c>
      <c r="S749" s="377">
        <v>203845</v>
      </c>
      <c r="T749" s="377">
        <v>0</v>
      </c>
      <c r="U749" s="377">
        <v>203845</v>
      </c>
      <c r="V749" s="377">
        <v>648.91</v>
      </c>
      <c r="W749" s="377">
        <v>0</v>
      </c>
      <c r="X749" s="377">
        <v>0</v>
      </c>
      <c r="Y749" s="377">
        <v>0</v>
      </c>
      <c r="Z749" s="377">
        <v>0</v>
      </c>
      <c r="AA749" s="770">
        <v>43766</v>
      </c>
      <c r="AB749" s="770">
        <v>44497</v>
      </c>
      <c r="AC749" s="769">
        <v>407690</v>
      </c>
      <c r="AD749" s="3">
        <v>-8.3333333333333332E-3</v>
      </c>
      <c r="AE749" s="3">
        <v>2.0305555555555554</v>
      </c>
      <c r="AF749" s="378">
        <v>3.8199999999999998E-2</v>
      </c>
      <c r="AG749" s="3">
        <v>0</v>
      </c>
      <c r="AH749" s="3">
        <v>0</v>
      </c>
      <c r="AI749" s="3">
        <v>0</v>
      </c>
      <c r="AJ749" s="3">
        <v>0</v>
      </c>
      <c r="AK749" s="3">
        <v>0</v>
      </c>
      <c r="AL749" s="3">
        <v>0</v>
      </c>
    </row>
    <row r="750" spans="1:38">
      <c r="A750" t="s">
        <v>1029</v>
      </c>
      <c r="B750" t="s">
        <v>2577</v>
      </c>
      <c r="C750" t="s">
        <v>516</v>
      </c>
      <c r="D750" t="s">
        <v>517</v>
      </c>
      <c r="E750" t="s">
        <v>1396</v>
      </c>
      <c r="F750" t="s">
        <v>985</v>
      </c>
      <c r="G750" t="s">
        <v>1372</v>
      </c>
      <c r="H750" t="s">
        <v>984</v>
      </c>
      <c r="I750" t="s">
        <v>0</v>
      </c>
      <c r="J750" t="s">
        <v>986</v>
      </c>
      <c r="K750" t="s">
        <v>520</v>
      </c>
      <c r="L750" t="s">
        <v>532</v>
      </c>
      <c r="M750">
        <v>1</v>
      </c>
      <c r="N750">
        <v>1</v>
      </c>
      <c r="O750">
        <v>1</v>
      </c>
      <c r="P750">
        <v>1</v>
      </c>
      <c r="Q750">
        <v>1</v>
      </c>
      <c r="R750">
        <v>1</v>
      </c>
      <c r="S750" s="377">
        <v>181130</v>
      </c>
      <c r="T750" s="377">
        <v>0</v>
      </c>
      <c r="U750" s="377">
        <v>0</v>
      </c>
      <c r="V750" s="377">
        <v>649.04999999999995</v>
      </c>
      <c r="W750" s="377">
        <v>0</v>
      </c>
      <c r="X750" s="377">
        <v>0</v>
      </c>
      <c r="Y750" s="377">
        <v>0</v>
      </c>
      <c r="Z750" s="377">
        <v>181130</v>
      </c>
      <c r="AA750" s="770">
        <v>43766</v>
      </c>
      <c r="AB750" s="770">
        <v>44862</v>
      </c>
      <c r="AC750" s="769">
        <v>181130</v>
      </c>
      <c r="AD750" s="3">
        <v>1.0055555555555555</v>
      </c>
      <c r="AE750" s="3">
        <v>3.0444444444444443</v>
      </c>
      <c r="AF750" s="378">
        <v>4.2999999999999997E-2</v>
      </c>
      <c r="AG750" s="3">
        <v>182136.27777777778</v>
      </c>
      <c r="AH750" s="3">
        <v>551440.22222222225</v>
      </c>
      <c r="AI750" s="3">
        <v>7788.5899999999992</v>
      </c>
      <c r="AJ750" s="3">
        <v>1.0055555555555555</v>
      </c>
      <c r="AK750" s="3">
        <v>3.0444444444444447</v>
      </c>
      <c r="AL750" s="3">
        <v>4.2999999999999997E-2</v>
      </c>
    </row>
    <row r="751" spans="1:38">
      <c r="A751" t="s">
        <v>1029</v>
      </c>
      <c r="B751" t="s">
        <v>2578</v>
      </c>
      <c r="C751" t="s">
        <v>516</v>
      </c>
      <c r="D751" t="s">
        <v>517</v>
      </c>
      <c r="E751" t="s">
        <v>1396</v>
      </c>
      <c r="F751" t="s">
        <v>985</v>
      </c>
      <c r="G751" t="s">
        <v>1372</v>
      </c>
      <c r="H751" t="s">
        <v>984</v>
      </c>
      <c r="I751" t="s">
        <v>0</v>
      </c>
      <c r="J751" t="s">
        <v>986</v>
      </c>
      <c r="K751" t="s">
        <v>520</v>
      </c>
      <c r="L751" t="s">
        <v>532</v>
      </c>
      <c r="M751">
        <v>1</v>
      </c>
      <c r="N751">
        <v>1</v>
      </c>
      <c r="O751">
        <v>1</v>
      </c>
      <c r="P751">
        <v>1</v>
      </c>
      <c r="Q751">
        <v>1</v>
      </c>
      <c r="R751">
        <v>1</v>
      </c>
      <c r="S751" s="377">
        <v>519642.5</v>
      </c>
      <c r="T751" s="377">
        <v>0</v>
      </c>
      <c r="U751" s="377">
        <v>0</v>
      </c>
      <c r="V751" s="377">
        <v>2039.6</v>
      </c>
      <c r="W751" s="377">
        <v>0</v>
      </c>
      <c r="X751" s="377">
        <v>0</v>
      </c>
      <c r="Y751" s="377">
        <v>0</v>
      </c>
      <c r="Z751" s="377">
        <v>519642.5</v>
      </c>
      <c r="AA751" s="770">
        <v>43766</v>
      </c>
      <c r="AB751" s="770">
        <v>45227</v>
      </c>
      <c r="AC751" s="769">
        <v>519642.5</v>
      </c>
      <c r="AD751" s="3">
        <v>2.0194444444444444</v>
      </c>
      <c r="AE751" s="3">
        <v>4.0583333333333336</v>
      </c>
      <c r="AF751" s="378">
        <v>4.7100000000000003E-2</v>
      </c>
      <c r="AG751" s="3">
        <v>1049389.1597222222</v>
      </c>
      <c r="AH751" s="3">
        <v>2108882.479166667</v>
      </c>
      <c r="AI751" s="3">
        <v>24475.161750000003</v>
      </c>
      <c r="AJ751" s="3">
        <v>2.0194444444444444</v>
      </c>
      <c r="AK751" s="3">
        <v>4.0583333333333336</v>
      </c>
      <c r="AL751" s="3">
        <v>4.7100000000000003E-2</v>
      </c>
    </row>
    <row r="752" spans="1:38">
      <c r="A752" t="s">
        <v>1029</v>
      </c>
      <c r="B752" t="s">
        <v>2579</v>
      </c>
      <c r="C752" t="s">
        <v>516</v>
      </c>
      <c r="D752" t="s">
        <v>517</v>
      </c>
      <c r="E752" t="s">
        <v>1396</v>
      </c>
      <c r="F752" t="s">
        <v>985</v>
      </c>
      <c r="G752" t="s">
        <v>1372</v>
      </c>
      <c r="H752" t="s">
        <v>984</v>
      </c>
      <c r="I752" t="s">
        <v>0</v>
      </c>
      <c r="J752" t="s">
        <v>986</v>
      </c>
      <c r="K752" t="s">
        <v>520</v>
      </c>
      <c r="L752" t="s">
        <v>532</v>
      </c>
      <c r="M752">
        <v>1</v>
      </c>
      <c r="N752">
        <v>1</v>
      </c>
      <c r="O752">
        <v>1</v>
      </c>
      <c r="P752">
        <v>1</v>
      </c>
      <c r="Q752">
        <v>1</v>
      </c>
      <c r="R752">
        <v>1</v>
      </c>
      <c r="S752" s="377">
        <v>1120852.5</v>
      </c>
      <c r="T752" s="377">
        <v>0</v>
      </c>
      <c r="U752" s="377">
        <v>0</v>
      </c>
      <c r="V752" s="377">
        <v>4735.6000000000004</v>
      </c>
      <c r="W752" s="377">
        <v>0</v>
      </c>
      <c r="X752" s="377">
        <v>0</v>
      </c>
      <c r="Y752" s="377">
        <v>0</v>
      </c>
      <c r="Z752" s="377">
        <v>1120852.5</v>
      </c>
      <c r="AA752" s="770">
        <v>43766</v>
      </c>
      <c r="AB752" s="770">
        <v>45593</v>
      </c>
      <c r="AC752" s="769">
        <v>1120852.5</v>
      </c>
      <c r="AD752" s="3">
        <v>3.036111111111111</v>
      </c>
      <c r="AE752" s="3">
        <v>5.0750000000000002</v>
      </c>
      <c r="AF752" s="378">
        <v>5.0700000000000002E-2</v>
      </c>
      <c r="AG752" s="3">
        <v>3403032.7291666665</v>
      </c>
      <c r="AH752" s="3">
        <v>5688326.4375</v>
      </c>
      <c r="AI752" s="3">
        <v>56827.221750000004</v>
      </c>
      <c r="AJ752" s="3">
        <v>3.036111111111111</v>
      </c>
      <c r="AK752" s="3">
        <v>5.0750000000000002</v>
      </c>
      <c r="AL752" s="3">
        <v>5.0700000000000002E-2</v>
      </c>
    </row>
    <row r="753" spans="1:38">
      <c r="A753" t="s">
        <v>1029</v>
      </c>
      <c r="B753" t="s">
        <v>2580</v>
      </c>
      <c r="C753" t="s">
        <v>516</v>
      </c>
      <c r="D753" t="s">
        <v>517</v>
      </c>
      <c r="E753" t="s">
        <v>1396</v>
      </c>
      <c r="F753" t="s">
        <v>985</v>
      </c>
      <c r="G753" t="s">
        <v>1372</v>
      </c>
      <c r="H753" t="s">
        <v>984</v>
      </c>
      <c r="I753" t="s">
        <v>0</v>
      </c>
      <c r="J753" t="s">
        <v>986</v>
      </c>
      <c r="K753" t="s">
        <v>520</v>
      </c>
      <c r="L753" t="s">
        <v>532</v>
      </c>
      <c r="M753">
        <v>1</v>
      </c>
      <c r="N753">
        <v>1</v>
      </c>
      <c r="O753">
        <v>1</v>
      </c>
      <c r="P753">
        <v>1</v>
      </c>
      <c r="Q753">
        <v>1</v>
      </c>
      <c r="R753">
        <v>1</v>
      </c>
      <c r="S753" s="377">
        <v>1554502.5</v>
      </c>
      <c r="T753" s="377">
        <v>0</v>
      </c>
      <c r="U753" s="377">
        <v>0</v>
      </c>
      <c r="V753" s="377">
        <v>6943.44</v>
      </c>
      <c r="W753" s="377">
        <v>0</v>
      </c>
      <c r="X753" s="377">
        <v>0</v>
      </c>
      <c r="Y753" s="377">
        <v>0</v>
      </c>
      <c r="Z753" s="377">
        <v>1554502.5</v>
      </c>
      <c r="AA753" s="770">
        <v>43766</v>
      </c>
      <c r="AB753" s="770">
        <v>45958</v>
      </c>
      <c r="AC753" s="769">
        <v>1554502.5</v>
      </c>
      <c r="AD753" s="3">
        <v>4.05</v>
      </c>
      <c r="AE753" s="3">
        <v>6.0888888888888886</v>
      </c>
      <c r="AF753" s="378">
        <v>5.3600000000000002E-2</v>
      </c>
      <c r="AG753" s="3">
        <v>6295735.125</v>
      </c>
      <c r="AH753" s="3">
        <v>9465193</v>
      </c>
      <c r="AI753" s="3">
        <v>83321.334000000003</v>
      </c>
      <c r="AJ753" s="3">
        <v>4.05</v>
      </c>
      <c r="AK753" s="3">
        <v>6.0888888888888886</v>
      </c>
      <c r="AL753" s="3">
        <v>5.3600000000000002E-2</v>
      </c>
    </row>
    <row r="754" spans="1:38">
      <c r="A754" t="s">
        <v>1029</v>
      </c>
      <c r="B754" t="s">
        <v>2581</v>
      </c>
      <c r="C754" t="s">
        <v>516</v>
      </c>
      <c r="D754" t="s">
        <v>517</v>
      </c>
      <c r="E754" t="s">
        <v>1396</v>
      </c>
      <c r="F754" t="s">
        <v>985</v>
      </c>
      <c r="G754" t="s">
        <v>1372</v>
      </c>
      <c r="H754" t="s">
        <v>984</v>
      </c>
      <c r="I754" t="s">
        <v>0</v>
      </c>
      <c r="J754" t="s">
        <v>986</v>
      </c>
      <c r="K754" t="s">
        <v>520</v>
      </c>
      <c r="L754" t="s">
        <v>532</v>
      </c>
      <c r="M754">
        <v>1</v>
      </c>
      <c r="N754">
        <v>1</v>
      </c>
      <c r="O754">
        <v>1</v>
      </c>
      <c r="P754">
        <v>1</v>
      </c>
      <c r="Q754">
        <v>1</v>
      </c>
      <c r="R754">
        <v>1</v>
      </c>
      <c r="S754" s="377">
        <v>1707755</v>
      </c>
      <c r="T754" s="377">
        <v>0</v>
      </c>
      <c r="U754" s="377">
        <v>0</v>
      </c>
      <c r="V754" s="377">
        <v>8026.45</v>
      </c>
      <c r="W754" s="377">
        <v>0</v>
      </c>
      <c r="X754" s="377">
        <v>0</v>
      </c>
      <c r="Y754" s="377">
        <v>0</v>
      </c>
      <c r="Z754" s="377">
        <v>1707755</v>
      </c>
      <c r="AA754" s="770">
        <v>43766</v>
      </c>
      <c r="AB754" s="770">
        <v>46323</v>
      </c>
      <c r="AC754" s="769">
        <v>1707755</v>
      </c>
      <c r="AD754" s="3">
        <v>5.0638888888888891</v>
      </c>
      <c r="AE754" s="3">
        <v>7.1027777777777779</v>
      </c>
      <c r="AF754" s="378">
        <v>5.6399999999999999E-2</v>
      </c>
      <c r="AG754" s="3">
        <v>8647881.569444444</v>
      </c>
      <c r="AH754" s="3">
        <v>12129804.26388889</v>
      </c>
      <c r="AI754" s="3">
        <v>96317.381999999998</v>
      </c>
      <c r="AJ754" s="3">
        <v>5.0638888888888882</v>
      </c>
      <c r="AK754" s="3">
        <v>7.1027777777777787</v>
      </c>
      <c r="AL754" s="3">
        <v>5.6399999999999999E-2</v>
      </c>
    </row>
    <row r="755" spans="1:38">
      <c r="A755" t="s">
        <v>1029</v>
      </c>
      <c r="B755" t="s">
        <v>2582</v>
      </c>
      <c r="C755" t="s">
        <v>516</v>
      </c>
      <c r="D755" t="s">
        <v>517</v>
      </c>
      <c r="E755" t="s">
        <v>1396</v>
      </c>
      <c r="F755" t="s">
        <v>985</v>
      </c>
      <c r="G755" t="s">
        <v>1372</v>
      </c>
      <c r="H755" t="s">
        <v>984</v>
      </c>
      <c r="I755" t="s">
        <v>0</v>
      </c>
      <c r="J755" t="s">
        <v>986</v>
      </c>
      <c r="K755" t="s">
        <v>520</v>
      </c>
      <c r="L755" t="s">
        <v>532</v>
      </c>
      <c r="M755">
        <v>1</v>
      </c>
      <c r="N755">
        <v>1</v>
      </c>
      <c r="O755">
        <v>1</v>
      </c>
      <c r="P755">
        <v>1</v>
      </c>
      <c r="Q755">
        <v>1</v>
      </c>
      <c r="R755">
        <v>1</v>
      </c>
      <c r="S755" s="377">
        <v>1079995</v>
      </c>
      <c r="T755" s="377">
        <v>0</v>
      </c>
      <c r="U755" s="377">
        <v>0</v>
      </c>
      <c r="V755" s="377">
        <v>5336.98</v>
      </c>
      <c r="W755" s="377">
        <v>0</v>
      </c>
      <c r="X755" s="377">
        <v>0</v>
      </c>
      <c r="Y755" s="377">
        <v>0</v>
      </c>
      <c r="Z755" s="377">
        <v>1079995</v>
      </c>
      <c r="AA755" s="770">
        <v>43766</v>
      </c>
      <c r="AB755" s="770">
        <v>46688</v>
      </c>
      <c r="AC755" s="769">
        <v>1079995</v>
      </c>
      <c r="AD755" s="3">
        <v>6.0777777777777775</v>
      </c>
      <c r="AE755" s="3">
        <v>8.1166666666666671</v>
      </c>
      <c r="AF755" s="378">
        <v>5.9299999999999999E-2</v>
      </c>
      <c r="AG755" s="3">
        <v>6563969.611111111</v>
      </c>
      <c r="AH755" s="3">
        <v>8765959.4166666679</v>
      </c>
      <c r="AI755" s="3">
        <v>64043.703499999996</v>
      </c>
      <c r="AJ755" s="3">
        <v>6.0777777777777775</v>
      </c>
      <c r="AK755" s="3">
        <v>8.1166666666666671</v>
      </c>
      <c r="AL755" s="3">
        <v>5.9299999999999999E-2</v>
      </c>
    </row>
    <row r="756" spans="1:38">
      <c r="A756" t="s">
        <v>1029</v>
      </c>
      <c r="B756" t="s">
        <v>2583</v>
      </c>
      <c r="C756" t="s">
        <v>516</v>
      </c>
      <c r="D756" t="s">
        <v>517</v>
      </c>
      <c r="E756" t="s">
        <v>1396</v>
      </c>
      <c r="F756" t="s">
        <v>985</v>
      </c>
      <c r="G756" t="s">
        <v>1372</v>
      </c>
      <c r="H756" t="s">
        <v>984</v>
      </c>
      <c r="I756" t="s">
        <v>0</v>
      </c>
      <c r="J756" t="s">
        <v>986</v>
      </c>
      <c r="K756" t="s">
        <v>520</v>
      </c>
      <c r="L756" t="s">
        <v>532</v>
      </c>
      <c r="M756">
        <v>1</v>
      </c>
      <c r="N756">
        <v>1</v>
      </c>
      <c r="O756">
        <v>1</v>
      </c>
      <c r="P756">
        <v>1</v>
      </c>
      <c r="Q756">
        <v>1</v>
      </c>
      <c r="R756">
        <v>1</v>
      </c>
      <c r="S756" s="377">
        <v>106200</v>
      </c>
      <c r="T756" s="377">
        <v>0</v>
      </c>
      <c r="U756" s="377">
        <v>0</v>
      </c>
      <c r="V756" s="377">
        <v>549.58000000000004</v>
      </c>
      <c r="W756" s="377">
        <v>0</v>
      </c>
      <c r="X756" s="377">
        <v>0</v>
      </c>
      <c r="Y756" s="377">
        <v>0</v>
      </c>
      <c r="Z756" s="377">
        <v>106200</v>
      </c>
      <c r="AA756" s="770">
        <v>43766</v>
      </c>
      <c r="AB756" s="770">
        <v>47054</v>
      </c>
      <c r="AC756" s="769">
        <v>106200</v>
      </c>
      <c r="AD756" s="3">
        <v>7.0944444444444441</v>
      </c>
      <c r="AE756" s="3">
        <v>9.1333333333333329</v>
      </c>
      <c r="AF756" s="378">
        <v>6.2100000000000002E-2</v>
      </c>
      <c r="AG756" s="3">
        <v>753430</v>
      </c>
      <c r="AH756" s="3">
        <v>969960</v>
      </c>
      <c r="AI756" s="3">
        <v>6595.02</v>
      </c>
      <c r="AJ756" s="3">
        <v>7.0944444444444441</v>
      </c>
      <c r="AK756" s="3">
        <v>9.1333333333333329</v>
      </c>
      <c r="AL756" s="3">
        <v>6.2100000000000002E-2</v>
      </c>
    </row>
    <row r="757" spans="1:38">
      <c r="A757" t="s">
        <v>1030</v>
      </c>
      <c r="B757" t="s">
        <v>2584</v>
      </c>
      <c r="C757" t="s">
        <v>516</v>
      </c>
      <c r="D757" t="s">
        <v>517</v>
      </c>
      <c r="E757" t="s">
        <v>1396</v>
      </c>
      <c r="F757" t="s">
        <v>985</v>
      </c>
      <c r="G757" t="s">
        <v>1372</v>
      </c>
      <c r="H757" t="s">
        <v>984</v>
      </c>
      <c r="I757" t="s">
        <v>0</v>
      </c>
      <c r="J757" t="s">
        <v>986</v>
      </c>
      <c r="K757" t="s">
        <v>520</v>
      </c>
      <c r="L757" t="s">
        <v>532</v>
      </c>
      <c r="M757">
        <v>1</v>
      </c>
      <c r="N757">
        <v>1</v>
      </c>
      <c r="O757">
        <v>1</v>
      </c>
      <c r="P757">
        <v>1</v>
      </c>
      <c r="Q757">
        <v>1</v>
      </c>
      <c r="R757">
        <v>1</v>
      </c>
      <c r="S757" s="377">
        <v>26550</v>
      </c>
      <c r="T757" s="377">
        <v>0</v>
      </c>
      <c r="U757" s="377">
        <v>0</v>
      </c>
      <c r="V757" s="377">
        <v>84.52</v>
      </c>
      <c r="W757" s="377">
        <v>0</v>
      </c>
      <c r="X757" s="377">
        <v>0</v>
      </c>
      <c r="Y757" s="377">
        <v>0</v>
      </c>
      <c r="Z757" s="377">
        <v>26550</v>
      </c>
      <c r="AA757" s="770">
        <v>43776</v>
      </c>
      <c r="AB757" s="770">
        <v>44507</v>
      </c>
      <c r="AC757" s="769">
        <v>53100</v>
      </c>
      <c r="AD757" s="3">
        <v>1.9444444444444445E-2</v>
      </c>
      <c r="AE757" s="3">
        <v>2.0305555555555554</v>
      </c>
      <c r="AF757" s="378">
        <v>3.8199999999999998E-2</v>
      </c>
      <c r="AG757" s="3">
        <v>516.25</v>
      </c>
      <c r="AH757" s="3">
        <v>53911.25</v>
      </c>
      <c r="AI757" s="3">
        <v>1014.2099999999999</v>
      </c>
      <c r="AJ757" s="3">
        <v>1.9444444444444445E-2</v>
      </c>
      <c r="AK757" s="3">
        <v>2.0305555555555554</v>
      </c>
      <c r="AL757" s="3">
        <v>3.8199999999999998E-2</v>
      </c>
    </row>
    <row r="758" spans="1:38">
      <c r="A758" t="s">
        <v>1030</v>
      </c>
      <c r="B758" t="s">
        <v>2585</v>
      </c>
      <c r="C758" t="s">
        <v>516</v>
      </c>
      <c r="D758" t="s">
        <v>517</v>
      </c>
      <c r="E758" t="s">
        <v>1396</v>
      </c>
      <c r="F758" t="s">
        <v>985</v>
      </c>
      <c r="G758" t="s">
        <v>1372</v>
      </c>
      <c r="H758" t="s">
        <v>984</v>
      </c>
      <c r="I758" t="s">
        <v>0</v>
      </c>
      <c r="J758" t="s">
        <v>986</v>
      </c>
      <c r="K758" t="s">
        <v>520</v>
      </c>
      <c r="L758" t="s">
        <v>532</v>
      </c>
      <c r="M758">
        <v>1</v>
      </c>
      <c r="N758">
        <v>1</v>
      </c>
      <c r="O758">
        <v>1</v>
      </c>
      <c r="P758">
        <v>1</v>
      </c>
      <c r="Q758">
        <v>1</v>
      </c>
      <c r="R758">
        <v>1</v>
      </c>
      <c r="S758" s="377">
        <v>144402.5</v>
      </c>
      <c r="T758" s="377">
        <v>0</v>
      </c>
      <c r="U758" s="377">
        <v>0</v>
      </c>
      <c r="V758" s="377">
        <v>517.44000000000005</v>
      </c>
      <c r="W758" s="377">
        <v>0</v>
      </c>
      <c r="X758" s="377">
        <v>0</v>
      </c>
      <c r="Y758" s="377">
        <v>0</v>
      </c>
      <c r="Z758" s="377">
        <v>144402.5</v>
      </c>
      <c r="AA758" s="770">
        <v>43776</v>
      </c>
      <c r="AB758" s="770">
        <v>44872</v>
      </c>
      <c r="AC758" s="769">
        <v>144402.5</v>
      </c>
      <c r="AD758" s="3">
        <v>1.0333333333333334</v>
      </c>
      <c r="AE758" s="3">
        <v>3.0444444444444443</v>
      </c>
      <c r="AF758" s="378">
        <v>4.2999999999999997E-2</v>
      </c>
      <c r="AG758" s="3">
        <v>149215.91666666669</v>
      </c>
      <c r="AH758" s="3">
        <v>439625.38888888888</v>
      </c>
      <c r="AI758" s="3">
        <v>6209.3074999999999</v>
      </c>
      <c r="AJ758" s="3">
        <v>1.0333333333333334</v>
      </c>
      <c r="AK758" s="3">
        <v>3.0444444444444443</v>
      </c>
      <c r="AL758" s="3">
        <v>4.2999999999999997E-2</v>
      </c>
    </row>
    <row r="759" spans="1:38">
      <c r="A759" t="s">
        <v>1030</v>
      </c>
      <c r="B759" t="s">
        <v>2586</v>
      </c>
      <c r="C759" t="s">
        <v>516</v>
      </c>
      <c r="D759" t="s">
        <v>517</v>
      </c>
      <c r="E759" t="s">
        <v>1396</v>
      </c>
      <c r="F759" t="s">
        <v>985</v>
      </c>
      <c r="G759" t="s">
        <v>1372</v>
      </c>
      <c r="H759" t="s">
        <v>984</v>
      </c>
      <c r="I759" t="s">
        <v>0</v>
      </c>
      <c r="J759" t="s">
        <v>986</v>
      </c>
      <c r="K759" t="s">
        <v>520</v>
      </c>
      <c r="L759" t="s">
        <v>532</v>
      </c>
      <c r="M759">
        <v>1</v>
      </c>
      <c r="N759">
        <v>1</v>
      </c>
      <c r="O759">
        <v>1</v>
      </c>
      <c r="P759">
        <v>1</v>
      </c>
      <c r="Q759">
        <v>1</v>
      </c>
      <c r="R759">
        <v>1</v>
      </c>
      <c r="S759" s="377">
        <v>102660</v>
      </c>
      <c r="T759" s="377">
        <v>0</v>
      </c>
      <c r="U759" s="377">
        <v>0</v>
      </c>
      <c r="V759" s="377">
        <v>402.94</v>
      </c>
      <c r="W759" s="377">
        <v>0</v>
      </c>
      <c r="X759" s="377">
        <v>0</v>
      </c>
      <c r="Y759" s="377">
        <v>0</v>
      </c>
      <c r="Z759" s="377">
        <v>102660</v>
      </c>
      <c r="AA759" s="770">
        <v>43776</v>
      </c>
      <c r="AB759" s="770">
        <v>45237</v>
      </c>
      <c r="AC759" s="769">
        <v>102660</v>
      </c>
      <c r="AD759" s="3">
        <v>2.0472222222222221</v>
      </c>
      <c r="AE759" s="3">
        <v>4.0583333333333336</v>
      </c>
      <c r="AF759" s="378">
        <v>4.7100000000000003E-2</v>
      </c>
      <c r="AG759" s="3">
        <v>210167.83333333331</v>
      </c>
      <c r="AH759" s="3">
        <v>416628.5</v>
      </c>
      <c r="AI759" s="3">
        <v>4835.2860000000001</v>
      </c>
      <c r="AJ759" s="3">
        <v>2.0472222222222221</v>
      </c>
      <c r="AK759" s="3">
        <v>4.0583333333333336</v>
      </c>
      <c r="AL759" s="3">
        <v>4.7100000000000003E-2</v>
      </c>
    </row>
    <row r="760" spans="1:38">
      <c r="A760" t="s">
        <v>1030</v>
      </c>
      <c r="B760" t="s">
        <v>2587</v>
      </c>
      <c r="C760" t="s">
        <v>516</v>
      </c>
      <c r="D760" t="s">
        <v>517</v>
      </c>
      <c r="E760" t="s">
        <v>1396</v>
      </c>
      <c r="F760" t="s">
        <v>985</v>
      </c>
      <c r="G760" t="s">
        <v>1372</v>
      </c>
      <c r="H760" t="s">
        <v>984</v>
      </c>
      <c r="I760" t="s">
        <v>0</v>
      </c>
      <c r="J760" t="s">
        <v>986</v>
      </c>
      <c r="K760" t="s">
        <v>520</v>
      </c>
      <c r="L760" t="s">
        <v>532</v>
      </c>
      <c r="M760">
        <v>1</v>
      </c>
      <c r="N760">
        <v>1</v>
      </c>
      <c r="O760">
        <v>1</v>
      </c>
      <c r="P760">
        <v>1</v>
      </c>
      <c r="Q760">
        <v>1</v>
      </c>
      <c r="R760">
        <v>1</v>
      </c>
      <c r="S760" s="377">
        <v>263140</v>
      </c>
      <c r="T760" s="377">
        <v>0</v>
      </c>
      <c r="U760" s="377">
        <v>0</v>
      </c>
      <c r="V760" s="377">
        <v>1111.77</v>
      </c>
      <c r="W760" s="377">
        <v>0</v>
      </c>
      <c r="X760" s="377">
        <v>0</v>
      </c>
      <c r="Y760" s="377">
        <v>0</v>
      </c>
      <c r="Z760" s="377">
        <v>263140</v>
      </c>
      <c r="AA760" s="770">
        <v>43776</v>
      </c>
      <c r="AB760" s="770">
        <v>45603</v>
      </c>
      <c r="AC760" s="769">
        <v>263140</v>
      </c>
      <c r="AD760" s="3">
        <v>3.0638888888888891</v>
      </c>
      <c r="AE760" s="3">
        <v>5.0750000000000002</v>
      </c>
      <c r="AF760" s="378">
        <v>5.0700000000000002E-2</v>
      </c>
      <c r="AG760" s="3">
        <v>806231.72222222225</v>
      </c>
      <c r="AH760" s="3">
        <v>1335435.5</v>
      </c>
      <c r="AI760" s="3">
        <v>13341.198</v>
      </c>
      <c r="AJ760" s="3">
        <v>3.0638888888888891</v>
      </c>
      <c r="AK760" s="3">
        <v>5.0750000000000002</v>
      </c>
      <c r="AL760" s="3">
        <v>5.0700000000000002E-2</v>
      </c>
    </row>
    <row r="761" spans="1:38">
      <c r="A761" t="s">
        <v>1030</v>
      </c>
      <c r="B761" t="s">
        <v>2588</v>
      </c>
      <c r="C761" t="s">
        <v>516</v>
      </c>
      <c r="D761" t="s">
        <v>517</v>
      </c>
      <c r="E761" t="s">
        <v>1396</v>
      </c>
      <c r="F761" t="s">
        <v>985</v>
      </c>
      <c r="G761" t="s">
        <v>1372</v>
      </c>
      <c r="H761" t="s">
        <v>984</v>
      </c>
      <c r="I761" t="s">
        <v>0</v>
      </c>
      <c r="J761" t="s">
        <v>986</v>
      </c>
      <c r="K761" t="s">
        <v>520</v>
      </c>
      <c r="L761" t="s">
        <v>532</v>
      </c>
      <c r="M761">
        <v>1</v>
      </c>
      <c r="N761">
        <v>1</v>
      </c>
      <c r="O761">
        <v>1</v>
      </c>
      <c r="P761">
        <v>1</v>
      </c>
      <c r="Q761">
        <v>1</v>
      </c>
      <c r="R761">
        <v>1</v>
      </c>
      <c r="S761" s="377">
        <v>898127.5</v>
      </c>
      <c r="T761" s="377">
        <v>0</v>
      </c>
      <c r="U761" s="377">
        <v>0</v>
      </c>
      <c r="V761" s="377">
        <v>4011.64</v>
      </c>
      <c r="W761" s="377">
        <v>0</v>
      </c>
      <c r="X761" s="377">
        <v>0</v>
      </c>
      <c r="Y761" s="377">
        <v>0</v>
      </c>
      <c r="Z761" s="377">
        <v>898127.5</v>
      </c>
      <c r="AA761" s="770">
        <v>43776</v>
      </c>
      <c r="AB761" s="770">
        <v>45968</v>
      </c>
      <c r="AC761" s="769">
        <v>898127.5</v>
      </c>
      <c r="AD761" s="3">
        <v>4.0777777777777775</v>
      </c>
      <c r="AE761" s="3">
        <v>6.0888888888888886</v>
      </c>
      <c r="AF761" s="378">
        <v>5.3600000000000002E-2</v>
      </c>
      <c r="AG761" s="3">
        <v>3662364.361111111</v>
      </c>
      <c r="AH761" s="3">
        <v>5468598.555555555</v>
      </c>
      <c r="AI761" s="3">
        <v>48139.633999999998</v>
      </c>
      <c r="AJ761" s="3">
        <v>4.0777777777777775</v>
      </c>
      <c r="AK761" s="3">
        <v>6.0888888888888886</v>
      </c>
      <c r="AL761" s="3">
        <v>5.3599999999999995E-2</v>
      </c>
    </row>
    <row r="762" spans="1:38">
      <c r="A762" t="s">
        <v>1030</v>
      </c>
      <c r="B762" t="s">
        <v>2589</v>
      </c>
      <c r="C762" t="s">
        <v>516</v>
      </c>
      <c r="D762" t="s">
        <v>517</v>
      </c>
      <c r="E762" t="s">
        <v>1396</v>
      </c>
      <c r="F762" t="s">
        <v>985</v>
      </c>
      <c r="G762" t="s">
        <v>1372</v>
      </c>
      <c r="H762" t="s">
        <v>984</v>
      </c>
      <c r="I762" t="s">
        <v>0</v>
      </c>
      <c r="J762" t="s">
        <v>986</v>
      </c>
      <c r="K762" t="s">
        <v>520</v>
      </c>
      <c r="L762" t="s">
        <v>532</v>
      </c>
      <c r="M762">
        <v>1</v>
      </c>
      <c r="N762">
        <v>1</v>
      </c>
      <c r="O762">
        <v>1</v>
      </c>
      <c r="P762">
        <v>1</v>
      </c>
      <c r="Q762">
        <v>1</v>
      </c>
      <c r="R762">
        <v>1</v>
      </c>
      <c r="S762" s="377">
        <v>1040907.5</v>
      </c>
      <c r="T762" s="377">
        <v>0</v>
      </c>
      <c r="U762" s="377">
        <v>0</v>
      </c>
      <c r="V762" s="377">
        <v>4892.2700000000004</v>
      </c>
      <c r="W762" s="377">
        <v>0</v>
      </c>
      <c r="X762" s="377">
        <v>0</v>
      </c>
      <c r="Y762" s="377">
        <v>0</v>
      </c>
      <c r="Z762" s="377">
        <v>1040907.5</v>
      </c>
      <c r="AA762" s="770">
        <v>43776</v>
      </c>
      <c r="AB762" s="770">
        <v>46333</v>
      </c>
      <c r="AC762" s="769">
        <v>1040907.5</v>
      </c>
      <c r="AD762" s="3">
        <v>5.0916666666666668</v>
      </c>
      <c r="AE762" s="3">
        <v>7.1027777777777779</v>
      </c>
      <c r="AF762" s="378">
        <v>5.6399999999999999E-2</v>
      </c>
      <c r="AG762" s="3">
        <v>5299954.020833333</v>
      </c>
      <c r="AH762" s="3">
        <v>7393334.659722222</v>
      </c>
      <c r="AI762" s="3">
        <v>58707.182999999997</v>
      </c>
      <c r="AJ762" s="3">
        <v>5.0916666666666668</v>
      </c>
      <c r="AK762" s="3">
        <v>7.1027777777777779</v>
      </c>
      <c r="AL762" s="3">
        <v>5.6399999999999999E-2</v>
      </c>
    </row>
    <row r="763" spans="1:38">
      <c r="A763" t="s">
        <v>1030</v>
      </c>
      <c r="B763" t="s">
        <v>2590</v>
      </c>
      <c r="C763" t="s">
        <v>516</v>
      </c>
      <c r="D763" t="s">
        <v>517</v>
      </c>
      <c r="E763" t="s">
        <v>1396</v>
      </c>
      <c r="F763" t="s">
        <v>985</v>
      </c>
      <c r="G763" t="s">
        <v>1372</v>
      </c>
      <c r="H763" t="s">
        <v>984</v>
      </c>
      <c r="I763" t="s">
        <v>0</v>
      </c>
      <c r="J763" t="s">
        <v>986</v>
      </c>
      <c r="K763" t="s">
        <v>520</v>
      </c>
      <c r="L763" t="s">
        <v>532</v>
      </c>
      <c r="M763">
        <v>1</v>
      </c>
      <c r="N763">
        <v>1</v>
      </c>
      <c r="O763">
        <v>1</v>
      </c>
      <c r="P763">
        <v>1</v>
      </c>
      <c r="Q763">
        <v>1</v>
      </c>
      <c r="R763">
        <v>1</v>
      </c>
      <c r="S763" s="377">
        <v>498845</v>
      </c>
      <c r="T763" s="377">
        <v>0</v>
      </c>
      <c r="U763" s="377">
        <v>0</v>
      </c>
      <c r="V763" s="377">
        <v>2465.13</v>
      </c>
      <c r="W763" s="377">
        <v>0</v>
      </c>
      <c r="X763" s="377">
        <v>0</v>
      </c>
      <c r="Y763" s="377">
        <v>0</v>
      </c>
      <c r="Z763" s="377">
        <v>498845</v>
      </c>
      <c r="AA763" s="770">
        <v>43776</v>
      </c>
      <c r="AB763" s="770">
        <v>46698</v>
      </c>
      <c r="AC763" s="769">
        <v>498845</v>
      </c>
      <c r="AD763" s="3">
        <v>6.1055555555555552</v>
      </c>
      <c r="AE763" s="3">
        <v>8.1166666666666671</v>
      </c>
      <c r="AF763" s="378">
        <v>5.9299999999999999E-2</v>
      </c>
      <c r="AG763" s="3">
        <v>3045725.861111111</v>
      </c>
      <c r="AH763" s="3">
        <v>4048958.5833333335</v>
      </c>
      <c r="AI763" s="3">
        <v>29581.5085</v>
      </c>
      <c r="AJ763" s="3">
        <v>6.1055555555555552</v>
      </c>
      <c r="AK763" s="3">
        <v>8.1166666666666671</v>
      </c>
      <c r="AL763" s="3">
        <v>5.9299999999999999E-2</v>
      </c>
    </row>
    <row r="764" spans="1:38">
      <c r="A764" t="s">
        <v>1030</v>
      </c>
      <c r="B764" t="s">
        <v>2591</v>
      </c>
      <c r="C764" t="s">
        <v>516</v>
      </c>
      <c r="D764" t="s">
        <v>517</v>
      </c>
      <c r="E764" t="s">
        <v>1396</v>
      </c>
      <c r="F764" t="s">
        <v>985</v>
      </c>
      <c r="G764" t="s">
        <v>1372</v>
      </c>
      <c r="H764" t="s">
        <v>984</v>
      </c>
      <c r="I764" t="s">
        <v>0</v>
      </c>
      <c r="J764" t="s">
        <v>986</v>
      </c>
      <c r="K764" t="s">
        <v>520</v>
      </c>
      <c r="L764" t="s">
        <v>532</v>
      </c>
      <c r="M764">
        <v>1</v>
      </c>
      <c r="N764">
        <v>1</v>
      </c>
      <c r="O764">
        <v>1</v>
      </c>
      <c r="P764">
        <v>1</v>
      </c>
      <c r="Q764">
        <v>1</v>
      </c>
      <c r="R764">
        <v>1</v>
      </c>
      <c r="S764" s="377">
        <v>53100</v>
      </c>
      <c r="T764" s="377">
        <v>0</v>
      </c>
      <c r="U764" s="377">
        <v>0</v>
      </c>
      <c r="V764" s="377">
        <v>287.62</v>
      </c>
      <c r="W764" s="377">
        <v>0</v>
      </c>
      <c r="X764" s="377">
        <v>0</v>
      </c>
      <c r="Y764" s="377">
        <v>0</v>
      </c>
      <c r="Z764" s="377">
        <v>53100</v>
      </c>
      <c r="AA764" s="770">
        <v>43776</v>
      </c>
      <c r="AB764" s="770">
        <v>47429</v>
      </c>
      <c r="AC764" s="769">
        <v>53100</v>
      </c>
      <c r="AD764" s="3">
        <v>8.1361111111111111</v>
      </c>
      <c r="AE764" s="3">
        <v>10.147222222222222</v>
      </c>
      <c r="AF764" s="378">
        <v>6.5000000000000002E-2</v>
      </c>
      <c r="AG764" s="3">
        <v>432027.5</v>
      </c>
      <c r="AH764" s="3">
        <v>538817.5</v>
      </c>
      <c r="AI764" s="3">
        <v>3451.5</v>
      </c>
      <c r="AJ764" s="3">
        <v>8.1361111111111111</v>
      </c>
      <c r="AK764" s="3">
        <v>10.147222222222222</v>
      </c>
      <c r="AL764" s="3">
        <v>6.5000000000000002E-2</v>
      </c>
    </row>
    <row r="765" spans="1:38">
      <c r="A765" t="s">
        <v>1031</v>
      </c>
      <c r="B765" t="s">
        <v>2592</v>
      </c>
      <c r="C765" t="s">
        <v>516</v>
      </c>
      <c r="D765" t="s">
        <v>517</v>
      </c>
      <c r="E765" t="s">
        <v>1396</v>
      </c>
      <c r="F765" t="s">
        <v>985</v>
      </c>
      <c r="G765" t="s">
        <v>1372</v>
      </c>
      <c r="H765" t="s">
        <v>984</v>
      </c>
      <c r="I765" t="s">
        <v>0</v>
      </c>
      <c r="J765" t="s">
        <v>986</v>
      </c>
      <c r="K765" t="s">
        <v>520</v>
      </c>
      <c r="L765" t="s">
        <v>532</v>
      </c>
      <c r="M765">
        <v>1</v>
      </c>
      <c r="N765">
        <v>1</v>
      </c>
      <c r="O765">
        <v>1</v>
      </c>
      <c r="P765">
        <v>1</v>
      </c>
      <c r="Q765">
        <v>1</v>
      </c>
      <c r="R765">
        <v>1</v>
      </c>
      <c r="S765" s="377">
        <v>51772.5</v>
      </c>
      <c r="T765" s="377">
        <v>0</v>
      </c>
      <c r="U765" s="377">
        <v>0</v>
      </c>
      <c r="V765" s="377">
        <v>164.81</v>
      </c>
      <c r="W765" s="377">
        <v>0</v>
      </c>
      <c r="X765" s="377">
        <v>0</v>
      </c>
      <c r="Y765" s="377">
        <v>0</v>
      </c>
      <c r="Z765" s="377">
        <v>51772.5</v>
      </c>
      <c r="AA765" s="770">
        <v>43780</v>
      </c>
      <c r="AB765" s="770">
        <v>44511</v>
      </c>
      <c r="AC765" s="769">
        <v>103545</v>
      </c>
      <c r="AD765" s="3">
        <v>3.0555555555555555E-2</v>
      </c>
      <c r="AE765" s="3">
        <v>2.0305555555555554</v>
      </c>
      <c r="AF765" s="378">
        <v>3.8199999999999998E-2</v>
      </c>
      <c r="AG765" s="3">
        <v>1581.9375</v>
      </c>
      <c r="AH765" s="3">
        <v>105126.9375</v>
      </c>
      <c r="AI765" s="3">
        <v>1977.7094999999999</v>
      </c>
      <c r="AJ765" s="3">
        <v>3.0555555555555555E-2</v>
      </c>
      <c r="AK765" s="3">
        <v>2.0305555555555554</v>
      </c>
      <c r="AL765" s="3">
        <v>3.8199999999999998E-2</v>
      </c>
    </row>
    <row r="766" spans="1:38">
      <c r="A766" t="s">
        <v>1031</v>
      </c>
      <c r="B766" t="s">
        <v>2593</v>
      </c>
      <c r="C766" t="s">
        <v>516</v>
      </c>
      <c r="D766" t="s">
        <v>517</v>
      </c>
      <c r="E766" t="s">
        <v>1396</v>
      </c>
      <c r="F766" t="s">
        <v>985</v>
      </c>
      <c r="G766" t="s">
        <v>1372</v>
      </c>
      <c r="H766" t="s">
        <v>984</v>
      </c>
      <c r="I766" t="s">
        <v>0</v>
      </c>
      <c r="J766" t="s">
        <v>986</v>
      </c>
      <c r="K766" t="s">
        <v>520</v>
      </c>
      <c r="L766" t="s">
        <v>532</v>
      </c>
      <c r="M766">
        <v>1</v>
      </c>
      <c r="N766">
        <v>1</v>
      </c>
      <c r="O766">
        <v>1</v>
      </c>
      <c r="P766">
        <v>1</v>
      </c>
      <c r="Q766">
        <v>1</v>
      </c>
      <c r="R766">
        <v>1</v>
      </c>
      <c r="S766" s="377">
        <v>139092.5</v>
      </c>
      <c r="T766" s="377">
        <v>0</v>
      </c>
      <c r="U766" s="377">
        <v>0</v>
      </c>
      <c r="V766" s="377">
        <v>498.41</v>
      </c>
      <c r="W766" s="377">
        <v>0</v>
      </c>
      <c r="X766" s="377">
        <v>0</v>
      </c>
      <c r="Y766" s="377">
        <v>0</v>
      </c>
      <c r="Z766" s="377">
        <v>139092.5</v>
      </c>
      <c r="AA766" s="770">
        <v>43780</v>
      </c>
      <c r="AB766" s="770">
        <v>44876</v>
      </c>
      <c r="AC766" s="769">
        <v>139092.5</v>
      </c>
      <c r="AD766" s="3">
        <v>1.0444444444444445</v>
      </c>
      <c r="AE766" s="3">
        <v>3.0444444444444443</v>
      </c>
      <c r="AF766" s="378">
        <v>4.2999999999999997E-2</v>
      </c>
      <c r="AG766" s="3">
        <v>145274.38888888891</v>
      </c>
      <c r="AH766" s="3">
        <v>423459.38888888888</v>
      </c>
      <c r="AI766" s="3">
        <v>5980.9775</v>
      </c>
      <c r="AJ766" s="3">
        <v>1.0444444444444445</v>
      </c>
      <c r="AK766" s="3">
        <v>3.0444444444444443</v>
      </c>
      <c r="AL766" s="3">
        <v>4.2999999999999997E-2</v>
      </c>
    </row>
    <row r="767" spans="1:38">
      <c r="A767" t="s">
        <v>1031</v>
      </c>
      <c r="B767" t="s">
        <v>2594</v>
      </c>
      <c r="C767" t="s">
        <v>516</v>
      </c>
      <c r="D767" t="s">
        <v>517</v>
      </c>
      <c r="E767" t="s">
        <v>1396</v>
      </c>
      <c r="F767" t="s">
        <v>985</v>
      </c>
      <c r="G767" t="s">
        <v>1372</v>
      </c>
      <c r="H767" t="s">
        <v>984</v>
      </c>
      <c r="I767" t="s">
        <v>0</v>
      </c>
      <c r="J767" t="s">
        <v>986</v>
      </c>
      <c r="K767" t="s">
        <v>520</v>
      </c>
      <c r="L767" t="s">
        <v>532</v>
      </c>
      <c r="M767">
        <v>1</v>
      </c>
      <c r="N767">
        <v>1</v>
      </c>
      <c r="O767">
        <v>1</v>
      </c>
      <c r="P767">
        <v>1</v>
      </c>
      <c r="Q767">
        <v>1</v>
      </c>
      <c r="R767">
        <v>1</v>
      </c>
      <c r="S767" s="377">
        <v>253700</v>
      </c>
      <c r="T767" s="377">
        <v>0</v>
      </c>
      <c r="U767" s="377">
        <v>0</v>
      </c>
      <c r="V767" s="377">
        <v>995.77</v>
      </c>
      <c r="W767" s="377">
        <v>0</v>
      </c>
      <c r="X767" s="377">
        <v>0</v>
      </c>
      <c r="Y767" s="377">
        <v>0</v>
      </c>
      <c r="Z767" s="377">
        <v>253700</v>
      </c>
      <c r="AA767" s="770">
        <v>43780</v>
      </c>
      <c r="AB767" s="770">
        <v>45241</v>
      </c>
      <c r="AC767" s="769">
        <v>253700</v>
      </c>
      <c r="AD767" s="3">
        <v>2.0583333333333331</v>
      </c>
      <c r="AE767" s="3">
        <v>4.0583333333333336</v>
      </c>
      <c r="AF767" s="378">
        <v>4.7100000000000003E-2</v>
      </c>
      <c r="AG767" s="3">
        <v>522199.16666666663</v>
      </c>
      <c r="AH767" s="3">
        <v>1029599.1666666667</v>
      </c>
      <c r="AI767" s="3">
        <v>11949.27</v>
      </c>
      <c r="AJ767" s="3">
        <v>2.0583333333333331</v>
      </c>
      <c r="AK767" s="3">
        <v>4.0583333333333336</v>
      </c>
      <c r="AL767" s="3">
        <v>4.7100000000000003E-2</v>
      </c>
    </row>
    <row r="768" spans="1:38">
      <c r="A768" t="s">
        <v>1031</v>
      </c>
      <c r="B768" t="s">
        <v>2595</v>
      </c>
      <c r="C768" t="s">
        <v>516</v>
      </c>
      <c r="D768" t="s">
        <v>517</v>
      </c>
      <c r="E768" t="s">
        <v>1396</v>
      </c>
      <c r="F768" t="s">
        <v>985</v>
      </c>
      <c r="G768" t="s">
        <v>1372</v>
      </c>
      <c r="H768" t="s">
        <v>984</v>
      </c>
      <c r="I768" t="s">
        <v>0</v>
      </c>
      <c r="J768" t="s">
        <v>986</v>
      </c>
      <c r="K768" t="s">
        <v>520</v>
      </c>
      <c r="L768" t="s">
        <v>532</v>
      </c>
      <c r="M768">
        <v>1</v>
      </c>
      <c r="N768">
        <v>1</v>
      </c>
      <c r="O768">
        <v>1</v>
      </c>
      <c r="P768">
        <v>1</v>
      </c>
      <c r="Q768">
        <v>1</v>
      </c>
      <c r="R768">
        <v>1</v>
      </c>
      <c r="S768" s="377">
        <v>142337.5</v>
      </c>
      <c r="T768" s="377">
        <v>0</v>
      </c>
      <c r="U768" s="377">
        <v>0</v>
      </c>
      <c r="V768" s="377">
        <v>601.38</v>
      </c>
      <c r="W768" s="377">
        <v>0</v>
      </c>
      <c r="X768" s="377">
        <v>0</v>
      </c>
      <c r="Y768" s="377">
        <v>0</v>
      </c>
      <c r="Z768" s="377">
        <v>142337.5</v>
      </c>
      <c r="AA768" s="770">
        <v>43780</v>
      </c>
      <c r="AB768" s="770">
        <v>45607</v>
      </c>
      <c r="AC768" s="769">
        <v>142337.5</v>
      </c>
      <c r="AD768" s="3">
        <v>3.0750000000000002</v>
      </c>
      <c r="AE768" s="3">
        <v>5.0750000000000002</v>
      </c>
      <c r="AF768" s="378">
        <v>5.0700000000000002E-2</v>
      </c>
      <c r="AG768" s="3">
        <v>437687.8125</v>
      </c>
      <c r="AH768" s="3">
        <v>722362.8125</v>
      </c>
      <c r="AI768" s="3">
        <v>7216.5112500000005</v>
      </c>
      <c r="AJ768" s="3">
        <v>3.0750000000000002</v>
      </c>
      <c r="AK768" s="3">
        <v>5.0750000000000002</v>
      </c>
      <c r="AL768" s="3">
        <v>5.0700000000000002E-2</v>
      </c>
    </row>
    <row r="769" spans="1:38">
      <c r="A769" t="s">
        <v>1031</v>
      </c>
      <c r="B769" t="s">
        <v>2596</v>
      </c>
      <c r="C769" t="s">
        <v>516</v>
      </c>
      <c r="D769" t="s">
        <v>517</v>
      </c>
      <c r="E769" t="s">
        <v>1396</v>
      </c>
      <c r="F769" t="s">
        <v>985</v>
      </c>
      <c r="G769" t="s">
        <v>1372</v>
      </c>
      <c r="H769" t="s">
        <v>984</v>
      </c>
      <c r="I769" t="s">
        <v>0</v>
      </c>
      <c r="J769" t="s">
        <v>986</v>
      </c>
      <c r="K769" t="s">
        <v>520</v>
      </c>
      <c r="L769" t="s">
        <v>532</v>
      </c>
      <c r="M769">
        <v>1</v>
      </c>
      <c r="N769">
        <v>1</v>
      </c>
      <c r="O769">
        <v>1</v>
      </c>
      <c r="P769">
        <v>1</v>
      </c>
      <c r="Q769">
        <v>1</v>
      </c>
      <c r="R769">
        <v>1</v>
      </c>
      <c r="S769" s="377">
        <v>363882.5</v>
      </c>
      <c r="T769" s="377">
        <v>0</v>
      </c>
      <c r="U769" s="377">
        <v>0</v>
      </c>
      <c r="V769" s="377">
        <v>1710.25</v>
      </c>
      <c r="W769" s="377">
        <v>0</v>
      </c>
      <c r="X769" s="377">
        <v>0</v>
      </c>
      <c r="Y769" s="377">
        <v>0</v>
      </c>
      <c r="Z769" s="377">
        <v>363882.5</v>
      </c>
      <c r="AA769" s="770">
        <v>43780</v>
      </c>
      <c r="AB769" s="770">
        <v>46337</v>
      </c>
      <c r="AC769" s="769">
        <v>363882.5</v>
      </c>
      <c r="AD769" s="3">
        <v>5.1027777777777779</v>
      </c>
      <c r="AE769" s="3">
        <v>7.1027777777777779</v>
      </c>
      <c r="AF769" s="378">
        <v>5.6399999999999999E-2</v>
      </c>
      <c r="AG769" s="3">
        <v>1856811.5347222222</v>
      </c>
      <c r="AH769" s="3">
        <v>2584576.5347222225</v>
      </c>
      <c r="AI769" s="3">
        <v>20522.972999999998</v>
      </c>
      <c r="AJ769" s="3">
        <v>5.1027777777777779</v>
      </c>
      <c r="AK769" s="3">
        <v>7.1027777777777787</v>
      </c>
      <c r="AL769" s="3">
        <v>5.6399999999999992E-2</v>
      </c>
    </row>
    <row r="770" spans="1:38">
      <c r="A770" t="s">
        <v>1031</v>
      </c>
      <c r="B770" t="s">
        <v>2597</v>
      </c>
      <c r="C770" t="s">
        <v>516</v>
      </c>
      <c r="D770" t="s">
        <v>517</v>
      </c>
      <c r="E770" t="s">
        <v>1396</v>
      </c>
      <c r="F770" t="s">
        <v>985</v>
      </c>
      <c r="G770" t="s">
        <v>1372</v>
      </c>
      <c r="H770" t="s">
        <v>984</v>
      </c>
      <c r="I770" t="s">
        <v>0</v>
      </c>
      <c r="J770" t="s">
        <v>986</v>
      </c>
      <c r="K770" t="s">
        <v>520</v>
      </c>
      <c r="L770" t="s">
        <v>532</v>
      </c>
      <c r="M770">
        <v>1</v>
      </c>
      <c r="N770">
        <v>1</v>
      </c>
      <c r="O770">
        <v>1</v>
      </c>
      <c r="P770">
        <v>1</v>
      </c>
      <c r="Q770">
        <v>1</v>
      </c>
      <c r="R770">
        <v>1</v>
      </c>
      <c r="S770" s="377">
        <v>788977.5</v>
      </c>
      <c r="T770" s="377">
        <v>0</v>
      </c>
      <c r="U770" s="377">
        <v>0</v>
      </c>
      <c r="V770" s="377">
        <v>3898.86</v>
      </c>
      <c r="W770" s="377">
        <v>0</v>
      </c>
      <c r="X770" s="377">
        <v>0</v>
      </c>
      <c r="Y770" s="377">
        <v>0</v>
      </c>
      <c r="Z770" s="377">
        <v>788977.5</v>
      </c>
      <c r="AA770" s="770">
        <v>43780</v>
      </c>
      <c r="AB770" s="770">
        <v>46702</v>
      </c>
      <c r="AC770" s="769">
        <v>788977.5</v>
      </c>
      <c r="AD770" s="3">
        <v>6.1166666666666663</v>
      </c>
      <c r="AE770" s="3">
        <v>8.1166666666666671</v>
      </c>
      <c r="AF770" s="378">
        <v>5.9299999999999999E-2</v>
      </c>
      <c r="AG770" s="3">
        <v>4825912.375</v>
      </c>
      <c r="AH770" s="3">
        <v>6403867.375</v>
      </c>
      <c r="AI770" s="3">
        <v>46786.365749999997</v>
      </c>
      <c r="AJ770" s="3">
        <v>6.1166666666666663</v>
      </c>
      <c r="AK770" s="3">
        <v>8.1166666666666671</v>
      </c>
      <c r="AL770" s="3">
        <v>5.9299999999999999E-2</v>
      </c>
    </row>
    <row r="771" spans="1:38">
      <c r="A771" t="s">
        <v>1031</v>
      </c>
      <c r="B771" t="s">
        <v>2598</v>
      </c>
      <c r="C771" t="s">
        <v>516</v>
      </c>
      <c r="D771" t="s">
        <v>517</v>
      </c>
      <c r="E771" t="s">
        <v>1396</v>
      </c>
      <c r="F771" t="s">
        <v>985</v>
      </c>
      <c r="G771" t="s">
        <v>1372</v>
      </c>
      <c r="H771" t="s">
        <v>984</v>
      </c>
      <c r="I771" t="s">
        <v>0</v>
      </c>
      <c r="J771" t="s">
        <v>986</v>
      </c>
      <c r="K771" t="s">
        <v>520</v>
      </c>
      <c r="L771" t="s">
        <v>532</v>
      </c>
      <c r="M771">
        <v>1</v>
      </c>
      <c r="N771">
        <v>1</v>
      </c>
      <c r="O771">
        <v>1</v>
      </c>
      <c r="P771">
        <v>1</v>
      </c>
      <c r="Q771">
        <v>1</v>
      </c>
      <c r="R771">
        <v>1</v>
      </c>
      <c r="S771" s="377">
        <v>371700</v>
      </c>
      <c r="T771" s="377">
        <v>0</v>
      </c>
      <c r="U771" s="377">
        <v>0</v>
      </c>
      <c r="V771" s="377">
        <v>1923.55</v>
      </c>
      <c r="W771" s="377">
        <v>0</v>
      </c>
      <c r="X771" s="377">
        <v>0</v>
      </c>
      <c r="Y771" s="377">
        <v>0</v>
      </c>
      <c r="Z771" s="377">
        <v>371700</v>
      </c>
      <c r="AA771" s="770">
        <v>43780</v>
      </c>
      <c r="AB771" s="770">
        <v>47068</v>
      </c>
      <c r="AC771" s="769">
        <v>371700</v>
      </c>
      <c r="AD771" s="3">
        <v>7.1333333333333337</v>
      </c>
      <c r="AE771" s="3">
        <v>9.1333333333333329</v>
      </c>
      <c r="AF771" s="378">
        <v>6.2100000000000002E-2</v>
      </c>
      <c r="AG771" s="3">
        <v>2651460</v>
      </c>
      <c r="AH771" s="3">
        <v>3394860</v>
      </c>
      <c r="AI771" s="3">
        <v>23082.57</v>
      </c>
      <c r="AJ771" s="3">
        <v>7.1333333333333337</v>
      </c>
      <c r="AK771" s="3">
        <v>9.1333333333333329</v>
      </c>
      <c r="AL771" s="3">
        <v>6.2100000000000002E-2</v>
      </c>
    </row>
    <row r="772" spans="1:38">
      <c r="A772" t="s">
        <v>1031</v>
      </c>
      <c r="B772" t="s">
        <v>2599</v>
      </c>
      <c r="C772" t="s">
        <v>516</v>
      </c>
      <c r="D772" t="s">
        <v>517</v>
      </c>
      <c r="E772" t="s">
        <v>1396</v>
      </c>
      <c r="F772" t="s">
        <v>985</v>
      </c>
      <c r="G772" t="s">
        <v>1372</v>
      </c>
      <c r="H772" t="s">
        <v>984</v>
      </c>
      <c r="I772" t="s">
        <v>0</v>
      </c>
      <c r="J772" t="s">
        <v>986</v>
      </c>
      <c r="K772" t="s">
        <v>520</v>
      </c>
      <c r="L772" t="s">
        <v>532</v>
      </c>
      <c r="M772">
        <v>1</v>
      </c>
      <c r="N772">
        <v>1</v>
      </c>
      <c r="O772">
        <v>1</v>
      </c>
      <c r="P772">
        <v>1</v>
      </c>
      <c r="Q772">
        <v>1</v>
      </c>
      <c r="R772">
        <v>1</v>
      </c>
      <c r="S772" s="377">
        <v>424800</v>
      </c>
      <c r="T772" s="377">
        <v>0</v>
      </c>
      <c r="U772" s="377">
        <v>0</v>
      </c>
      <c r="V772" s="377">
        <v>2301</v>
      </c>
      <c r="W772" s="377">
        <v>0</v>
      </c>
      <c r="X772" s="377">
        <v>0</v>
      </c>
      <c r="Y772" s="377">
        <v>0</v>
      </c>
      <c r="Z772" s="377">
        <v>424800</v>
      </c>
      <c r="AA772" s="770">
        <v>43780</v>
      </c>
      <c r="AB772" s="770">
        <v>47433</v>
      </c>
      <c r="AC772" s="769">
        <v>424800</v>
      </c>
      <c r="AD772" s="3">
        <v>8.1472222222222221</v>
      </c>
      <c r="AE772" s="3">
        <v>10.147222222222222</v>
      </c>
      <c r="AF772" s="378">
        <v>6.5000000000000002E-2</v>
      </c>
      <c r="AG772" s="3">
        <v>3460940</v>
      </c>
      <c r="AH772" s="3">
        <v>4310540</v>
      </c>
      <c r="AI772" s="3">
        <v>27612</v>
      </c>
      <c r="AJ772" s="3">
        <v>8.1472222222222221</v>
      </c>
      <c r="AK772" s="3">
        <v>10.147222222222222</v>
      </c>
      <c r="AL772" s="3">
        <v>6.5000000000000002E-2</v>
      </c>
    </row>
    <row r="773" spans="1:38">
      <c r="A773" t="s">
        <v>1032</v>
      </c>
      <c r="B773" t="s">
        <v>2600</v>
      </c>
      <c r="C773" t="s">
        <v>516</v>
      </c>
      <c r="D773" t="s">
        <v>517</v>
      </c>
      <c r="E773" t="s">
        <v>1396</v>
      </c>
      <c r="F773" t="s">
        <v>985</v>
      </c>
      <c r="G773" t="s">
        <v>1372</v>
      </c>
      <c r="H773" t="s">
        <v>984</v>
      </c>
      <c r="I773" t="s">
        <v>0</v>
      </c>
      <c r="J773" t="s">
        <v>986</v>
      </c>
      <c r="K773" t="s">
        <v>520</v>
      </c>
      <c r="L773" t="s">
        <v>532</v>
      </c>
      <c r="M773">
        <v>1</v>
      </c>
      <c r="N773">
        <v>1</v>
      </c>
      <c r="O773">
        <v>1</v>
      </c>
      <c r="P773">
        <v>1</v>
      </c>
      <c r="Q773">
        <v>1</v>
      </c>
      <c r="R773">
        <v>1</v>
      </c>
      <c r="S773" s="377">
        <v>23600</v>
      </c>
      <c r="T773" s="377">
        <v>0</v>
      </c>
      <c r="U773" s="377">
        <v>0</v>
      </c>
      <c r="V773" s="377">
        <v>75.13</v>
      </c>
      <c r="W773" s="377">
        <v>0</v>
      </c>
      <c r="X773" s="377">
        <v>0</v>
      </c>
      <c r="Y773" s="377">
        <v>0</v>
      </c>
      <c r="Z773" s="377">
        <v>23600</v>
      </c>
      <c r="AA773" s="770">
        <v>43784</v>
      </c>
      <c r="AB773" s="770">
        <v>44515</v>
      </c>
      <c r="AC773" s="769">
        <v>47200</v>
      </c>
      <c r="AD773" s="3">
        <v>4.1666666666666664E-2</v>
      </c>
      <c r="AE773" s="3">
        <v>2.0305555555555554</v>
      </c>
      <c r="AF773" s="378">
        <v>3.8199999999999998E-2</v>
      </c>
      <c r="AG773" s="3">
        <v>983.33333333333326</v>
      </c>
      <c r="AH773" s="3">
        <v>47921.111111111109</v>
      </c>
      <c r="AI773" s="3">
        <v>901.52</v>
      </c>
      <c r="AJ773" s="3">
        <v>4.1666666666666664E-2</v>
      </c>
      <c r="AK773" s="3">
        <v>2.0305555555555554</v>
      </c>
      <c r="AL773" s="3">
        <v>3.8199999999999998E-2</v>
      </c>
    </row>
    <row r="774" spans="1:38">
      <c r="A774" t="s">
        <v>1032</v>
      </c>
      <c r="B774" t="s">
        <v>2601</v>
      </c>
      <c r="C774" t="s">
        <v>516</v>
      </c>
      <c r="D774" t="s">
        <v>517</v>
      </c>
      <c r="E774" t="s">
        <v>1396</v>
      </c>
      <c r="F774" t="s">
        <v>985</v>
      </c>
      <c r="G774" t="s">
        <v>1372</v>
      </c>
      <c r="H774" t="s">
        <v>984</v>
      </c>
      <c r="I774" t="s">
        <v>0</v>
      </c>
      <c r="J774" t="s">
        <v>986</v>
      </c>
      <c r="K774" t="s">
        <v>520</v>
      </c>
      <c r="L774" t="s">
        <v>532</v>
      </c>
      <c r="M774">
        <v>1</v>
      </c>
      <c r="N774">
        <v>1</v>
      </c>
      <c r="O774">
        <v>1</v>
      </c>
      <c r="P774">
        <v>1</v>
      </c>
      <c r="Q774">
        <v>1</v>
      </c>
      <c r="R774">
        <v>1</v>
      </c>
      <c r="S774" s="377">
        <v>53100</v>
      </c>
      <c r="T774" s="377">
        <v>0</v>
      </c>
      <c r="U774" s="377">
        <v>0</v>
      </c>
      <c r="V774" s="377">
        <v>190.27</v>
      </c>
      <c r="W774" s="377">
        <v>0</v>
      </c>
      <c r="X774" s="377">
        <v>0</v>
      </c>
      <c r="Y774" s="377">
        <v>0</v>
      </c>
      <c r="Z774" s="377">
        <v>53100</v>
      </c>
      <c r="AA774" s="770">
        <v>43784</v>
      </c>
      <c r="AB774" s="770">
        <v>44880</v>
      </c>
      <c r="AC774" s="769">
        <v>53100</v>
      </c>
      <c r="AD774" s="3">
        <v>1.0555555555555556</v>
      </c>
      <c r="AE774" s="3">
        <v>3.0444444444444443</v>
      </c>
      <c r="AF774" s="378">
        <v>4.2999999999999997E-2</v>
      </c>
      <c r="AG774" s="3">
        <v>56050</v>
      </c>
      <c r="AH774" s="3">
        <v>161660</v>
      </c>
      <c r="AI774" s="3">
        <v>2283.2999999999997</v>
      </c>
      <c r="AJ774" s="3">
        <v>1.0555555555555556</v>
      </c>
      <c r="AK774" s="3">
        <v>3.0444444444444443</v>
      </c>
      <c r="AL774" s="3">
        <v>4.2999999999999997E-2</v>
      </c>
    </row>
    <row r="775" spans="1:38">
      <c r="A775" t="s">
        <v>1032</v>
      </c>
      <c r="B775" t="s">
        <v>2602</v>
      </c>
      <c r="C775" t="s">
        <v>516</v>
      </c>
      <c r="D775" t="s">
        <v>517</v>
      </c>
      <c r="E775" t="s">
        <v>1396</v>
      </c>
      <c r="F775" t="s">
        <v>985</v>
      </c>
      <c r="G775" t="s">
        <v>1372</v>
      </c>
      <c r="H775" t="s">
        <v>984</v>
      </c>
      <c r="I775" t="s">
        <v>0</v>
      </c>
      <c r="J775" t="s">
        <v>986</v>
      </c>
      <c r="K775" t="s">
        <v>520</v>
      </c>
      <c r="L775" t="s">
        <v>532</v>
      </c>
      <c r="M775">
        <v>1</v>
      </c>
      <c r="N775">
        <v>1</v>
      </c>
      <c r="O775">
        <v>1</v>
      </c>
      <c r="P775">
        <v>1</v>
      </c>
      <c r="Q775">
        <v>1</v>
      </c>
      <c r="R775">
        <v>1</v>
      </c>
      <c r="S775" s="377">
        <v>53100</v>
      </c>
      <c r="T775" s="377">
        <v>0</v>
      </c>
      <c r="U775" s="377">
        <v>0</v>
      </c>
      <c r="V775" s="377">
        <v>208.42</v>
      </c>
      <c r="W775" s="377">
        <v>0</v>
      </c>
      <c r="X775" s="377">
        <v>0</v>
      </c>
      <c r="Y775" s="377">
        <v>0</v>
      </c>
      <c r="Z775" s="377">
        <v>53100</v>
      </c>
      <c r="AA775" s="770">
        <v>43784</v>
      </c>
      <c r="AB775" s="770">
        <v>45245</v>
      </c>
      <c r="AC775" s="769">
        <v>53100</v>
      </c>
      <c r="AD775" s="3">
        <v>2.0694444444444446</v>
      </c>
      <c r="AE775" s="3">
        <v>4.0583333333333336</v>
      </c>
      <c r="AF775" s="378">
        <v>4.7100000000000003E-2</v>
      </c>
      <c r="AG775" s="3">
        <v>109887.50000000001</v>
      </c>
      <c r="AH775" s="3">
        <v>215497.5</v>
      </c>
      <c r="AI775" s="3">
        <v>2501.0100000000002</v>
      </c>
      <c r="AJ775" s="3">
        <v>2.0694444444444446</v>
      </c>
      <c r="AK775" s="3">
        <v>4.0583333333333336</v>
      </c>
      <c r="AL775" s="3">
        <v>4.7100000000000003E-2</v>
      </c>
    </row>
    <row r="776" spans="1:38">
      <c r="A776" t="s">
        <v>1032</v>
      </c>
      <c r="B776" t="s">
        <v>2603</v>
      </c>
      <c r="C776" t="s">
        <v>516</v>
      </c>
      <c r="D776" t="s">
        <v>517</v>
      </c>
      <c r="E776" t="s">
        <v>1396</v>
      </c>
      <c r="F776" t="s">
        <v>985</v>
      </c>
      <c r="G776" t="s">
        <v>1372</v>
      </c>
      <c r="H776" t="s">
        <v>984</v>
      </c>
      <c r="I776" t="s">
        <v>0</v>
      </c>
      <c r="J776" t="s">
        <v>986</v>
      </c>
      <c r="K776" t="s">
        <v>520</v>
      </c>
      <c r="L776" t="s">
        <v>532</v>
      </c>
      <c r="M776">
        <v>1</v>
      </c>
      <c r="N776">
        <v>1</v>
      </c>
      <c r="O776">
        <v>1</v>
      </c>
      <c r="P776">
        <v>1</v>
      </c>
      <c r="Q776">
        <v>1</v>
      </c>
      <c r="R776">
        <v>1</v>
      </c>
      <c r="S776" s="377">
        <v>53100</v>
      </c>
      <c r="T776" s="377">
        <v>0</v>
      </c>
      <c r="U776" s="377">
        <v>0</v>
      </c>
      <c r="V776" s="377">
        <v>224.35</v>
      </c>
      <c r="W776" s="377">
        <v>0</v>
      </c>
      <c r="X776" s="377">
        <v>0</v>
      </c>
      <c r="Y776" s="377">
        <v>0</v>
      </c>
      <c r="Z776" s="377">
        <v>53100</v>
      </c>
      <c r="AA776" s="770">
        <v>43784</v>
      </c>
      <c r="AB776" s="770">
        <v>45611</v>
      </c>
      <c r="AC776" s="769">
        <v>53100</v>
      </c>
      <c r="AD776" s="3">
        <v>3.0861111111111112</v>
      </c>
      <c r="AE776" s="3">
        <v>5.0750000000000002</v>
      </c>
      <c r="AF776" s="378">
        <v>5.0700000000000002E-2</v>
      </c>
      <c r="AG776" s="3">
        <v>163872.5</v>
      </c>
      <c r="AH776" s="3">
        <v>269482.5</v>
      </c>
      <c r="AI776" s="3">
        <v>2692.17</v>
      </c>
      <c r="AJ776" s="3">
        <v>3.0861111111111112</v>
      </c>
      <c r="AK776" s="3">
        <v>5.0750000000000002</v>
      </c>
      <c r="AL776" s="3">
        <v>5.0700000000000002E-2</v>
      </c>
    </row>
    <row r="777" spans="1:38">
      <c r="A777" t="s">
        <v>1032</v>
      </c>
      <c r="B777" t="s">
        <v>2604</v>
      </c>
      <c r="C777" t="s">
        <v>516</v>
      </c>
      <c r="D777" t="s">
        <v>517</v>
      </c>
      <c r="E777" t="s">
        <v>1396</v>
      </c>
      <c r="F777" t="s">
        <v>985</v>
      </c>
      <c r="G777" t="s">
        <v>1372</v>
      </c>
      <c r="H777" t="s">
        <v>984</v>
      </c>
      <c r="I777" t="s">
        <v>0</v>
      </c>
      <c r="J777" t="s">
        <v>986</v>
      </c>
      <c r="K777" t="s">
        <v>520</v>
      </c>
      <c r="L777" t="s">
        <v>532</v>
      </c>
      <c r="M777">
        <v>1</v>
      </c>
      <c r="N777">
        <v>1</v>
      </c>
      <c r="O777">
        <v>1</v>
      </c>
      <c r="P777">
        <v>1</v>
      </c>
      <c r="Q777">
        <v>1</v>
      </c>
      <c r="R777">
        <v>1</v>
      </c>
      <c r="S777" s="377">
        <v>88500</v>
      </c>
      <c r="T777" s="377">
        <v>0</v>
      </c>
      <c r="U777" s="377">
        <v>0</v>
      </c>
      <c r="V777" s="377">
        <v>395.3</v>
      </c>
      <c r="W777" s="377">
        <v>0</v>
      </c>
      <c r="X777" s="377">
        <v>0</v>
      </c>
      <c r="Y777" s="377">
        <v>0</v>
      </c>
      <c r="Z777" s="377">
        <v>88500</v>
      </c>
      <c r="AA777" s="770">
        <v>43784</v>
      </c>
      <c r="AB777" s="770">
        <v>45976</v>
      </c>
      <c r="AC777" s="769">
        <v>88500</v>
      </c>
      <c r="AD777" s="3">
        <v>4.0999999999999996</v>
      </c>
      <c r="AE777" s="3">
        <v>6.0888888888888886</v>
      </c>
      <c r="AF777" s="378">
        <v>5.3600000000000002E-2</v>
      </c>
      <c r="AG777" s="3">
        <v>362849.99999999994</v>
      </c>
      <c r="AH777" s="3">
        <v>538866.66666666663</v>
      </c>
      <c r="AI777" s="3">
        <v>4743.6000000000004</v>
      </c>
      <c r="AJ777" s="3">
        <v>4.0999999999999996</v>
      </c>
      <c r="AK777" s="3">
        <v>6.0888888888888886</v>
      </c>
      <c r="AL777" s="3">
        <v>5.3600000000000002E-2</v>
      </c>
    </row>
    <row r="778" spans="1:38">
      <c r="A778" t="s">
        <v>1032</v>
      </c>
      <c r="B778" t="s">
        <v>2605</v>
      </c>
      <c r="C778" t="s">
        <v>516</v>
      </c>
      <c r="D778" t="s">
        <v>517</v>
      </c>
      <c r="E778" t="s">
        <v>1396</v>
      </c>
      <c r="F778" t="s">
        <v>985</v>
      </c>
      <c r="G778" t="s">
        <v>1372</v>
      </c>
      <c r="H778" t="s">
        <v>984</v>
      </c>
      <c r="I778" t="s">
        <v>0</v>
      </c>
      <c r="J778" t="s">
        <v>986</v>
      </c>
      <c r="K778" t="s">
        <v>520</v>
      </c>
      <c r="L778" t="s">
        <v>532</v>
      </c>
      <c r="M778">
        <v>1</v>
      </c>
      <c r="N778">
        <v>1</v>
      </c>
      <c r="O778">
        <v>1</v>
      </c>
      <c r="P778">
        <v>1</v>
      </c>
      <c r="Q778">
        <v>1</v>
      </c>
      <c r="R778">
        <v>1</v>
      </c>
      <c r="S778" s="377">
        <v>146762.5</v>
      </c>
      <c r="T778" s="377">
        <v>0</v>
      </c>
      <c r="U778" s="377">
        <v>0</v>
      </c>
      <c r="V778" s="377">
        <v>689.78</v>
      </c>
      <c r="W778" s="377">
        <v>0</v>
      </c>
      <c r="X778" s="377">
        <v>0</v>
      </c>
      <c r="Y778" s="377">
        <v>0</v>
      </c>
      <c r="Z778" s="377">
        <v>146762.5</v>
      </c>
      <c r="AA778" s="770">
        <v>43784</v>
      </c>
      <c r="AB778" s="770">
        <v>46341</v>
      </c>
      <c r="AC778" s="769">
        <v>146762.5</v>
      </c>
      <c r="AD778" s="3">
        <v>5.1138888888888889</v>
      </c>
      <c r="AE778" s="3">
        <v>7.1027777777777779</v>
      </c>
      <c r="AF778" s="378">
        <v>5.6399999999999999E-2</v>
      </c>
      <c r="AG778" s="3">
        <v>750527.1180555555</v>
      </c>
      <c r="AH778" s="3">
        <v>1042421.4236111111</v>
      </c>
      <c r="AI778" s="3">
        <v>8277.4050000000007</v>
      </c>
      <c r="AJ778" s="3">
        <v>5.1138888888888889</v>
      </c>
      <c r="AK778" s="3">
        <v>7.1027777777777779</v>
      </c>
      <c r="AL778" s="3">
        <v>5.6400000000000006E-2</v>
      </c>
    </row>
    <row r="779" spans="1:38">
      <c r="A779" t="s">
        <v>1032</v>
      </c>
      <c r="B779" t="s">
        <v>2606</v>
      </c>
      <c r="C779" t="s">
        <v>516</v>
      </c>
      <c r="D779" t="s">
        <v>517</v>
      </c>
      <c r="E779" t="s">
        <v>1396</v>
      </c>
      <c r="F779" t="s">
        <v>985</v>
      </c>
      <c r="G779" t="s">
        <v>1372</v>
      </c>
      <c r="H779" t="s">
        <v>984</v>
      </c>
      <c r="I779" t="s">
        <v>0</v>
      </c>
      <c r="J779" t="s">
        <v>986</v>
      </c>
      <c r="K779" t="s">
        <v>520</v>
      </c>
      <c r="L779" t="s">
        <v>532</v>
      </c>
      <c r="M779">
        <v>1</v>
      </c>
      <c r="N779">
        <v>1</v>
      </c>
      <c r="O779">
        <v>1</v>
      </c>
      <c r="P779">
        <v>1</v>
      </c>
      <c r="Q779">
        <v>1</v>
      </c>
      <c r="R779">
        <v>1</v>
      </c>
      <c r="S779" s="377">
        <v>143517.5</v>
      </c>
      <c r="T779" s="377">
        <v>0</v>
      </c>
      <c r="U779" s="377">
        <v>0</v>
      </c>
      <c r="V779" s="377">
        <v>709.22</v>
      </c>
      <c r="W779" s="377">
        <v>0</v>
      </c>
      <c r="X779" s="377">
        <v>0</v>
      </c>
      <c r="Y779" s="377">
        <v>0</v>
      </c>
      <c r="Z779" s="377">
        <v>143517.5</v>
      </c>
      <c r="AA779" s="770">
        <v>43784</v>
      </c>
      <c r="AB779" s="770">
        <v>46706</v>
      </c>
      <c r="AC779" s="769">
        <v>143517.5</v>
      </c>
      <c r="AD779" s="3">
        <v>6.1277777777777782</v>
      </c>
      <c r="AE779" s="3">
        <v>8.1166666666666671</v>
      </c>
      <c r="AF779" s="378">
        <v>5.9299999999999999E-2</v>
      </c>
      <c r="AG779" s="3">
        <v>879443.34722222225</v>
      </c>
      <c r="AH779" s="3">
        <v>1164883.7083333335</v>
      </c>
      <c r="AI779" s="3">
        <v>8510.5877500000006</v>
      </c>
      <c r="AJ779" s="3">
        <v>6.1277777777777782</v>
      </c>
      <c r="AK779" s="3">
        <v>8.1166666666666671</v>
      </c>
      <c r="AL779" s="3">
        <v>5.9300000000000005E-2</v>
      </c>
    </row>
    <row r="780" spans="1:38">
      <c r="A780" t="s">
        <v>1032</v>
      </c>
      <c r="B780" t="s">
        <v>2607</v>
      </c>
      <c r="C780" t="s">
        <v>516</v>
      </c>
      <c r="D780" t="s">
        <v>517</v>
      </c>
      <c r="E780" t="s">
        <v>1396</v>
      </c>
      <c r="F780" t="s">
        <v>985</v>
      </c>
      <c r="G780" t="s">
        <v>1372</v>
      </c>
      <c r="H780" t="s">
        <v>984</v>
      </c>
      <c r="I780" t="s">
        <v>0</v>
      </c>
      <c r="J780" t="s">
        <v>986</v>
      </c>
      <c r="K780" t="s">
        <v>520</v>
      </c>
      <c r="L780" t="s">
        <v>532</v>
      </c>
      <c r="M780">
        <v>1</v>
      </c>
      <c r="N780">
        <v>1</v>
      </c>
      <c r="O780">
        <v>1</v>
      </c>
      <c r="P780">
        <v>1</v>
      </c>
      <c r="Q780">
        <v>1</v>
      </c>
      <c r="R780">
        <v>1</v>
      </c>
      <c r="S780" s="377">
        <v>188357.5</v>
      </c>
      <c r="T780" s="377">
        <v>0</v>
      </c>
      <c r="U780" s="377">
        <v>0</v>
      </c>
      <c r="V780" s="377">
        <v>974.75</v>
      </c>
      <c r="W780" s="377">
        <v>0</v>
      </c>
      <c r="X780" s="377">
        <v>0</v>
      </c>
      <c r="Y780" s="377">
        <v>0</v>
      </c>
      <c r="Z780" s="377">
        <v>188357.5</v>
      </c>
      <c r="AA780" s="770">
        <v>43784</v>
      </c>
      <c r="AB780" s="770">
        <v>47072</v>
      </c>
      <c r="AC780" s="769">
        <v>188357.5</v>
      </c>
      <c r="AD780" s="3">
        <v>7.1444444444444448</v>
      </c>
      <c r="AE780" s="3">
        <v>9.1333333333333329</v>
      </c>
      <c r="AF780" s="378">
        <v>6.2100000000000002E-2</v>
      </c>
      <c r="AG780" s="3">
        <v>1345709.6944444445</v>
      </c>
      <c r="AH780" s="3">
        <v>1720331.8333333333</v>
      </c>
      <c r="AI780" s="3">
        <v>11697.000750000001</v>
      </c>
      <c r="AJ780" s="3">
        <v>7.1444444444444448</v>
      </c>
      <c r="AK780" s="3">
        <v>9.1333333333333329</v>
      </c>
      <c r="AL780" s="3">
        <v>6.2100000000000002E-2</v>
      </c>
    </row>
    <row r="781" spans="1:38">
      <c r="A781" t="s">
        <v>1032</v>
      </c>
      <c r="B781" t="s">
        <v>2608</v>
      </c>
      <c r="C781" t="s">
        <v>516</v>
      </c>
      <c r="D781" t="s">
        <v>517</v>
      </c>
      <c r="E781" t="s">
        <v>1396</v>
      </c>
      <c r="F781" t="s">
        <v>985</v>
      </c>
      <c r="G781" t="s">
        <v>1372</v>
      </c>
      <c r="H781" t="s">
        <v>984</v>
      </c>
      <c r="I781" t="s">
        <v>0</v>
      </c>
      <c r="J781" t="s">
        <v>986</v>
      </c>
      <c r="K781" t="s">
        <v>520</v>
      </c>
      <c r="L781" t="s">
        <v>532</v>
      </c>
      <c r="M781">
        <v>1</v>
      </c>
      <c r="N781">
        <v>1</v>
      </c>
      <c r="O781">
        <v>1</v>
      </c>
      <c r="P781">
        <v>1</v>
      </c>
      <c r="Q781">
        <v>1</v>
      </c>
      <c r="R781">
        <v>1</v>
      </c>
      <c r="S781" s="377">
        <v>106200</v>
      </c>
      <c r="T781" s="377">
        <v>0</v>
      </c>
      <c r="U781" s="377">
        <v>0</v>
      </c>
      <c r="V781" s="377">
        <v>575.25</v>
      </c>
      <c r="W781" s="377">
        <v>0</v>
      </c>
      <c r="X781" s="377">
        <v>0</v>
      </c>
      <c r="Y781" s="377">
        <v>0</v>
      </c>
      <c r="Z781" s="377">
        <v>106200</v>
      </c>
      <c r="AA781" s="770">
        <v>43784</v>
      </c>
      <c r="AB781" s="770">
        <v>47437</v>
      </c>
      <c r="AC781" s="769">
        <v>106200</v>
      </c>
      <c r="AD781" s="3">
        <v>8.1583333333333332</v>
      </c>
      <c r="AE781" s="3">
        <v>10.147222222222222</v>
      </c>
      <c r="AF781" s="378">
        <v>6.5000000000000002E-2</v>
      </c>
      <c r="AG781" s="3">
        <v>866415</v>
      </c>
      <c r="AH781" s="3">
        <v>1077635</v>
      </c>
      <c r="AI781" s="3">
        <v>6903</v>
      </c>
      <c r="AJ781" s="3">
        <v>8.1583333333333332</v>
      </c>
      <c r="AK781" s="3">
        <v>10.147222222222222</v>
      </c>
      <c r="AL781" s="3">
        <v>6.5000000000000002E-2</v>
      </c>
    </row>
    <row r="782" spans="1:38">
      <c r="A782" t="s">
        <v>1033</v>
      </c>
      <c r="B782" t="s">
        <v>2609</v>
      </c>
      <c r="C782" t="s">
        <v>516</v>
      </c>
      <c r="D782" t="s">
        <v>517</v>
      </c>
      <c r="E782" t="s">
        <v>1396</v>
      </c>
      <c r="F782" t="s">
        <v>985</v>
      </c>
      <c r="G782" t="s">
        <v>1372</v>
      </c>
      <c r="H782" t="s">
        <v>984</v>
      </c>
      <c r="I782" t="s">
        <v>0</v>
      </c>
      <c r="J782" t="s">
        <v>986</v>
      </c>
      <c r="K782" t="s">
        <v>520</v>
      </c>
      <c r="L782" t="s">
        <v>532</v>
      </c>
      <c r="M782">
        <v>1</v>
      </c>
      <c r="N782">
        <v>1</v>
      </c>
      <c r="O782">
        <v>1</v>
      </c>
      <c r="P782">
        <v>1</v>
      </c>
      <c r="Q782">
        <v>1</v>
      </c>
      <c r="R782">
        <v>1</v>
      </c>
      <c r="S782" s="377">
        <v>103692.5</v>
      </c>
      <c r="T782" s="377">
        <v>0</v>
      </c>
      <c r="U782" s="377">
        <v>0</v>
      </c>
      <c r="V782" s="377">
        <v>371.56</v>
      </c>
      <c r="W782" s="377">
        <v>0</v>
      </c>
      <c r="X782" s="377">
        <v>0</v>
      </c>
      <c r="Y782" s="377">
        <v>0</v>
      </c>
      <c r="Z782" s="377">
        <v>103692.5</v>
      </c>
      <c r="AA782" s="770">
        <v>43790</v>
      </c>
      <c r="AB782" s="770">
        <v>44886</v>
      </c>
      <c r="AC782" s="769">
        <v>103692.5</v>
      </c>
      <c r="AD782" s="3">
        <v>1.0722222222222222</v>
      </c>
      <c r="AE782" s="3">
        <v>3.0444444444444443</v>
      </c>
      <c r="AF782" s="378">
        <v>4.2999999999999997E-2</v>
      </c>
      <c r="AG782" s="3">
        <v>111181.40277777778</v>
      </c>
      <c r="AH782" s="3">
        <v>315686.05555555556</v>
      </c>
      <c r="AI782" s="3">
        <v>4458.7774999999992</v>
      </c>
      <c r="AJ782" s="3">
        <v>1.0722222222222222</v>
      </c>
      <c r="AK782" s="3">
        <v>3.0444444444444443</v>
      </c>
      <c r="AL782" s="3">
        <v>4.299999999999999E-2</v>
      </c>
    </row>
    <row r="783" spans="1:38">
      <c r="A783" t="s">
        <v>1033</v>
      </c>
      <c r="B783" t="s">
        <v>2610</v>
      </c>
      <c r="C783" t="s">
        <v>516</v>
      </c>
      <c r="D783" t="s">
        <v>517</v>
      </c>
      <c r="E783" t="s">
        <v>1396</v>
      </c>
      <c r="F783" t="s">
        <v>985</v>
      </c>
      <c r="G783" t="s">
        <v>1372</v>
      </c>
      <c r="H783" t="s">
        <v>984</v>
      </c>
      <c r="I783" t="s">
        <v>0</v>
      </c>
      <c r="J783" t="s">
        <v>986</v>
      </c>
      <c r="K783" t="s">
        <v>520</v>
      </c>
      <c r="L783" t="s">
        <v>532</v>
      </c>
      <c r="M783">
        <v>1</v>
      </c>
      <c r="N783">
        <v>1</v>
      </c>
      <c r="O783">
        <v>1</v>
      </c>
      <c r="P783">
        <v>1</v>
      </c>
      <c r="Q783">
        <v>1</v>
      </c>
      <c r="R783">
        <v>1</v>
      </c>
      <c r="S783" s="377">
        <v>47495</v>
      </c>
      <c r="T783" s="377">
        <v>0</v>
      </c>
      <c r="U783" s="377">
        <v>0</v>
      </c>
      <c r="V783" s="377">
        <v>212.14</v>
      </c>
      <c r="W783" s="377">
        <v>0</v>
      </c>
      <c r="X783" s="377">
        <v>0</v>
      </c>
      <c r="Y783" s="377">
        <v>0</v>
      </c>
      <c r="Z783" s="377">
        <v>47495</v>
      </c>
      <c r="AA783" s="770">
        <v>43790</v>
      </c>
      <c r="AB783" s="770">
        <v>45982</v>
      </c>
      <c r="AC783" s="769">
        <v>47495</v>
      </c>
      <c r="AD783" s="3">
        <v>4.1166666666666663</v>
      </c>
      <c r="AE783" s="3">
        <v>6.0888888888888886</v>
      </c>
      <c r="AF783" s="378">
        <v>5.3600000000000002E-2</v>
      </c>
      <c r="AG783" s="3">
        <v>195521.08333333331</v>
      </c>
      <c r="AH783" s="3">
        <v>289191.77777777775</v>
      </c>
      <c r="AI783" s="3">
        <v>2545.732</v>
      </c>
      <c r="AJ783" s="3">
        <v>4.1166666666666663</v>
      </c>
      <c r="AK783" s="3">
        <v>6.0888888888888886</v>
      </c>
      <c r="AL783" s="3">
        <v>5.3600000000000002E-2</v>
      </c>
    </row>
    <row r="784" spans="1:38">
      <c r="A784" t="s">
        <v>1033</v>
      </c>
      <c r="B784" t="s">
        <v>2611</v>
      </c>
      <c r="C784" t="s">
        <v>516</v>
      </c>
      <c r="D784" t="s">
        <v>517</v>
      </c>
      <c r="E784" t="s">
        <v>1396</v>
      </c>
      <c r="F784" t="s">
        <v>985</v>
      </c>
      <c r="G784" t="s">
        <v>1372</v>
      </c>
      <c r="H784" t="s">
        <v>984</v>
      </c>
      <c r="I784" t="s">
        <v>0</v>
      </c>
      <c r="J784" t="s">
        <v>986</v>
      </c>
      <c r="K784" t="s">
        <v>520</v>
      </c>
      <c r="L784" t="s">
        <v>532</v>
      </c>
      <c r="M784">
        <v>1</v>
      </c>
      <c r="N784">
        <v>1</v>
      </c>
      <c r="O784">
        <v>1</v>
      </c>
      <c r="P784">
        <v>1</v>
      </c>
      <c r="Q784">
        <v>1</v>
      </c>
      <c r="R784">
        <v>1</v>
      </c>
      <c r="S784" s="377">
        <v>155465</v>
      </c>
      <c r="T784" s="377">
        <v>0</v>
      </c>
      <c r="U784" s="377">
        <v>0</v>
      </c>
      <c r="V784" s="377">
        <v>730.69</v>
      </c>
      <c r="W784" s="377">
        <v>0</v>
      </c>
      <c r="X784" s="377">
        <v>0</v>
      </c>
      <c r="Y784" s="377">
        <v>0</v>
      </c>
      <c r="Z784" s="377">
        <v>155465</v>
      </c>
      <c r="AA784" s="770">
        <v>43790</v>
      </c>
      <c r="AB784" s="770">
        <v>46347</v>
      </c>
      <c r="AC784" s="769">
        <v>155465</v>
      </c>
      <c r="AD784" s="3">
        <v>5.1305555555555555</v>
      </c>
      <c r="AE784" s="3">
        <v>7.1027777777777779</v>
      </c>
      <c r="AF784" s="378">
        <v>5.6399999999999999E-2</v>
      </c>
      <c r="AG784" s="3">
        <v>797621.8194444445</v>
      </c>
      <c r="AH784" s="3">
        <v>1104233.3472222222</v>
      </c>
      <c r="AI784" s="3">
        <v>8768.2260000000006</v>
      </c>
      <c r="AJ784" s="3">
        <v>5.1305555555555555</v>
      </c>
      <c r="AK784" s="3">
        <v>7.1027777777777779</v>
      </c>
      <c r="AL784" s="3">
        <v>5.6400000000000006E-2</v>
      </c>
    </row>
    <row r="785" spans="1:38">
      <c r="A785" t="s">
        <v>1033</v>
      </c>
      <c r="B785" t="s">
        <v>2612</v>
      </c>
      <c r="C785" t="s">
        <v>516</v>
      </c>
      <c r="D785" t="s">
        <v>517</v>
      </c>
      <c r="E785" t="s">
        <v>1396</v>
      </c>
      <c r="F785" t="s">
        <v>985</v>
      </c>
      <c r="G785" t="s">
        <v>1372</v>
      </c>
      <c r="H785" t="s">
        <v>984</v>
      </c>
      <c r="I785" t="s">
        <v>0</v>
      </c>
      <c r="J785" t="s">
        <v>986</v>
      </c>
      <c r="K785" t="s">
        <v>520</v>
      </c>
      <c r="L785" t="s">
        <v>532</v>
      </c>
      <c r="M785">
        <v>1</v>
      </c>
      <c r="N785">
        <v>1</v>
      </c>
      <c r="O785">
        <v>1</v>
      </c>
      <c r="P785">
        <v>1</v>
      </c>
      <c r="Q785">
        <v>1</v>
      </c>
      <c r="R785">
        <v>1</v>
      </c>
      <c r="S785" s="377">
        <v>206795</v>
      </c>
      <c r="T785" s="377">
        <v>0</v>
      </c>
      <c r="U785" s="377">
        <v>0</v>
      </c>
      <c r="V785" s="377">
        <v>1021.91</v>
      </c>
      <c r="W785" s="377">
        <v>0</v>
      </c>
      <c r="X785" s="377">
        <v>0</v>
      </c>
      <c r="Y785" s="377">
        <v>0</v>
      </c>
      <c r="Z785" s="377">
        <v>206795</v>
      </c>
      <c r="AA785" s="770">
        <v>43790</v>
      </c>
      <c r="AB785" s="770">
        <v>46712</v>
      </c>
      <c r="AC785" s="769">
        <v>206795</v>
      </c>
      <c r="AD785" s="3">
        <v>6.1444444444444448</v>
      </c>
      <c r="AE785" s="3">
        <v>8.1166666666666671</v>
      </c>
      <c r="AF785" s="378">
        <v>5.9299999999999999E-2</v>
      </c>
      <c r="AG785" s="3">
        <v>1270640.388888889</v>
      </c>
      <c r="AH785" s="3">
        <v>1678486.0833333335</v>
      </c>
      <c r="AI785" s="3">
        <v>12262.943499999999</v>
      </c>
      <c r="AJ785" s="3">
        <v>6.1444444444444448</v>
      </c>
      <c r="AK785" s="3">
        <v>8.1166666666666671</v>
      </c>
      <c r="AL785" s="3">
        <v>5.9299999999999999E-2</v>
      </c>
    </row>
    <row r="786" spans="1:38">
      <c r="A786" t="s">
        <v>1033</v>
      </c>
      <c r="B786" t="s">
        <v>2613</v>
      </c>
      <c r="C786" t="s">
        <v>516</v>
      </c>
      <c r="D786" t="s">
        <v>517</v>
      </c>
      <c r="E786" t="s">
        <v>1396</v>
      </c>
      <c r="F786" t="s">
        <v>985</v>
      </c>
      <c r="G786" t="s">
        <v>1372</v>
      </c>
      <c r="H786" t="s">
        <v>984</v>
      </c>
      <c r="I786" t="s">
        <v>0</v>
      </c>
      <c r="J786" t="s">
        <v>986</v>
      </c>
      <c r="K786" t="s">
        <v>520</v>
      </c>
      <c r="L786" t="s">
        <v>532</v>
      </c>
      <c r="M786">
        <v>1</v>
      </c>
      <c r="N786">
        <v>1</v>
      </c>
      <c r="O786">
        <v>1</v>
      </c>
      <c r="P786">
        <v>1</v>
      </c>
      <c r="Q786">
        <v>1</v>
      </c>
      <c r="R786">
        <v>1</v>
      </c>
      <c r="S786" s="377">
        <v>172427.5</v>
      </c>
      <c r="T786" s="377">
        <v>0</v>
      </c>
      <c r="U786" s="377">
        <v>0</v>
      </c>
      <c r="V786" s="377">
        <v>892.31</v>
      </c>
      <c r="W786" s="377">
        <v>0</v>
      </c>
      <c r="X786" s="377">
        <v>0</v>
      </c>
      <c r="Y786" s="377">
        <v>0</v>
      </c>
      <c r="Z786" s="377">
        <v>172427.5</v>
      </c>
      <c r="AA786" s="770">
        <v>43790</v>
      </c>
      <c r="AB786" s="770">
        <v>47078</v>
      </c>
      <c r="AC786" s="769">
        <v>172427.5</v>
      </c>
      <c r="AD786" s="3">
        <v>7.1611111111111114</v>
      </c>
      <c r="AE786" s="3">
        <v>9.1333333333333329</v>
      </c>
      <c r="AF786" s="378">
        <v>6.2100000000000002E-2</v>
      </c>
      <c r="AG786" s="3">
        <v>1234772.4861111112</v>
      </c>
      <c r="AH786" s="3">
        <v>1574837.8333333333</v>
      </c>
      <c r="AI786" s="3">
        <v>10707.74775</v>
      </c>
      <c r="AJ786" s="3">
        <v>7.1611111111111114</v>
      </c>
      <c r="AK786" s="3">
        <v>9.1333333333333329</v>
      </c>
      <c r="AL786" s="3">
        <v>6.2100000000000002E-2</v>
      </c>
    </row>
    <row r="787" spans="1:38">
      <c r="A787" t="s">
        <v>1033</v>
      </c>
      <c r="B787" t="s">
        <v>2614</v>
      </c>
      <c r="C787" t="s">
        <v>516</v>
      </c>
      <c r="D787" t="s">
        <v>517</v>
      </c>
      <c r="E787" t="s">
        <v>1396</v>
      </c>
      <c r="F787" t="s">
        <v>985</v>
      </c>
      <c r="G787" t="s">
        <v>1372</v>
      </c>
      <c r="H787" t="s">
        <v>984</v>
      </c>
      <c r="I787" t="s">
        <v>0</v>
      </c>
      <c r="J787" t="s">
        <v>986</v>
      </c>
      <c r="K787" t="s">
        <v>520</v>
      </c>
      <c r="L787" t="s">
        <v>532</v>
      </c>
      <c r="M787">
        <v>1</v>
      </c>
      <c r="N787">
        <v>1</v>
      </c>
      <c r="O787">
        <v>1</v>
      </c>
      <c r="P787">
        <v>1</v>
      </c>
      <c r="Q787">
        <v>1</v>
      </c>
      <c r="R787">
        <v>1</v>
      </c>
      <c r="S787" s="377">
        <v>53100</v>
      </c>
      <c r="T787" s="377">
        <v>0</v>
      </c>
      <c r="U787" s="377">
        <v>0</v>
      </c>
      <c r="V787" s="377">
        <v>287.62</v>
      </c>
      <c r="W787" s="377">
        <v>0</v>
      </c>
      <c r="X787" s="377">
        <v>0</v>
      </c>
      <c r="Y787" s="377">
        <v>0</v>
      </c>
      <c r="Z787" s="377">
        <v>53100</v>
      </c>
      <c r="AA787" s="770">
        <v>43790</v>
      </c>
      <c r="AB787" s="770">
        <v>47443</v>
      </c>
      <c r="AC787" s="769">
        <v>53100</v>
      </c>
      <c r="AD787" s="3">
        <v>8.1750000000000007</v>
      </c>
      <c r="AE787" s="3">
        <v>10.147222222222222</v>
      </c>
      <c r="AF787" s="378">
        <v>6.5000000000000002E-2</v>
      </c>
      <c r="AG787" s="3">
        <v>434092.50000000006</v>
      </c>
      <c r="AH787" s="3">
        <v>538817.5</v>
      </c>
      <c r="AI787" s="3">
        <v>3451.5</v>
      </c>
      <c r="AJ787" s="3">
        <v>8.1750000000000007</v>
      </c>
      <c r="AK787" s="3">
        <v>10.147222222222222</v>
      </c>
      <c r="AL787" s="3">
        <v>6.5000000000000002E-2</v>
      </c>
    </row>
    <row r="788" spans="1:38">
      <c r="A788" t="s">
        <v>1034</v>
      </c>
      <c r="B788" t="s">
        <v>2615</v>
      </c>
      <c r="C788" t="s">
        <v>516</v>
      </c>
      <c r="D788" t="s">
        <v>517</v>
      </c>
      <c r="E788" t="s">
        <v>1396</v>
      </c>
      <c r="F788" t="s">
        <v>985</v>
      </c>
      <c r="G788" t="s">
        <v>1372</v>
      </c>
      <c r="H788" t="s">
        <v>984</v>
      </c>
      <c r="I788" t="s">
        <v>0</v>
      </c>
      <c r="J788" t="s">
        <v>986</v>
      </c>
      <c r="K788" t="s">
        <v>520</v>
      </c>
      <c r="L788" t="s">
        <v>532</v>
      </c>
      <c r="M788">
        <v>1</v>
      </c>
      <c r="N788">
        <v>1</v>
      </c>
      <c r="O788">
        <v>1</v>
      </c>
      <c r="P788">
        <v>1</v>
      </c>
      <c r="Q788">
        <v>1</v>
      </c>
      <c r="R788">
        <v>1</v>
      </c>
      <c r="S788" s="377">
        <v>53100</v>
      </c>
      <c r="T788" s="377">
        <v>0</v>
      </c>
      <c r="U788" s="377">
        <v>0</v>
      </c>
      <c r="V788" s="377">
        <v>224.35</v>
      </c>
      <c r="W788" s="377">
        <v>0</v>
      </c>
      <c r="X788" s="377">
        <v>0</v>
      </c>
      <c r="Y788" s="377">
        <v>0</v>
      </c>
      <c r="Z788" s="377">
        <v>53100</v>
      </c>
      <c r="AA788" s="770">
        <v>43803</v>
      </c>
      <c r="AB788" s="770">
        <v>45630</v>
      </c>
      <c r="AC788" s="769">
        <v>53100</v>
      </c>
      <c r="AD788" s="3">
        <v>3.1388888888888888</v>
      </c>
      <c r="AE788" s="3">
        <v>5.0750000000000002</v>
      </c>
      <c r="AF788" s="378">
        <v>5.0700000000000002E-2</v>
      </c>
      <c r="AG788" s="3">
        <v>166675</v>
      </c>
      <c r="AH788" s="3">
        <v>269482.5</v>
      </c>
      <c r="AI788" s="3">
        <v>2692.17</v>
      </c>
      <c r="AJ788" s="3">
        <v>3.1388888888888888</v>
      </c>
      <c r="AK788" s="3">
        <v>5.0750000000000002</v>
      </c>
      <c r="AL788" s="3">
        <v>5.0700000000000002E-2</v>
      </c>
    </row>
    <row r="789" spans="1:38">
      <c r="A789" t="s">
        <v>1034</v>
      </c>
      <c r="B789" t="s">
        <v>2616</v>
      </c>
      <c r="C789" t="s">
        <v>516</v>
      </c>
      <c r="D789" t="s">
        <v>517</v>
      </c>
      <c r="E789" t="s">
        <v>1396</v>
      </c>
      <c r="F789" t="s">
        <v>985</v>
      </c>
      <c r="G789" t="s">
        <v>1372</v>
      </c>
      <c r="H789" t="s">
        <v>984</v>
      </c>
      <c r="I789" t="s">
        <v>0</v>
      </c>
      <c r="J789" t="s">
        <v>986</v>
      </c>
      <c r="K789" t="s">
        <v>520</v>
      </c>
      <c r="L789" t="s">
        <v>532</v>
      </c>
      <c r="M789">
        <v>1</v>
      </c>
      <c r="N789">
        <v>1</v>
      </c>
      <c r="O789">
        <v>1</v>
      </c>
      <c r="P789">
        <v>1</v>
      </c>
      <c r="Q789">
        <v>1</v>
      </c>
      <c r="R789">
        <v>1</v>
      </c>
      <c r="S789" s="377">
        <v>53100</v>
      </c>
      <c r="T789" s="377">
        <v>0</v>
      </c>
      <c r="U789" s="377">
        <v>0</v>
      </c>
      <c r="V789" s="377">
        <v>249.57</v>
      </c>
      <c r="W789" s="377">
        <v>0</v>
      </c>
      <c r="X789" s="377">
        <v>0</v>
      </c>
      <c r="Y789" s="377">
        <v>0</v>
      </c>
      <c r="Z789" s="377">
        <v>53100</v>
      </c>
      <c r="AA789" s="770">
        <v>43803</v>
      </c>
      <c r="AB789" s="770">
        <v>46360</v>
      </c>
      <c r="AC789" s="769">
        <v>53100</v>
      </c>
      <c r="AD789" s="3">
        <v>5.166666666666667</v>
      </c>
      <c r="AE789" s="3">
        <v>7.1027777777777779</v>
      </c>
      <c r="AF789" s="378">
        <v>5.6399999999999999E-2</v>
      </c>
      <c r="AG789" s="3">
        <v>274350</v>
      </c>
      <c r="AH789" s="3">
        <v>377157.5</v>
      </c>
      <c r="AI789" s="3">
        <v>2994.84</v>
      </c>
      <c r="AJ789" s="3">
        <v>5.166666666666667</v>
      </c>
      <c r="AK789" s="3">
        <v>7.1027777777777779</v>
      </c>
      <c r="AL789" s="3">
        <v>5.6400000000000006E-2</v>
      </c>
    </row>
    <row r="790" spans="1:38">
      <c r="A790" t="s">
        <v>1034</v>
      </c>
      <c r="B790" t="s">
        <v>2617</v>
      </c>
      <c r="C790" t="s">
        <v>516</v>
      </c>
      <c r="D790" t="s">
        <v>517</v>
      </c>
      <c r="E790" t="s">
        <v>1396</v>
      </c>
      <c r="F790" t="s">
        <v>985</v>
      </c>
      <c r="G790" t="s">
        <v>1372</v>
      </c>
      <c r="H790" t="s">
        <v>984</v>
      </c>
      <c r="I790" t="s">
        <v>0</v>
      </c>
      <c r="J790" t="s">
        <v>986</v>
      </c>
      <c r="K790" t="s">
        <v>520</v>
      </c>
      <c r="L790" t="s">
        <v>532</v>
      </c>
      <c r="M790">
        <v>1</v>
      </c>
      <c r="N790">
        <v>1</v>
      </c>
      <c r="O790">
        <v>1</v>
      </c>
      <c r="P790">
        <v>1</v>
      </c>
      <c r="Q790">
        <v>1</v>
      </c>
      <c r="R790">
        <v>1</v>
      </c>
      <c r="S790" s="377">
        <v>49855</v>
      </c>
      <c r="T790" s="377">
        <v>0</v>
      </c>
      <c r="U790" s="377">
        <v>0</v>
      </c>
      <c r="V790" s="377">
        <v>246.37</v>
      </c>
      <c r="W790" s="377">
        <v>0</v>
      </c>
      <c r="X790" s="377">
        <v>0</v>
      </c>
      <c r="Y790" s="377">
        <v>0</v>
      </c>
      <c r="Z790" s="377">
        <v>49855</v>
      </c>
      <c r="AA790" s="770">
        <v>43803</v>
      </c>
      <c r="AB790" s="770">
        <v>46725</v>
      </c>
      <c r="AC790" s="769">
        <v>49855</v>
      </c>
      <c r="AD790" s="3">
        <v>6.1805555555555554</v>
      </c>
      <c r="AE790" s="3">
        <v>8.1166666666666671</v>
      </c>
      <c r="AF790" s="378">
        <v>5.9299999999999999E-2</v>
      </c>
      <c r="AG790" s="3">
        <v>308131.59722222219</v>
      </c>
      <c r="AH790" s="3">
        <v>404656.41666666669</v>
      </c>
      <c r="AI790" s="3">
        <v>2956.4014999999999</v>
      </c>
      <c r="AJ790" s="3">
        <v>6.1805555555555545</v>
      </c>
      <c r="AK790" s="3">
        <v>8.1166666666666671</v>
      </c>
      <c r="AL790" s="3">
        <v>5.9299999999999999E-2</v>
      </c>
    </row>
    <row r="791" spans="1:38">
      <c r="A791" t="s">
        <v>1035</v>
      </c>
      <c r="B791" t="s">
        <v>2618</v>
      </c>
      <c r="C791" t="s">
        <v>516</v>
      </c>
      <c r="D791" t="s">
        <v>517</v>
      </c>
      <c r="E791" t="s">
        <v>1396</v>
      </c>
      <c r="F791" t="s">
        <v>985</v>
      </c>
      <c r="G791" t="s">
        <v>1372</v>
      </c>
      <c r="H791" t="s">
        <v>984</v>
      </c>
      <c r="I791" t="s">
        <v>0</v>
      </c>
      <c r="J791" t="s">
        <v>986</v>
      </c>
      <c r="K791" t="s">
        <v>520</v>
      </c>
      <c r="L791" t="s">
        <v>532</v>
      </c>
      <c r="M791">
        <v>1</v>
      </c>
      <c r="N791">
        <v>1</v>
      </c>
      <c r="O791">
        <v>1</v>
      </c>
      <c r="P791">
        <v>1</v>
      </c>
      <c r="Q791">
        <v>1</v>
      </c>
      <c r="R791">
        <v>1</v>
      </c>
      <c r="S791" s="377">
        <v>26550</v>
      </c>
      <c r="T791" s="377">
        <v>0</v>
      </c>
      <c r="U791" s="377">
        <v>0</v>
      </c>
      <c r="V791" s="377">
        <v>84.52</v>
      </c>
      <c r="W791" s="377">
        <v>0</v>
      </c>
      <c r="X791" s="377">
        <v>0</v>
      </c>
      <c r="Y791" s="377">
        <v>0</v>
      </c>
      <c r="Z791" s="377">
        <v>26550</v>
      </c>
      <c r="AA791" s="770">
        <v>43803</v>
      </c>
      <c r="AB791" s="770">
        <v>44534</v>
      </c>
      <c r="AC791" s="769">
        <v>53100</v>
      </c>
      <c r="AD791" s="3">
        <v>9.4444444444444442E-2</v>
      </c>
      <c r="AE791" s="3">
        <v>2.0305555555555554</v>
      </c>
      <c r="AF791" s="378">
        <v>3.8199999999999998E-2</v>
      </c>
      <c r="AG791" s="3">
        <v>2507.5</v>
      </c>
      <c r="AH791" s="3">
        <v>53911.25</v>
      </c>
      <c r="AI791" s="3">
        <v>1014.2099999999999</v>
      </c>
      <c r="AJ791" s="3">
        <v>9.4444444444444442E-2</v>
      </c>
      <c r="AK791" s="3">
        <v>2.0305555555555554</v>
      </c>
      <c r="AL791" s="3">
        <v>3.8199999999999998E-2</v>
      </c>
    </row>
    <row r="792" spans="1:38">
      <c r="A792" t="s">
        <v>1035</v>
      </c>
      <c r="B792" t="s">
        <v>2619</v>
      </c>
      <c r="C792" t="s">
        <v>516</v>
      </c>
      <c r="D792" t="s">
        <v>517</v>
      </c>
      <c r="E792" t="s">
        <v>1396</v>
      </c>
      <c r="F792" t="s">
        <v>985</v>
      </c>
      <c r="G792" t="s">
        <v>1372</v>
      </c>
      <c r="H792" t="s">
        <v>984</v>
      </c>
      <c r="I792" t="s">
        <v>0</v>
      </c>
      <c r="J792" t="s">
        <v>986</v>
      </c>
      <c r="K792" t="s">
        <v>520</v>
      </c>
      <c r="L792" t="s">
        <v>532</v>
      </c>
      <c r="M792">
        <v>1</v>
      </c>
      <c r="N792">
        <v>1</v>
      </c>
      <c r="O792">
        <v>1</v>
      </c>
      <c r="P792">
        <v>1</v>
      </c>
      <c r="Q792">
        <v>1</v>
      </c>
      <c r="R792">
        <v>1</v>
      </c>
      <c r="S792" s="377">
        <v>70100</v>
      </c>
      <c r="T792" s="377">
        <v>0</v>
      </c>
      <c r="U792" s="377">
        <v>0</v>
      </c>
      <c r="V792" s="377">
        <v>296.17</v>
      </c>
      <c r="W792" s="377">
        <v>0</v>
      </c>
      <c r="X792" s="377">
        <v>0</v>
      </c>
      <c r="Y792" s="377">
        <v>0</v>
      </c>
      <c r="Z792" s="377">
        <v>70100</v>
      </c>
      <c r="AA792" s="770">
        <v>43803</v>
      </c>
      <c r="AB792" s="770">
        <v>45630</v>
      </c>
      <c r="AC792" s="769">
        <v>70100</v>
      </c>
      <c r="AD792" s="3">
        <v>3.1388888888888888</v>
      </c>
      <c r="AE792" s="3">
        <v>5.0750000000000002</v>
      </c>
      <c r="AF792" s="378">
        <v>5.0700000000000002E-2</v>
      </c>
      <c r="AG792" s="3">
        <v>220036.11111111109</v>
      </c>
      <c r="AH792" s="3">
        <v>355757.5</v>
      </c>
      <c r="AI792" s="3">
        <v>3554.07</v>
      </c>
      <c r="AJ792" s="3">
        <v>3.1388888888888888</v>
      </c>
      <c r="AK792" s="3">
        <v>5.0750000000000002</v>
      </c>
      <c r="AL792" s="3">
        <v>5.0700000000000002E-2</v>
      </c>
    </row>
    <row r="793" spans="1:38">
      <c r="A793" t="s">
        <v>1035</v>
      </c>
      <c r="B793" t="s">
        <v>2620</v>
      </c>
      <c r="C793" t="s">
        <v>516</v>
      </c>
      <c r="D793" t="s">
        <v>517</v>
      </c>
      <c r="E793" t="s">
        <v>1396</v>
      </c>
      <c r="F793" t="s">
        <v>985</v>
      </c>
      <c r="G793" t="s">
        <v>1372</v>
      </c>
      <c r="H793" t="s">
        <v>984</v>
      </c>
      <c r="I793" t="s">
        <v>0</v>
      </c>
      <c r="J793" t="s">
        <v>986</v>
      </c>
      <c r="K793" t="s">
        <v>520</v>
      </c>
      <c r="L793" t="s">
        <v>532</v>
      </c>
      <c r="M793">
        <v>1</v>
      </c>
      <c r="N793">
        <v>1</v>
      </c>
      <c r="O793">
        <v>1</v>
      </c>
      <c r="P793">
        <v>1</v>
      </c>
      <c r="Q793">
        <v>1</v>
      </c>
      <c r="R793">
        <v>1</v>
      </c>
      <c r="S793" s="377">
        <v>46462.5</v>
      </c>
      <c r="T793" s="377">
        <v>0</v>
      </c>
      <c r="U793" s="377">
        <v>0</v>
      </c>
      <c r="V793" s="377">
        <v>207.53</v>
      </c>
      <c r="W793" s="377">
        <v>0</v>
      </c>
      <c r="X793" s="377">
        <v>0</v>
      </c>
      <c r="Y793" s="377">
        <v>0</v>
      </c>
      <c r="Z793" s="377">
        <v>46462.5</v>
      </c>
      <c r="AA793" s="770">
        <v>43803</v>
      </c>
      <c r="AB793" s="770">
        <v>45995</v>
      </c>
      <c r="AC793" s="769">
        <v>46462.5</v>
      </c>
      <c r="AD793" s="3">
        <v>4.1527777777777777</v>
      </c>
      <c r="AE793" s="3">
        <v>6.0888888888888886</v>
      </c>
      <c r="AF793" s="378">
        <v>5.3600000000000002E-2</v>
      </c>
      <c r="AG793" s="3">
        <v>192948.4375</v>
      </c>
      <c r="AH793" s="3">
        <v>282905</v>
      </c>
      <c r="AI793" s="3">
        <v>2490.39</v>
      </c>
      <c r="AJ793" s="3">
        <v>4.1527777777777777</v>
      </c>
      <c r="AK793" s="3">
        <v>6.0888888888888886</v>
      </c>
      <c r="AL793" s="3">
        <v>5.3599999999999995E-2</v>
      </c>
    </row>
    <row r="794" spans="1:38">
      <c r="A794" t="s">
        <v>1035</v>
      </c>
      <c r="B794" t="s">
        <v>2621</v>
      </c>
      <c r="C794" t="s">
        <v>516</v>
      </c>
      <c r="D794" t="s">
        <v>517</v>
      </c>
      <c r="E794" t="s">
        <v>1396</v>
      </c>
      <c r="F794" t="s">
        <v>985</v>
      </c>
      <c r="G794" t="s">
        <v>1372</v>
      </c>
      <c r="H794" t="s">
        <v>984</v>
      </c>
      <c r="I794" t="s">
        <v>0</v>
      </c>
      <c r="J794" t="s">
        <v>986</v>
      </c>
      <c r="K794" t="s">
        <v>520</v>
      </c>
      <c r="L794" t="s">
        <v>532</v>
      </c>
      <c r="M794">
        <v>1</v>
      </c>
      <c r="N794">
        <v>1</v>
      </c>
      <c r="O794">
        <v>1</v>
      </c>
      <c r="P794">
        <v>1</v>
      </c>
      <c r="Q794">
        <v>1</v>
      </c>
      <c r="R794">
        <v>1</v>
      </c>
      <c r="S794" s="377">
        <v>143665</v>
      </c>
      <c r="T794" s="377">
        <v>0</v>
      </c>
      <c r="U794" s="377">
        <v>0</v>
      </c>
      <c r="V794" s="377">
        <v>675.23</v>
      </c>
      <c r="W794" s="377">
        <v>0</v>
      </c>
      <c r="X794" s="377">
        <v>0</v>
      </c>
      <c r="Y794" s="377">
        <v>0</v>
      </c>
      <c r="Z794" s="377">
        <v>143665</v>
      </c>
      <c r="AA794" s="770">
        <v>43803</v>
      </c>
      <c r="AB794" s="770">
        <v>46360</v>
      </c>
      <c r="AC794" s="769">
        <v>143665</v>
      </c>
      <c r="AD794" s="3">
        <v>5.166666666666667</v>
      </c>
      <c r="AE794" s="3">
        <v>7.1027777777777779</v>
      </c>
      <c r="AF794" s="378">
        <v>5.6399999999999999E-2</v>
      </c>
      <c r="AG794" s="3">
        <v>742269.16666666674</v>
      </c>
      <c r="AH794" s="3">
        <v>1020420.5694444445</v>
      </c>
      <c r="AI794" s="3">
        <v>8102.7060000000001</v>
      </c>
      <c r="AJ794" s="3">
        <v>5.166666666666667</v>
      </c>
      <c r="AK794" s="3">
        <v>7.1027777777777779</v>
      </c>
      <c r="AL794" s="3">
        <v>5.6399999999999999E-2</v>
      </c>
    </row>
    <row r="795" spans="1:38">
      <c r="A795" t="s">
        <v>1035</v>
      </c>
      <c r="B795" t="s">
        <v>2622</v>
      </c>
      <c r="C795" t="s">
        <v>516</v>
      </c>
      <c r="D795" t="s">
        <v>517</v>
      </c>
      <c r="E795" t="s">
        <v>1396</v>
      </c>
      <c r="F795" t="s">
        <v>985</v>
      </c>
      <c r="G795" t="s">
        <v>1372</v>
      </c>
      <c r="H795" t="s">
        <v>984</v>
      </c>
      <c r="I795" t="s">
        <v>0</v>
      </c>
      <c r="J795" t="s">
        <v>986</v>
      </c>
      <c r="K795" t="s">
        <v>520</v>
      </c>
      <c r="L795" t="s">
        <v>532</v>
      </c>
      <c r="M795">
        <v>1</v>
      </c>
      <c r="N795">
        <v>1</v>
      </c>
      <c r="O795">
        <v>1</v>
      </c>
      <c r="P795">
        <v>1</v>
      </c>
      <c r="Q795">
        <v>1</v>
      </c>
      <c r="R795">
        <v>1</v>
      </c>
      <c r="S795" s="377">
        <v>100300</v>
      </c>
      <c r="T795" s="377">
        <v>0</v>
      </c>
      <c r="U795" s="377">
        <v>0</v>
      </c>
      <c r="V795" s="377">
        <v>495.65</v>
      </c>
      <c r="W795" s="377">
        <v>0</v>
      </c>
      <c r="X795" s="377">
        <v>0</v>
      </c>
      <c r="Y795" s="377">
        <v>0</v>
      </c>
      <c r="Z795" s="377">
        <v>100300</v>
      </c>
      <c r="AA795" s="770">
        <v>43803</v>
      </c>
      <c r="AB795" s="770">
        <v>46725</v>
      </c>
      <c r="AC795" s="769">
        <v>100300</v>
      </c>
      <c r="AD795" s="3">
        <v>6.1805555555555554</v>
      </c>
      <c r="AE795" s="3">
        <v>8.1166666666666671</v>
      </c>
      <c r="AF795" s="378">
        <v>5.9299999999999999E-2</v>
      </c>
      <c r="AG795" s="3">
        <v>619909.72222222225</v>
      </c>
      <c r="AH795" s="3">
        <v>814101.66666666674</v>
      </c>
      <c r="AI795" s="3">
        <v>5947.79</v>
      </c>
      <c r="AJ795" s="3">
        <v>6.1805555555555562</v>
      </c>
      <c r="AK795" s="3">
        <v>8.1166666666666671</v>
      </c>
      <c r="AL795" s="3">
        <v>5.9299999999999999E-2</v>
      </c>
    </row>
    <row r="796" spans="1:38">
      <c r="A796" t="s">
        <v>1036</v>
      </c>
      <c r="B796" t="s">
        <v>2623</v>
      </c>
      <c r="C796" t="s">
        <v>516</v>
      </c>
      <c r="D796" t="s">
        <v>517</v>
      </c>
      <c r="E796" t="s">
        <v>1396</v>
      </c>
      <c r="F796" t="s">
        <v>985</v>
      </c>
      <c r="G796" t="s">
        <v>1372</v>
      </c>
      <c r="H796" t="s">
        <v>984</v>
      </c>
      <c r="I796" t="s">
        <v>0</v>
      </c>
      <c r="J796" t="s">
        <v>986</v>
      </c>
      <c r="K796" t="s">
        <v>520</v>
      </c>
      <c r="L796" t="s">
        <v>532</v>
      </c>
      <c r="M796">
        <v>1</v>
      </c>
      <c r="N796">
        <v>1</v>
      </c>
      <c r="O796">
        <v>1</v>
      </c>
      <c r="P796">
        <v>1</v>
      </c>
      <c r="Q796">
        <v>1</v>
      </c>
      <c r="R796">
        <v>1</v>
      </c>
      <c r="S796" s="377">
        <v>50002.5</v>
      </c>
      <c r="T796" s="377">
        <v>0</v>
      </c>
      <c r="U796" s="377">
        <v>0</v>
      </c>
      <c r="V796" s="377">
        <v>211.26</v>
      </c>
      <c r="W796" s="377">
        <v>0</v>
      </c>
      <c r="X796" s="377">
        <v>0</v>
      </c>
      <c r="Y796" s="377">
        <v>0</v>
      </c>
      <c r="Z796" s="377">
        <v>50002.5</v>
      </c>
      <c r="AA796" s="770">
        <v>43803</v>
      </c>
      <c r="AB796" s="770">
        <v>45630</v>
      </c>
      <c r="AC796" s="769">
        <v>50002.5</v>
      </c>
      <c r="AD796" s="3">
        <v>3.1388888888888888</v>
      </c>
      <c r="AE796" s="3">
        <v>5.0750000000000002</v>
      </c>
      <c r="AF796" s="378">
        <v>5.0700000000000002E-2</v>
      </c>
      <c r="AG796" s="3">
        <v>156952.29166666666</v>
      </c>
      <c r="AH796" s="3">
        <v>253762.6875</v>
      </c>
      <c r="AI796" s="3">
        <v>2535.1267499999999</v>
      </c>
      <c r="AJ796" s="3">
        <v>3.1388888888888888</v>
      </c>
      <c r="AK796" s="3">
        <v>5.0750000000000002</v>
      </c>
      <c r="AL796" s="3">
        <v>5.0699999999999995E-2</v>
      </c>
    </row>
    <row r="797" spans="1:38">
      <c r="A797" t="s">
        <v>1036</v>
      </c>
      <c r="B797" t="s">
        <v>2624</v>
      </c>
      <c r="C797" t="s">
        <v>516</v>
      </c>
      <c r="D797" t="s">
        <v>517</v>
      </c>
      <c r="E797" t="s">
        <v>1396</v>
      </c>
      <c r="F797" t="s">
        <v>985</v>
      </c>
      <c r="G797" t="s">
        <v>1372</v>
      </c>
      <c r="H797" t="s">
        <v>984</v>
      </c>
      <c r="I797" t="s">
        <v>0</v>
      </c>
      <c r="J797" t="s">
        <v>986</v>
      </c>
      <c r="K797" t="s">
        <v>520</v>
      </c>
      <c r="L797" t="s">
        <v>532</v>
      </c>
      <c r="M797">
        <v>1</v>
      </c>
      <c r="N797">
        <v>1</v>
      </c>
      <c r="O797">
        <v>1</v>
      </c>
      <c r="P797">
        <v>1</v>
      </c>
      <c r="Q797">
        <v>1</v>
      </c>
      <c r="R797">
        <v>1</v>
      </c>
      <c r="S797" s="377">
        <v>53100</v>
      </c>
      <c r="T797" s="377">
        <v>0</v>
      </c>
      <c r="U797" s="377">
        <v>0</v>
      </c>
      <c r="V797" s="377">
        <v>262.39999999999998</v>
      </c>
      <c r="W797" s="377">
        <v>0</v>
      </c>
      <c r="X797" s="377">
        <v>0</v>
      </c>
      <c r="Y797" s="377">
        <v>0</v>
      </c>
      <c r="Z797" s="377">
        <v>53100</v>
      </c>
      <c r="AA797" s="770">
        <v>43803</v>
      </c>
      <c r="AB797" s="770">
        <v>46725</v>
      </c>
      <c r="AC797" s="769">
        <v>53100</v>
      </c>
      <c r="AD797" s="3">
        <v>6.1805555555555554</v>
      </c>
      <c r="AE797" s="3">
        <v>8.1166666666666671</v>
      </c>
      <c r="AF797" s="378">
        <v>5.9299999999999999E-2</v>
      </c>
      <c r="AG797" s="3">
        <v>328187.5</v>
      </c>
      <c r="AH797" s="3">
        <v>430995</v>
      </c>
      <c r="AI797" s="3">
        <v>3148.83</v>
      </c>
      <c r="AJ797" s="3">
        <v>6.1805555555555554</v>
      </c>
      <c r="AK797" s="3">
        <v>8.1166666666666671</v>
      </c>
      <c r="AL797" s="3">
        <v>5.9299999999999999E-2</v>
      </c>
    </row>
    <row r="798" spans="1:38">
      <c r="A798" t="s">
        <v>1036</v>
      </c>
      <c r="B798" t="s">
        <v>2625</v>
      </c>
      <c r="C798" t="s">
        <v>516</v>
      </c>
      <c r="D798" t="s">
        <v>517</v>
      </c>
      <c r="E798" t="s">
        <v>1396</v>
      </c>
      <c r="F798" t="s">
        <v>985</v>
      </c>
      <c r="G798" t="s">
        <v>1372</v>
      </c>
      <c r="H798" t="s">
        <v>984</v>
      </c>
      <c r="I798" t="s">
        <v>0</v>
      </c>
      <c r="J798" t="s">
        <v>986</v>
      </c>
      <c r="K798" t="s">
        <v>520</v>
      </c>
      <c r="L798" t="s">
        <v>532</v>
      </c>
      <c r="M798">
        <v>1</v>
      </c>
      <c r="N798">
        <v>1</v>
      </c>
      <c r="O798">
        <v>1</v>
      </c>
      <c r="P798">
        <v>1</v>
      </c>
      <c r="Q798">
        <v>1</v>
      </c>
      <c r="R798">
        <v>1</v>
      </c>
      <c r="S798" s="377">
        <v>235852.5</v>
      </c>
      <c r="T798" s="377">
        <v>0</v>
      </c>
      <c r="U798" s="377">
        <v>0</v>
      </c>
      <c r="V798" s="377">
        <v>1220.54</v>
      </c>
      <c r="W798" s="377">
        <v>0</v>
      </c>
      <c r="X798" s="377">
        <v>0</v>
      </c>
      <c r="Y798" s="377">
        <v>0</v>
      </c>
      <c r="Z798" s="377">
        <v>235852.5</v>
      </c>
      <c r="AA798" s="770">
        <v>43803</v>
      </c>
      <c r="AB798" s="770">
        <v>47091</v>
      </c>
      <c r="AC798" s="769">
        <v>235852.5</v>
      </c>
      <c r="AD798" s="3">
        <v>7.197222222222222</v>
      </c>
      <c r="AE798" s="3">
        <v>9.1333333333333329</v>
      </c>
      <c r="AF798" s="378">
        <v>6.2100000000000002E-2</v>
      </c>
      <c r="AG798" s="3">
        <v>1697482.8541666665</v>
      </c>
      <c r="AH798" s="3">
        <v>2154119.5</v>
      </c>
      <c r="AI798" s="3">
        <v>14646.440250000001</v>
      </c>
      <c r="AJ798" s="3">
        <v>7.197222222222222</v>
      </c>
      <c r="AK798" s="3">
        <v>9.1333333333333329</v>
      </c>
      <c r="AL798" s="3">
        <v>6.2100000000000009E-2</v>
      </c>
    </row>
    <row r="799" spans="1:38">
      <c r="A799" t="s">
        <v>1037</v>
      </c>
      <c r="B799" t="s">
        <v>2626</v>
      </c>
      <c r="C799" t="s">
        <v>516</v>
      </c>
      <c r="D799" t="s">
        <v>517</v>
      </c>
      <c r="E799" t="s">
        <v>1396</v>
      </c>
      <c r="F799" t="s">
        <v>985</v>
      </c>
      <c r="G799" t="s">
        <v>1372</v>
      </c>
      <c r="H799" t="s">
        <v>984</v>
      </c>
      <c r="I799" t="s">
        <v>0</v>
      </c>
      <c r="J799" t="s">
        <v>986</v>
      </c>
      <c r="K799" t="s">
        <v>520</v>
      </c>
      <c r="L799" t="s">
        <v>532</v>
      </c>
      <c r="M799">
        <v>1</v>
      </c>
      <c r="N799">
        <v>1</v>
      </c>
      <c r="O799">
        <v>1</v>
      </c>
      <c r="P799">
        <v>1</v>
      </c>
      <c r="Q799">
        <v>1</v>
      </c>
      <c r="R799">
        <v>1</v>
      </c>
      <c r="S799" s="377">
        <v>53100</v>
      </c>
      <c r="T799" s="377">
        <v>0</v>
      </c>
      <c r="U799" s="377">
        <v>0</v>
      </c>
      <c r="V799" s="377">
        <v>190.27</v>
      </c>
      <c r="W799" s="377">
        <v>0</v>
      </c>
      <c r="X799" s="377">
        <v>0</v>
      </c>
      <c r="Y799" s="377">
        <v>0</v>
      </c>
      <c r="Z799" s="377">
        <v>53100</v>
      </c>
      <c r="AA799" s="770">
        <v>43803</v>
      </c>
      <c r="AB799" s="770">
        <v>44899</v>
      </c>
      <c r="AC799" s="769">
        <v>53100</v>
      </c>
      <c r="AD799" s="3">
        <v>1.1083333333333334</v>
      </c>
      <c r="AE799" s="3">
        <v>3.0444444444444443</v>
      </c>
      <c r="AF799" s="378">
        <v>4.2999999999999997E-2</v>
      </c>
      <c r="AG799" s="3">
        <v>58852.5</v>
      </c>
      <c r="AH799" s="3">
        <v>161660</v>
      </c>
      <c r="AI799" s="3">
        <v>2283.2999999999997</v>
      </c>
      <c r="AJ799" s="3">
        <v>1.1083333333333334</v>
      </c>
      <c r="AK799" s="3">
        <v>3.0444444444444443</v>
      </c>
      <c r="AL799" s="3">
        <v>4.2999999999999997E-2</v>
      </c>
    </row>
    <row r="800" spans="1:38">
      <c r="A800" t="s">
        <v>1037</v>
      </c>
      <c r="B800" t="s">
        <v>2627</v>
      </c>
      <c r="C800" t="s">
        <v>516</v>
      </c>
      <c r="D800" t="s">
        <v>517</v>
      </c>
      <c r="E800" t="s">
        <v>1396</v>
      </c>
      <c r="F800" t="s">
        <v>985</v>
      </c>
      <c r="G800" t="s">
        <v>1372</v>
      </c>
      <c r="H800" t="s">
        <v>984</v>
      </c>
      <c r="I800" t="s">
        <v>0</v>
      </c>
      <c r="J800" t="s">
        <v>986</v>
      </c>
      <c r="K800" t="s">
        <v>520</v>
      </c>
      <c r="L800" t="s">
        <v>532</v>
      </c>
      <c r="M800">
        <v>1</v>
      </c>
      <c r="N800">
        <v>1</v>
      </c>
      <c r="O800">
        <v>1</v>
      </c>
      <c r="P800">
        <v>1</v>
      </c>
      <c r="Q800">
        <v>1</v>
      </c>
      <c r="R800">
        <v>1</v>
      </c>
      <c r="S800" s="377">
        <v>52215</v>
      </c>
      <c r="T800" s="377">
        <v>0</v>
      </c>
      <c r="U800" s="377">
        <v>0</v>
      </c>
      <c r="V800" s="377">
        <v>204.94</v>
      </c>
      <c r="W800" s="377">
        <v>0</v>
      </c>
      <c r="X800" s="377">
        <v>0</v>
      </c>
      <c r="Y800" s="377">
        <v>0</v>
      </c>
      <c r="Z800" s="377">
        <v>52215</v>
      </c>
      <c r="AA800" s="770">
        <v>43803</v>
      </c>
      <c r="AB800" s="770">
        <v>45264</v>
      </c>
      <c r="AC800" s="769">
        <v>52215</v>
      </c>
      <c r="AD800" s="3">
        <v>2.1222222222222222</v>
      </c>
      <c r="AE800" s="3">
        <v>4.0583333333333336</v>
      </c>
      <c r="AF800" s="378">
        <v>4.7100000000000003E-2</v>
      </c>
      <c r="AG800" s="3">
        <v>110811.83333333333</v>
      </c>
      <c r="AH800" s="3">
        <v>211905.875</v>
      </c>
      <c r="AI800" s="3">
        <v>2459.3265000000001</v>
      </c>
      <c r="AJ800" s="3">
        <v>2.1222222222222222</v>
      </c>
      <c r="AK800" s="3">
        <v>4.0583333333333336</v>
      </c>
      <c r="AL800" s="3">
        <v>4.7100000000000003E-2</v>
      </c>
    </row>
    <row r="801" spans="1:38">
      <c r="A801" t="s">
        <v>1037</v>
      </c>
      <c r="B801" t="s">
        <v>2628</v>
      </c>
      <c r="C801" t="s">
        <v>516</v>
      </c>
      <c r="D801" t="s">
        <v>517</v>
      </c>
      <c r="E801" t="s">
        <v>1396</v>
      </c>
      <c r="F801" t="s">
        <v>985</v>
      </c>
      <c r="G801" t="s">
        <v>1372</v>
      </c>
      <c r="H801" t="s">
        <v>984</v>
      </c>
      <c r="I801" t="s">
        <v>0</v>
      </c>
      <c r="J801" t="s">
        <v>986</v>
      </c>
      <c r="K801" t="s">
        <v>520</v>
      </c>
      <c r="L801" t="s">
        <v>532</v>
      </c>
      <c r="M801">
        <v>1</v>
      </c>
      <c r="N801">
        <v>1</v>
      </c>
      <c r="O801">
        <v>1</v>
      </c>
      <c r="P801">
        <v>1</v>
      </c>
      <c r="Q801">
        <v>1</v>
      </c>
      <c r="R801">
        <v>1</v>
      </c>
      <c r="S801" s="377">
        <v>53100</v>
      </c>
      <c r="T801" s="377">
        <v>0</v>
      </c>
      <c r="U801" s="377">
        <v>0</v>
      </c>
      <c r="V801" s="377">
        <v>224.35</v>
      </c>
      <c r="W801" s="377">
        <v>0</v>
      </c>
      <c r="X801" s="377">
        <v>0</v>
      </c>
      <c r="Y801" s="377">
        <v>0</v>
      </c>
      <c r="Z801" s="377">
        <v>53100</v>
      </c>
      <c r="AA801" s="770">
        <v>43803</v>
      </c>
      <c r="AB801" s="770">
        <v>45630</v>
      </c>
      <c r="AC801" s="769">
        <v>53100</v>
      </c>
      <c r="AD801" s="3">
        <v>3.1388888888888888</v>
      </c>
      <c r="AE801" s="3">
        <v>5.0750000000000002</v>
      </c>
      <c r="AF801" s="378">
        <v>5.0700000000000002E-2</v>
      </c>
      <c r="AG801" s="3">
        <v>166675</v>
      </c>
      <c r="AH801" s="3">
        <v>269482.5</v>
      </c>
      <c r="AI801" s="3">
        <v>2692.17</v>
      </c>
      <c r="AJ801" s="3">
        <v>3.1388888888888888</v>
      </c>
      <c r="AK801" s="3">
        <v>5.0750000000000002</v>
      </c>
      <c r="AL801" s="3">
        <v>5.0700000000000002E-2</v>
      </c>
    </row>
    <row r="802" spans="1:38">
      <c r="A802" t="s">
        <v>1038</v>
      </c>
      <c r="B802" t="s">
        <v>2629</v>
      </c>
      <c r="C802" t="s">
        <v>516</v>
      </c>
      <c r="D802" t="s">
        <v>517</v>
      </c>
      <c r="E802" t="s">
        <v>1396</v>
      </c>
      <c r="F802" t="s">
        <v>985</v>
      </c>
      <c r="G802" t="s">
        <v>1372</v>
      </c>
      <c r="H802" t="s">
        <v>984</v>
      </c>
      <c r="I802" t="s">
        <v>0</v>
      </c>
      <c r="J802" t="s">
        <v>986</v>
      </c>
      <c r="K802" t="s">
        <v>520</v>
      </c>
      <c r="L802" t="s">
        <v>532</v>
      </c>
      <c r="M802">
        <v>1</v>
      </c>
      <c r="N802">
        <v>1</v>
      </c>
      <c r="O802">
        <v>1</v>
      </c>
      <c r="P802">
        <v>1</v>
      </c>
      <c r="Q802">
        <v>1</v>
      </c>
      <c r="R802">
        <v>1</v>
      </c>
      <c r="S802" s="377">
        <v>26550</v>
      </c>
      <c r="T802" s="377">
        <v>0</v>
      </c>
      <c r="U802" s="377">
        <v>0</v>
      </c>
      <c r="V802" s="377">
        <v>84.52</v>
      </c>
      <c r="W802" s="377">
        <v>0</v>
      </c>
      <c r="X802" s="377">
        <v>0</v>
      </c>
      <c r="Y802" s="377">
        <v>0</v>
      </c>
      <c r="Z802" s="377">
        <v>26550</v>
      </c>
      <c r="AA802" s="770">
        <v>43803</v>
      </c>
      <c r="AB802" s="770">
        <v>44534</v>
      </c>
      <c r="AC802" s="769">
        <v>53100</v>
      </c>
      <c r="AD802" s="3">
        <v>9.4444444444444442E-2</v>
      </c>
      <c r="AE802" s="3">
        <v>2.0305555555555554</v>
      </c>
      <c r="AF802" s="378">
        <v>3.8199999999999998E-2</v>
      </c>
      <c r="AG802" s="3">
        <v>2507.5</v>
      </c>
      <c r="AH802" s="3">
        <v>53911.25</v>
      </c>
      <c r="AI802" s="3">
        <v>1014.2099999999999</v>
      </c>
      <c r="AJ802" s="3">
        <v>9.4444444444444442E-2</v>
      </c>
      <c r="AK802" s="3">
        <v>2.0305555555555554</v>
      </c>
      <c r="AL802" s="3">
        <v>3.8199999999999998E-2</v>
      </c>
    </row>
    <row r="803" spans="1:38">
      <c r="A803" t="s">
        <v>1038</v>
      </c>
      <c r="B803" t="s">
        <v>2630</v>
      </c>
      <c r="C803" t="s">
        <v>516</v>
      </c>
      <c r="D803" t="s">
        <v>517</v>
      </c>
      <c r="E803" t="s">
        <v>1396</v>
      </c>
      <c r="F803" t="s">
        <v>985</v>
      </c>
      <c r="G803" t="s">
        <v>1372</v>
      </c>
      <c r="H803" t="s">
        <v>984</v>
      </c>
      <c r="I803" t="s">
        <v>0</v>
      </c>
      <c r="J803" t="s">
        <v>986</v>
      </c>
      <c r="K803" t="s">
        <v>520</v>
      </c>
      <c r="L803" t="s">
        <v>532</v>
      </c>
      <c r="M803">
        <v>1</v>
      </c>
      <c r="N803">
        <v>1</v>
      </c>
      <c r="O803">
        <v>1</v>
      </c>
      <c r="P803">
        <v>1</v>
      </c>
      <c r="Q803">
        <v>1</v>
      </c>
      <c r="R803">
        <v>1</v>
      </c>
      <c r="S803" s="377">
        <v>53100</v>
      </c>
      <c r="T803" s="377">
        <v>0</v>
      </c>
      <c r="U803" s="377">
        <v>0</v>
      </c>
      <c r="V803" s="377">
        <v>190.27</v>
      </c>
      <c r="W803" s="377">
        <v>0</v>
      </c>
      <c r="X803" s="377">
        <v>0</v>
      </c>
      <c r="Y803" s="377">
        <v>0</v>
      </c>
      <c r="Z803" s="377">
        <v>53100</v>
      </c>
      <c r="AA803" s="770">
        <v>43803</v>
      </c>
      <c r="AB803" s="770">
        <v>44899</v>
      </c>
      <c r="AC803" s="769">
        <v>53100</v>
      </c>
      <c r="AD803" s="3">
        <v>1.1083333333333334</v>
      </c>
      <c r="AE803" s="3">
        <v>3.0444444444444443</v>
      </c>
      <c r="AF803" s="378">
        <v>4.2999999999999997E-2</v>
      </c>
      <c r="AG803" s="3">
        <v>58852.5</v>
      </c>
      <c r="AH803" s="3">
        <v>161660</v>
      </c>
      <c r="AI803" s="3">
        <v>2283.2999999999997</v>
      </c>
      <c r="AJ803" s="3">
        <v>1.1083333333333334</v>
      </c>
      <c r="AK803" s="3">
        <v>3.0444444444444443</v>
      </c>
      <c r="AL803" s="3">
        <v>4.2999999999999997E-2</v>
      </c>
    </row>
    <row r="804" spans="1:38">
      <c r="A804" t="s">
        <v>1038</v>
      </c>
      <c r="B804" t="s">
        <v>2631</v>
      </c>
      <c r="C804" t="s">
        <v>516</v>
      </c>
      <c r="D804" t="s">
        <v>517</v>
      </c>
      <c r="E804" t="s">
        <v>1396</v>
      </c>
      <c r="F804" t="s">
        <v>985</v>
      </c>
      <c r="G804" t="s">
        <v>1372</v>
      </c>
      <c r="H804" t="s">
        <v>984</v>
      </c>
      <c r="I804" t="s">
        <v>0</v>
      </c>
      <c r="J804" t="s">
        <v>986</v>
      </c>
      <c r="K804" t="s">
        <v>520</v>
      </c>
      <c r="L804" t="s">
        <v>532</v>
      </c>
      <c r="M804">
        <v>1</v>
      </c>
      <c r="N804">
        <v>1</v>
      </c>
      <c r="O804">
        <v>1</v>
      </c>
      <c r="P804">
        <v>1</v>
      </c>
      <c r="Q804">
        <v>1</v>
      </c>
      <c r="R804">
        <v>1</v>
      </c>
      <c r="S804" s="377">
        <v>106200</v>
      </c>
      <c r="T804" s="377">
        <v>0</v>
      </c>
      <c r="U804" s="377">
        <v>0</v>
      </c>
      <c r="V804" s="377">
        <v>416.83</v>
      </c>
      <c r="W804" s="377">
        <v>0</v>
      </c>
      <c r="X804" s="377">
        <v>0</v>
      </c>
      <c r="Y804" s="377">
        <v>0</v>
      </c>
      <c r="Z804" s="377">
        <v>106200</v>
      </c>
      <c r="AA804" s="770">
        <v>43803</v>
      </c>
      <c r="AB804" s="770">
        <v>45264</v>
      </c>
      <c r="AC804" s="769">
        <v>106200</v>
      </c>
      <c r="AD804" s="3">
        <v>2.1222222222222222</v>
      </c>
      <c r="AE804" s="3">
        <v>4.0583333333333336</v>
      </c>
      <c r="AF804" s="378">
        <v>4.7100000000000003E-2</v>
      </c>
      <c r="AG804" s="3">
        <v>225380</v>
      </c>
      <c r="AH804" s="3">
        <v>430995</v>
      </c>
      <c r="AI804" s="3">
        <v>5002.0200000000004</v>
      </c>
      <c r="AJ804" s="3">
        <v>2.1222222222222222</v>
      </c>
      <c r="AK804" s="3">
        <v>4.0583333333333336</v>
      </c>
      <c r="AL804" s="3">
        <v>4.7100000000000003E-2</v>
      </c>
    </row>
    <row r="805" spans="1:38">
      <c r="A805" t="s">
        <v>1038</v>
      </c>
      <c r="B805" t="s">
        <v>2632</v>
      </c>
      <c r="C805" t="s">
        <v>516</v>
      </c>
      <c r="D805" t="s">
        <v>517</v>
      </c>
      <c r="E805" t="s">
        <v>1396</v>
      </c>
      <c r="F805" t="s">
        <v>985</v>
      </c>
      <c r="G805" t="s">
        <v>1372</v>
      </c>
      <c r="H805" t="s">
        <v>984</v>
      </c>
      <c r="I805" t="s">
        <v>0</v>
      </c>
      <c r="J805" t="s">
        <v>986</v>
      </c>
      <c r="K805" t="s">
        <v>520</v>
      </c>
      <c r="L805" t="s">
        <v>532</v>
      </c>
      <c r="M805">
        <v>1</v>
      </c>
      <c r="N805">
        <v>1</v>
      </c>
      <c r="O805">
        <v>1</v>
      </c>
      <c r="P805">
        <v>1</v>
      </c>
      <c r="Q805">
        <v>1</v>
      </c>
      <c r="R805">
        <v>1</v>
      </c>
      <c r="S805" s="377">
        <v>106200</v>
      </c>
      <c r="T805" s="377">
        <v>0</v>
      </c>
      <c r="U805" s="377">
        <v>0</v>
      </c>
      <c r="V805" s="377">
        <v>448.69</v>
      </c>
      <c r="W805" s="377">
        <v>0</v>
      </c>
      <c r="X805" s="377">
        <v>0</v>
      </c>
      <c r="Y805" s="377">
        <v>0</v>
      </c>
      <c r="Z805" s="377">
        <v>106200</v>
      </c>
      <c r="AA805" s="770">
        <v>43803</v>
      </c>
      <c r="AB805" s="770">
        <v>45630</v>
      </c>
      <c r="AC805" s="769">
        <v>106200</v>
      </c>
      <c r="AD805" s="3">
        <v>3.1388888888888888</v>
      </c>
      <c r="AE805" s="3">
        <v>5.0750000000000002</v>
      </c>
      <c r="AF805" s="378">
        <v>5.0700000000000002E-2</v>
      </c>
      <c r="AG805" s="3">
        <v>333350</v>
      </c>
      <c r="AH805" s="3">
        <v>538965</v>
      </c>
      <c r="AI805" s="3">
        <v>5384.34</v>
      </c>
      <c r="AJ805" s="3">
        <v>3.1388888888888888</v>
      </c>
      <c r="AK805" s="3">
        <v>5.0750000000000002</v>
      </c>
      <c r="AL805" s="3">
        <v>5.0700000000000002E-2</v>
      </c>
    </row>
    <row r="806" spans="1:38">
      <c r="A806" t="s">
        <v>1038</v>
      </c>
      <c r="B806" t="s">
        <v>2633</v>
      </c>
      <c r="C806" t="s">
        <v>516</v>
      </c>
      <c r="D806" t="s">
        <v>517</v>
      </c>
      <c r="E806" t="s">
        <v>1396</v>
      </c>
      <c r="F806" t="s">
        <v>985</v>
      </c>
      <c r="G806" t="s">
        <v>1372</v>
      </c>
      <c r="H806" t="s">
        <v>984</v>
      </c>
      <c r="I806" t="s">
        <v>0</v>
      </c>
      <c r="J806" t="s">
        <v>986</v>
      </c>
      <c r="K806" t="s">
        <v>520</v>
      </c>
      <c r="L806" t="s">
        <v>532</v>
      </c>
      <c r="M806">
        <v>1</v>
      </c>
      <c r="N806">
        <v>1</v>
      </c>
      <c r="O806">
        <v>1</v>
      </c>
      <c r="P806">
        <v>1</v>
      </c>
      <c r="Q806">
        <v>1</v>
      </c>
      <c r="R806">
        <v>1</v>
      </c>
      <c r="S806" s="377">
        <v>308275</v>
      </c>
      <c r="T806" s="377">
        <v>0</v>
      </c>
      <c r="U806" s="377">
        <v>0</v>
      </c>
      <c r="V806" s="377">
        <v>1376.96</v>
      </c>
      <c r="W806" s="377">
        <v>0</v>
      </c>
      <c r="X806" s="377">
        <v>0</v>
      </c>
      <c r="Y806" s="377">
        <v>0</v>
      </c>
      <c r="Z806" s="377">
        <v>308275</v>
      </c>
      <c r="AA806" s="770">
        <v>43803</v>
      </c>
      <c r="AB806" s="770">
        <v>45995</v>
      </c>
      <c r="AC806" s="769">
        <v>308275</v>
      </c>
      <c r="AD806" s="3">
        <v>4.1527777777777777</v>
      </c>
      <c r="AE806" s="3">
        <v>6.0888888888888886</v>
      </c>
      <c r="AF806" s="378">
        <v>5.3600000000000002E-2</v>
      </c>
      <c r="AG806" s="3">
        <v>1280197.5694444445</v>
      </c>
      <c r="AH806" s="3">
        <v>1877052.222222222</v>
      </c>
      <c r="AI806" s="3">
        <v>16523.54</v>
      </c>
      <c r="AJ806" s="3">
        <v>4.1527777777777777</v>
      </c>
      <c r="AK806" s="3">
        <v>6.0888888888888886</v>
      </c>
      <c r="AL806" s="3">
        <v>5.3600000000000002E-2</v>
      </c>
    </row>
    <row r="807" spans="1:38">
      <c r="A807" t="s">
        <v>1038</v>
      </c>
      <c r="B807" t="s">
        <v>2634</v>
      </c>
      <c r="C807" t="s">
        <v>516</v>
      </c>
      <c r="D807" t="s">
        <v>517</v>
      </c>
      <c r="E807" t="s">
        <v>1396</v>
      </c>
      <c r="F807" t="s">
        <v>985</v>
      </c>
      <c r="G807" t="s">
        <v>1372</v>
      </c>
      <c r="H807" t="s">
        <v>984</v>
      </c>
      <c r="I807" t="s">
        <v>0</v>
      </c>
      <c r="J807" t="s">
        <v>986</v>
      </c>
      <c r="K807" t="s">
        <v>520</v>
      </c>
      <c r="L807" t="s">
        <v>532</v>
      </c>
      <c r="M807">
        <v>1</v>
      </c>
      <c r="N807">
        <v>1</v>
      </c>
      <c r="O807">
        <v>1</v>
      </c>
      <c r="P807">
        <v>1</v>
      </c>
      <c r="Q807">
        <v>1</v>
      </c>
      <c r="R807">
        <v>1</v>
      </c>
      <c r="S807" s="377">
        <v>305767.5</v>
      </c>
      <c r="T807" s="377">
        <v>0</v>
      </c>
      <c r="U807" s="377">
        <v>0</v>
      </c>
      <c r="V807" s="377">
        <v>1437.11</v>
      </c>
      <c r="W807" s="377">
        <v>0</v>
      </c>
      <c r="X807" s="377">
        <v>0</v>
      </c>
      <c r="Y807" s="377">
        <v>0</v>
      </c>
      <c r="Z807" s="377">
        <v>305767.5</v>
      </c>
      <c r="AA807" s="770">
        <v>43803</v>
      </c>
      <c r="AB807" s="770">
        <v>46360</v>
      </c>
      <c r="AC807" s="769">
        <v>305767.5</v>
      </c>
      <c r="AD807" s="3">
        <v>5.166666666666667</v>
      </c>
      <c r="AE807" s="3">
        <v>7.1027777777777779</v>
      </c>
      <c r="AF807" s="378">
        <v>5.6399999999999999E-2</v>
      </c>
      <c r="AG807" s="3">
        <v>1579798.75</v>
      </c>
      <c r="AH807" s="3">
        <v>2171798.6041666665</v>
      </c>
      <c r="AI807" s="3">
        <v>17245.287</v>
      </c>
      <c r="AJ807" s="3">
        <v>5.166666666666667</v>
      </c>
      <c r="AK807" s="3">
        <v>7.102777777777777</v>
      </c>
      <c r="AL807" s="3">
        <v>5.6399999999999999E-2</v>
      </c>
    </row>
    <row r="808" spans="1:38">
      <c r="A808" t="s">
        <v>1038</v>
      </c>
      <c r="B808" t="s">
        <v>2635</v>
      </c>
      <c r="C808" t="s">
        <v>516</v>
      </c>
      <c r="D808" t="s">
        <v>517</v>
      </c>
      <c r="E808" t="s">
        <v>1396</v>
      </c>
      <c r="F808" t="s">
        <v>985</v>
      </c>
      <c r="G808" t="s">
        <v>1372</v>
      </c>
      <c r="H808" t="s">
        <v>984</v>
      </c>
      <c r="I808" t="s">
        <v>0</v>
      </c>
      <c r="J808" t="s">
        <v>986</v>
      </c>
      <c r="K808" t="s">
        <v>520</v>
      </c>
      <c r="L808" t="s">
        <v>532</v>
      </c>
      <c r="M808">
        <v>1</v>
      </c>
      <c r="N808">
        <v>1</v>
      </c>
      <c r="O808">
        <v>1</v>
      </c>
      <c r="P808">
        <v>1</v>
      </c>
      <c r="Q808">
        <v>1</v>
      </c>
      <c r="R808">
        <v>1</v>
      </c>
      <c r="S808" s="377">
        <v>257535</v>
      </c>
      <c r="T808" s="377">
        <v>0</v>
      </c>
      <c r="U808" s="377">
        <v>0</v>
      </c>
      <c r="V808" s="377">
        <v>1272.6500000000001</v>
      </c>
      <c r="W808" s="377">
        <v>0</v>
      </c>
      <c r="X808" s="377">
        <v>0</v>
      </c>
      <c r="Y808" s="377">
        <v>0</v>
      </c>
      <c r="Z808" s="377">
        <v>257535</v>
      </c>
      <c r="AA808" s="770">
        <v>43803</v>
      </c>
      <c r="AB808" s="770">
        <v>46725</v>
      </c>
      <c r="AC808" s="769">
        <v>257535</v>
      </c>
      <c r="AD808" s="3">
        <v>6.1805555555555554</v>
      </c>
      <c r="AE808" s="3">
        <v>8.1166666666666671</v>
      </c>
      <c r="AF808" s="378">
        <v>5.9299999999999999E-2</v>
      </c>
      <c r="AG808" s="3">
        <v>1591709.375</v>
      </c>
      <c r="AH808" s="3">
        <v>2090325.7500000002</v>
      </c>
      <c r="AI808" s="3">
        <v>15271.825499999999</v>
      </c>
      <c r="AJ808" s="3">
        <v>6.1805555555555554</v>
      </c>
      <c r="AK808" s="3">
        <v>8.1166666666666671</v>
      </c>
      <c r="AL808" s="3">
        <v>5.9299999999999999E-2</v>
      </c>
    </row>
    <row r="809" spans="1:38">
      <c r="A809" t="s">
        <v>1038</v>
      </c>
      <c r="B809" t="s">
        <v>2636</v>
      </c>
      <c r="C809" t="s">
        <v>516</v>
      </c>
      <c r="D809" t="s">
        <v>517</v>
      </c>
      <c r="E809" t="s">
        <v>1396</v>
      </c>
      <c r="F809" t="s">
        <v>985</v>
      </c>
      <c r="G809" t="s">
        <v>1372</v>
      </c>
      <c r="H809" t="s">
        <v>984</v>
      </c>
      <c r="I809" t="s">
        <v>0</v>
      </c>
      <c r="J809" t="s">
        <v>986</v>
      </c>
      <c r="K809" t="s">
        <v>520</v>
      </c>
      <c r="L809" t="s">
        <v>532</v>
      </c>
      <c r="M809">
        <v>1</v>
      </c>
      <c r="N809">
        <v>1</v>
      </c>
      <c r="O809">
        <v>1</v>
      </c>
      <c r="P809">
        <v>1</v>
      </c>
      <c r="Q809">
        <v>1</v>
      </c>
      <c r="R809">
        <v>1</v>
      </c>
      <c r="S809" s="377">
        <v>53100</v>
      </c>
      <c r="T809" s="377">
        <v>0</v>
      </c>
      <c r="U809" s="377">
        <v>0</v>
      </c>
      <c r="V809" s="377">
        <v>274.79000000000002</v>
      </c>
      <c r="W809" s="377">
        <v>0</v>
      </c>
      <c r="X809" s="377">
        <v>0</v>
      </c>
      <c r="Y809" s="377">
        <v>0</v>
      </c>
      <c r="Z809" s="377">
        <v>53100</v>
      </c>
      <c r="AA809" s="770">
        <v>43803</v>
      </c>
      <c r="AB809" s="770">
        <v>47091</v>
      </c>
      <c r="AC809" s="769">
        <v>53100</v>
      </c>
      <c r="AD809" s="3">
        <v>7.197222222222222</v>
      </c>
      <c r="AE809" s="3">
        <v>9.1333333333333329</v>
      </c>
      <c r="AF809" s="378">
        <v>6.2100000000000002E-2</v>
      </c>
      <c r="AG809" s="3">
        <v>382172.5</v>
      </c>
      <c r="AH809" s="3">
        <v>484980</v>
      </c>
      <c r="AI809" s="3">
        <v>3297.51</v>
      </c>
      <c r="AJ809" s="3">
        <v>7.197222222222222</v>
      </c>
      <c r="AK809" s="3">
        <v>9.1333333333333329</v>
      </c>
      <c r="AL809" s="3">
        <v>6.2100000000000002E-2</v>
      </c>
    </row>
    <row r="810" spans="1:38">
      <c r="A810" t="s">
        <v>1039</v>
      </c>
      <c r="B810" t="s">
        <v>2637</v>
      </c>
      <c r="C810" t="s">
        <v>516</v>
      </c>
      <c r="D810" t="s">
        <v>517</v>
      </c>
      <c r="E810" t="s">
        <v>1396</v>
      </c>
      <c r="F810" t="s">
        <v>985</v>
      </c>
      <c r="G810" t="s">
        <v>1372</v>
      </c>
      <c r="H810" t="s">
        <v>984</v>
      </c>
      <c r="I810" t="s">
        <v>0</v>
      </c>
      <c r="J810" t="s">
        <v>986</v>
      </c>
      <c r="K810" t="s">
        <v>520</v>
      </c>
      <c r="L810" t="s">
        <v>532</v>
      </c>
      <c r="M810">
        <v>1</v>
      </c>
      <c r="N810">
        <v>1</v>
      </c>
      <c r="O810">
        <v>1</v>
      </c>
      <c r="P810">
        <v>1</v>
      </c>
      <c r="Q810">
        <v>1</v>
      </c>
      <c r="R810">
        <v>1</v>
      </c>
      <c r="S810" s="377">
        <v>53100</v>
      </c>
      <c r="T810" s="377">
        <v>0</v>
      </c>
      <c r="U810" s="377">
        <v>0</v>
      </c>
      <c r="V810" s="377">
        <v>224.35</v>
      </c>
      <c r="W810" s="377">
        <v>0</v>
      </c>
      <c r="X810" s="377">
        <v>0</v>
      </c>
      <c r="Y810" s="377">
        <v>0</v>
      </c>
      <c r="Z810" s="377">
        <v>53100</v>
      </c>
      <c r="AA810" s="770">
        <v>43803</v>
      </c>
      <c r="AB810" s="770">
        <v>45630</v>
      </c>
      <c r="AC810" s="769">
        <v>53100</v>
      </c>
      <c r="AD810" s="3">
        <v>3.1388888888888888</v>
      </c>
      <c r="AE810" s="3">
        <v>5.0750000000000002</v>
      </c>
      <c r="AF810" s="378">
        <v>5.0700000000000002E-2</v>
      </c>
      <c r="AG810" s="3">
        <v>166675</v>
      </c>
      <c r="AH810" s="3">
        <v>269482.5</v>
      </c>
      <c r="AI810" s="3">
        <v>2692.17</v>
      </c>
      <c r="AJ810" s="3">
        <v>3.1388888888888888</v>
      </c>
      <c r="AK810" s="3">
        <v>5.0750000000000002</v>
      </c>
      <c r="AL810" s="3">
        <v>5.0700000000000002E-2</v>
      </c>
    </row>
    <row r="811" spans="1:38">
      <c r="A811" t="s">
        <v>1039</v>
      </c>
      <c r="B811" t="s">
        <v>2638</v>
      </c>
      <c r="C811" t="s">
        <v>516</v>
      </c>
      <c r="D811" t="s">
        <v>517</v>
      </c>
      <c r="E811" t="s">
        <v>1396</v>
      </c>
      <c r="F811" t="s">
        <v>985</v>
      </c>
      <c r="G811" t="s">
        <v>1372</v>
      </c>
      <c r="H811" t="s">
        <v>984</v>
      </c>
      <c r="I811" t="s">
        <v>0</v>
      </c>
      <c r="J811" t="s">
        <v>986</v>
      </c>
      <c r="K811" t="s">
        <v>520</v>
      </c>
      <c r="L811" t="s">
        <v>532</v>
      </c>
      <c r="M811">
        <v>1</v>
      </c>
      <c r="N811">
        <v>1</v>
      </c>
      <c r="O811">
        <v>1</v>
      </c>
      <c r="P811">
        <v>1</v>
      </c>
      <c r="Q811">
        <v>1</v>
      </c>
      <c r="R811">
        <v>1</v>
      </c>
      <c r="S811" s="377">
        <v>53100</v>
      </c>
      <c r="T811" s="377">
        <v>0</v>
      </c>
      <c r="U811" s="377">
        <v>0</v>
      </c>
      <c r="V811" s="377">
        <v>237.18</v>
      </c>
      <c r="W811" s="377">
        <v>0</v>
      </c>
      <c r="X811" s="377">
        <v>0</v>
      </c>
      <c r="Y811" s="377">
        <v>0</v>
      </c>
      <c r="Z811" s="377">
        <v>53100</v>
      </c>
      <c r="AA811" s="770">
        <v>43803</v>
      </c>
      <c r="AB811" s="770">
        <v>45995</v>
      </c>
      <c r="AC811" s="769">
        <v>53100</v>
      </c>
      <c r="AD811" s="3">
        <v>4.1527777777777777</v>
      </c>
      <c r="AE811" s="3">
        <v>6.0888888888888886</v>
      </c>
      <c r="AF811" s="378">
        <v>5.3600000000000002E-2</v>
      </c>
      <c r="AG811" s="3">
        <v>220512.5</v>
      </c>
      <c r="AH811" s="3">
        <v>323320</v>
      </c>
      <c r="AI811" s="3">
        <v>2846.1600000000003</v>
      </c>
      <c r="AJ811" s="3">
        <v>4.1527777777777777</v>
      </c>
      <c r="AK811" s="3">
        <v>6.0888888888888886</v>
      </c>
      <c r="AL811" s="3">
        <v>5.3600000000000009E-2</v>
      </c>
    </row>
    <row r="812" spans="1:38">
      <c r="A812" t="s">
        <v>1039</v>
      </c>
      <c r="B812" t="s">
        <v>2639</v>
      </c>
      <c r="C812" t="s">
        <v>516</v>
      </c>
      <c r="D812" t="s">
        <v>517</v>
      </c>
      <c r="E812" t="s">
        <v>1396</v>
      </c>
      <c r="F812" t="s">
        <v>985</v>
      </c>
      <c r="G812" t="s">
        <v>1372</v>
      </c>
      <c r="H812" t="s">
        <v>984</v>
      </c>
      <c r="I812" t="s">
        <v>0</v>
      </c>
      <c r="J812" t="s">
        <v>986</v>
      </c>
      <c r="K812" t="s">
        <v>520</v>
      </c>
      <c r="L812" t="s">
        <v>532</v>
      </c>
      <c r="M812">
        <v>1</v>
      </c>
      <c r="N812">
        <v>1</v>
      </c>
      <c r="O812">
        <v>1</v>
      </c>
      <c r="P812">
        <v>1</v>
      </c>
      <c r="Q812">
        <v>1</v>
      </c>
      <c r="R812">
        <v>1</v>
      </c>
      <c r="S812" s="377">
        <v>259747.5</v>
      </c>
      <c r="T812" s="377">
        <v>0</v>
      </c>
      <c r="U812" s="377">
        <v>0</v>
      </c>
      <c r="V812" s="377">
        <v>1220.81</v>
      </c>
      <c r="W812" s="377">
        <v>0</v>
      </c>
      <c r="X812" s="377">
        <v>0</v>
      </c>
      <c r="Y812" s="377">
        <v>0</v>
      </c>
      <c r="Z812" s="377">
        <v>259747.5</v>
      </c>
      <c r="AA812" s="770">
        <v>43803</v>
      </c>
      <c r="AB812" s="770">
        <v>46360</v>
      </c>
      <c r="AC812" s="769">
        <v>259747.5</v>
      </c>
      <c r="AD812" s="3">
        <v>5.166666666666667</v>
      </c>
      <c r="AE812" s="3">
        <v>7.1027777777777779</v>
      </c>
      <c r="AF812" s="378">
        <v>5.6399999999999999E-2</v>
      </c>
      <c r="AG812" s="3">
        <v>1342028.75</v>
      </c>
      <c r="AH812" s="3">
        <v>1844928.7708333333</v>
      </c>
      <c r="AI812" s="3">
        <v>14649.759</v>
      </c>
      <c r="AJ812" s="3">
        <v>5.166666666666667</v>
      </c>
      <c r="AK812" s="3">
        <v>7.1027777777777779</v>
      </c>
      <c r="AL812" s="3">
        <v>5.6399999999999999E-2</v>
      </c>
    </row>
    <row r="813" spans="1:38">
      <c r="A813" t="s">
        <v>1039</v>
      </c>
      <c r="B813" t="s">
        <v>2640</v>
      </c>
      <c r="C813" t="s">
        <v>516</v>
      </c>
      <c r="D813" t="s">
        <v>517</v>
      </c>
      <c r="E813" t="s">
        <v>1396</v>
      </c>
      <c r="F813" t="s">
        <v>985</v>
      </c>
      <c r="G813" t="s">
        <v>1372</v>
      </c>
      <c r="H813" t="s">
        <v>984</v>
      </c>
      <c r="I813" t="s">
        <v>0</v>
      </c>
      <c r="J813" t="s">
        <v>986</v>
      </c>
      <c r="K813" t="s">
        <v>520</v>
      </c>
      <c r="L813" t="s">
        <v>532</v>
      </c>
      <c r="M813">
        <v>1</v>
      </c>
      <c r="N813">
        <v>1</v>
      </c>
      <c r="O813">
        <v>1</v>
      </c>
      <c r="P813">
        <v>1</v>
      </c>
      <c r="Q813">
        <v>1</v>
      </c>
      <c r="R813">
        <v>1</v>
      </c>
      <c r="S813" s="377">
        <v>98235</v>
      </c>
      <c r="T813" s="377">
        <v>0</v>
      </c>
      <c r="U813" s="377">
        <v>0</v>
      </c>
      <c r="V813" s="377">
        <v>485.44</v>
      </c>
      <c r="W813" s="377">
        <v>0</v>
      </c>
      <c r="X813" s="377">
        <v>0</v>
      </c>
      <c r="Y813" s="377">
        <v>0</v>
      </c>
      <c r="Z813" s="377">
        <v>98235</v>
      </c>
      <c r="AA813" s="770">
        <v>43803</v>
      </c>
      <c r="AB813" s="770">
        <v>46725</v>
      </c>
      <c r="AC813" s="769">
        <v>98235</v>
      </c>
      <c r="AD813" s="3">
        <v>6.1805555555555554</v>
      </c>
      <c r="AE813" s="3">
        <v>8.1166666666666671</v>
      </c>
      <c r="AF813" s="378">
        <v>5.9299999999999999E-2</v>
      </c>
      <c r="AG813" s="3">
        <v>607146.875</v>
      </c>
      <c r="AH813" s="3">
        <v>797340.75</v>
      </c>
      <c r="AI813" s="3">
        <v>5825.3355000000001</v>
      </c>
      <c r="AJ813" s="3">
        <v>6.1805555555555554</v>
      </c>
      <c r="AK813" s="3">
        <v>8.1166666666666671</v>
      </c>
      <c r="AL813" s="3">
        <v>5.9299999999999999E-2</v>
      </c>
    </row>
    <row r="814" spans="1:38">
      <c r="A814" t="s">
        <v>1039</v>
      </c>
      <c r="B814" t="s">
        <v>2641</v>
      </c>
      <c r="C814" t="s">
        <v>516</v>
      </c>
      <c r="D814" t="s">
        <v>517</v>
      </c>
      <c r="E814" t="s">
        <v>1396</v>
      </c>
      <c r="F814" t="s">
        <v>985</v>
      </c>
      <c r="G814" t="s">
        <v>1372</v>
      </c>
      <c r="H814" t="s">
        <v>984</v>
      </c>
      <c r="I814" t="s">
        <v>0</v>
      </c>
      <c r="J814" t="s">
        <v>986</v>
      </c>
      <c r="K814" t="s">
        <v>520</v>
      </c>
      <c r="L814" t="s">
        <v>532</v>
      </c>
      <c r="M814">
        <v>1</v>
      </c>
      <c r="N814">
        <v>1</v>
      </c>
      <c r="O814">
        <v>1</v>
      </c>
      <c r="P814">
        <v>1</v>
      </c>
      <c r="Q814">
        <v>1</v>
      </c>
      <c r="R814">
        <v>1</v>
      </c>
      <c r="S814" s="377">
        <v>53100</v>
      </c>
      <c r="T814" s="377">
        <v>0</v>
      </c>
      <c r="U814" s="377">
        <v>0</v>
      </c>
      <c r="V814" s="377">
        <v>274.79000000000002</v>
      </c>
      <c r="W814" s="377">
        <v>0</v>
      </c>
      <c r="X814" s="377">
        <v>0</v>
      </c>
      <c r="Y814" s="377">
        <v>0</v>
      </c>
      <c r="Z814" s="377">
        <v>53100</v>
      </c>
      <c r="AA814" s="770">
        <v>43803</v>
      </c>
      <c r="AB814" s="770">
        <v>47091</v>
      </c>
      <c r="AC814" s="769">
        <v>53100</v>
      </c>
      <c r="AD814" s="3">
        <v>7.197222222222222</v>
      </c>
      <c r="AE814" s="3">
        <v>9.1333333333333329</v>
      </c>
      <c r="AF814" s="378">
        <v>6.2100000000000002E-2</v>
      </c>
      <c r="AG814" s="3">
        <v>382172.5</v>
      </c>
      <c r="AH814" s="3">
        <v>484980</v>
      </c>
      <c r="AI814" s="3">
        <v>3297.51</v>
      </c>
      <c r="AJ814" s="3">
        <v>7.197222222222222</v>
      </c>
      <c r="AK814" s="3">
        <v>9.1333333333333329</v>
      </c>
      <c r="AL814" s="3">
        <v>6.2100000000000002E-2</v>
      </c>
    </row>
    <row r="815" spans="1:38">
      <c r="A815" t="s">
        <v>1039</v>
      </c>
      <c r="B815" t="s">
        <v>2642</v>
      </c>
      <c r="C815" t="s">
        <v>516</v>
      </c>
      <c r="D815" t="s">
        <v>517</v>
      </c>
      <c r="E815" t="s">
        <v>1396</v>
      </c>
      <c r="F815" t="s">
        <v>985</v>
      </c>
      <c r="G815" t="s">
        <v>1372</v>
      </c>
      <c r="H815" t="s">
        <v>984</v>
      </c>
      <c r="I815" t="s">
        <v>0</v>
      </c>
      <c r="J815" t="s">
        <v>986</v>
      </c>
      <c r="K815" t="s">
        <v>520</v>
      </c>
      <c r="L815" t="s">
        <v>532</v>
      </c>
      <c r="M815">
        <v>1</v>
      </c>
      <c r="N815">
        <v>1</v>
      </c>
      <c r="O815">
        <v>1</v>
      </c>
      <c r="P815">
        <v>1</v>
      </c>
      <c r="Q815">
        <v>1</v>
      </c>
      <c r="R815">
        <v>1</v>
      </c>
      <c r="S815" s="377">
        <v>53100</v>
      </c>
      <c r="T815" s="377">
        <v>0</v>
      </c>
      <c r="U815" s="377">
        <v>0</v>
      </c>
      <c r="V815" s="377">
        <v>287.62</v>
      </c>
      <c r="W815" s="377">
        <v>0</v>
      </c>
      <c r="X815" s="377">
        <v>0</v>
      </c>
      <c r="Y815" s="377">
        <v>0</v>
      </c>
      <c r="Z815" s="377">
        <v>53100</v>
      </c>
      <c r="AA815" s="770">
        <v>43803</v>
      </c>
      <c r="AB815" s="770">
        <v>47456</v>
      </c>
      <c r="AC815" s="769">
        <v>53100</v>
      </c>
      <c r="AD815" s="3">
        <v>8.2111111111111104</v>
      </c>
      <c r="AE815" s="3">
        <v>10.147222222222222</v>
      </c>
      <c r="AF815" s="378">
        <v>6.5000000000000002E-2</v>
      </c>
      <c r="AG815" s="3">
        <v>436009.99999999994</v>
      </c>
      <c r="AH815" s="3">
        <v>538817.5</v>
      </c>
      <c r="AI815" s="3">
        <v>3451.5</v>
      </c>
      <c r="AJ815" s="3">
        <v>8.2111111111111104</v>
      </c>
      <c r="AK815" s="3">
        <v>10.147222222222222</v>
      </c>
      <c r="AL815" s="3">
        <v>6.5000000000000002E-2</v>
      </c>
    </row>
    <row r="816" spans="1:38">
      <c r="A816" t="s">
        <v>1040</v>
      </c>
      <c r="B816" t="s">
        <v>2643</v>
      </c>
      <c r="C816" t="s">
        <v>516</v>
      </c>
      <c r="D816" t="s">
        <v>517</v>
      </c>
      <c r="E816" t="s">
        <v>1396</v>
      </c>
      <c r="F816" t="s">
        <v>985</v>
      </c>
      <c r="G816" t="s">
        <v>1372</v>
      </c>
      <c r="H816" t="s">
        <v>984</v>
      </c>
      <c r="I816" t="s">
        <v>0</v>
      </c>
      <c r="J816" t="s">
        <v>986</v>
      </c>
      <c r="K816" t="s">
        <v>520</v>
      </c>
      <c r="L816" t="s">
        <v>532</v>
      </c>
      <c r="M816">
        <v>1</v>
      </c>
      <c r="N816">
        <v>1</v>
      </c>
      <c r="O816">
        <v>1</v>
      </c>
      <c r="P816">
        <v>1</v>
      </c>
      <c r="Q816">
        <v>1</v>
      </c>
      <c r="R816">
        <v>1</v>
      </c>
      <c r="S816" s="377">
        <v>51772.5</v>
      </c>
      <c r="T816" s="377">
        <v>0</v>
      </c>
      <c r="U816" s="377">
        <v>0</v>
      </c>
      <c r="V816" s="377">
        <v>255.84</v>
      </c>
      <c r="W816" s="377">
        <v>0</v>
      </c>
      <c r="X816" s="377">
        <v>0</v>
      </c>
      <c r="Y816" s="377">
        <v>0</v>
      </c>
      <c r="Z816" s="377">
        <v>51772.5</v>
      </c>
      <c r="AA816" s="770">
        <v>43803</v>
      </c>
      <c r="AB816" s="770">
        <v>46725</v>
      </c>
      <c r="AC816" s="769">
        <v>51772.5</v>
      </c>
      <c r="AD816" s="3">
        <v>6.1805555555555554</v>
      </c>
      <c r="AE816" s="3">
        <v>8.1166666666666671</v>
      </c>
      <c r="AF816" s="378">
        <v>5.9299999999999999E-2</v>
      </c>
      <c r="AG816" s="3">
        <v>319982.8125</v>
      </c>
      <c r="AH816" s="3">
        <v>420220.125</v>
      </c>
      <c r="AI816" s="3">
        <v>3070.10925</v>
      </c>
      <c r="AJ816" s="3">
        <v>6.1805555555555554</v>
      </c>
      <c r="AK816" s="3">
        <v>8.1166666666666671</v>
      </c>
      <c r="AL816" s="3">
        <v>5.9299999999999999E-2</v>
      </c>
    </row>
    <row r="817" spans="1:38">
      <c r="A817" t="s">
        <v>1040</v>
      </c>
      <c r="B817" t="s">
        <v>2644</v>
      </c>
      <c r="C817" t="s">
        <v>516</v>
      </c>
      <c r="D817" t="s">
        <v>517</v>
      </c>
      <c r="E817" t="s">
        <v>1396</v>
      </c>
      <c r="F817" t="s">
        <v>985</v>
      </c>
      <c r="G817" t="s">
        <v>1372</v>
      </c>
      <c r="H817" t="s">
        <v>984</v>
      </c>
      <c r="I817" t="s">
        <v>0</v>
      </c>
      <c r="J817" t="s">
        <v>986</v>
      </c>
      <c r="K817" t="s">
        <v>520</v>
      </c>
      <c r="L817" t="s">
        <v>532</v>
      </c>
      <c r="M817">
        <v>1</v>
      </c>
      <c r="N817">
        <v>1</v>
      </c>
      <c r="O817">
        <v>1</v>
      </c>
      <c r="P817">
        <v>1</v>
      </c>
      <c r="Q817">
        <v>1</v>
      </c>
      <c r="R817">
        <v>1</v>
      </c>
      <c r="S817" s="377">
        <v>53100</v>
      </c>
      <c r="T817" s="377">
        <v>0</v>
      </c>
      <c r="U817" s="377">
        <v>0</v>
      </c>
      <c r="V817" s="377">
        <v>274.79000000000002</v>
      </c>
      <c r="W817" s="377">
        <v>0</v>
      </c>
      <c r="X817" s="377">
        <v>0</v>
      </c>
      <c r="Y817" s="377">
        <v>0</v>
      </c>
      <c r="Z817" s="377">
        <v>53100</v>
      </c>
      <c r="AA817" s="770">
        <v>43803</v>
      </c>
      <c r="AB817" s="770">
        <v>47091</v>
      </c>
      <c r="AC817" s="769">
        <v>53100</v>
      </c>
      <c r="AD817" s="3">
        <v>7.197222222222222</v>
      </c>
      <c r="AE817" s="3">
        <v>9.1333333333333329</v>
      </c>
      <c r="AF817" s="378">
        <v>6.2100000000000002E-2</v>
      </c>
      <c r="AG817" s="3">
        <v>382172.5</v>
      </c>
      <c r="AH817" s="3">
        <v>484980</v>
      </c>
      <c r="AI817" s="3">
        <v>3297.51</v>
      </c>
      <c r="AJ817" s="3">
        <v>7.197222222222222</v>
      </c>
      <c r="AK817" s="3">
        <v>9.1333333333333329</v>
      </c>
      <c r="AL817" s="3">
        <v>6.2100000000000002E-2</v>
      </c>
    </row>
    <row r="818" spans="1:38">
      <c r="A818" t="s">
        <v>1041</v>
      </c>
      <c r="B818" t="s">
        <v>2645</v>
      </c>
      <c r="C818" t="s">
        <v>516</v>
      </c>
      <c r="D818" t="s">
        <v>517</v>
      </c>
      <c r="E818" t="s">
        <v>1396</v>
      </c>
      <c r="F818" t="s">
        <v>985</v>
      </c>
      <c r="G818" t="s">
        <v>1372</v>
      </c>
      <c r="H818" t="s">
        <v>984</v>
      </c>
      <c r="I818" t="s">
        <v>0</v>
      </c>
      <c r="J818" t="s">
        <v>986</v>
      </c>
      <c r="K818" t="s">
        <v>520</v>
      </c>
      <c r="L818" t="s">
        <v>532</v>
      </c>
      <c r="M818">
        <v>1</v>
      </c>
      <c r="N818">
        <v>1</v>
      </c>
      <c r="O818">
        <v>1</v>
      </c>
      <c r="P818">
        <v>1</v>
      </c>
      <c r="Q818">
        <v>1</v>
      </c>
      <c r="R818">
        <v>1</v>
      </c>
      <c r="S818" s="377">
        <v>53100</v>
      </c>
      <c r="T818" s="377">
        <v>0</v>
      </c>
      <c r="U818" s="377">
        <v>0</v>
      </c>
      <c r="V818" s="377">
        <v>237.18</v>
      </c>
      <c r="W818" s="377">
        <v>0</v>
      </c>
      <c r="X818" s="377">
        <v>0</v>
      </c>
      <c r="Y818" s="377">
        <v>0</v>
      </c>
      <c r="Z818" s="377">
        <v>53100</v>
      </c>
      <c r="AA818" s="770">
        <v>43804</v>
      </c>
      <c r="AB818" s="770">
        <v>45996</v>
      </c>
      <c r="AC818" s="769">
        <v>53100</v>
      </c>
      <c r="AD818" s="3">
        <v>4.1555555555555559</v>
      </c>
      <c r="AE818" s="3">
        <v>6.0888888888888886</v>
      </c>
      <c r="AF818" s="378">
        <v>5.3600000000000002E-2</v>
      </c>
      <c r="AG818" s="3">
        <v>220660.00000000003</v>
      </c>
      <c r="AH818" s="3">
        <v>323320</v>
      </c>
      <c r="AI818" s="3">
        <v>2846.1600000000003</v>
      </c>
      <c r="AJ818" s="3">
        <v>4.1555555555555559</v>
      </c>
      <c r="AK818" s="3">
        <v>6.0888888888888886</v>
      </c>
      <c r="AL818" s="3">
        <v>5.3600000000000009E-2</v>
      </c>
    </row>
    <row r="819" spans="1:38">
      <c r="A819" t="s">
        <v>1041</v>
      </c>
      <c r="B819" t="s">
        <v>2646</v>
      </c>
      <c r="C819" t="s">
        <v>516</v>
      </c>
      <c r="D819" t="s">
        <v>517</v>
      </c>
      <c r="E819" t="s">
        <v>1396</v>
      </c>
      <c r="F819" t="s">
        <v>985</v>
      </c>
      <c r="G819" t="s">
        <v>1372</v>
      </c>
      <c r="H819" t="s">
        <v>984</v>
      </c>
      <c r="I819" t="s">
        <v>0</v>
      </c>
      <c r="J819" t="s">
        <v>986</v>
      </c>
      <c r="K819" t="s">
        <v>520</v>
      </c>
      <c r="L819" t="s">
        <v>532</v>
      </c>
      <c r="M819">
        <v>1</v>
      </c>
      <c r="N819">
        <v>1</v>
      </c>
      <c r="O819">
        <v>1</v>
      </c>
      <c r="P819">
        <v>1</v>
      </c>
      <c r="Q819">
        <v>1</v>
      </c>
      <c r="R819">
        <v>1</v>
      </c>
      <c r="S819" s="377">
        <v>106200</v>
      </c>
      <c r="T819" s="377">
        <v>0</v>
      </c>
      <c r="U819" s="377">
        <v>0</v>
      </c>
      <c r="V819" s="377">
        <v>524.79999999999995</v>
      </c>
      <c r="W819" s="377">
        <v>0</v>
      </c>
      <c r="X819" s="377">
        <v>0</v>
      </c>
      <c r="Y819" s="377">
        <v>0</v>
      </c>
      <c r="Z819" s="377">
        <v>106200</v>
      </c>
      <c r="AA819" s="770">
        <v>43804</v>
      </c>
      <c r="AB819" s="770">
        <v>46726</v>
      </c>
      <c r="AC819" s="769">
        <v>106200</v>
      </c>
      <c r="AD819" s="3">
        <v>6.1833333333333336</v>
      </c>
      <c r="AE819" s="3">
        <v>8.1166666666666671</v>
      </c>
      <c r="AF819" s="378">
        <v>5.9299999999999999E-2</v>
      </c>
      <c r="AG819" s="3">
        <v>656670</v>
      </c>
      <c r="AH819" s="3">
        <v>861990</v>
      </c>
      <c r="AI819" s="3">
        <v>6297.66</v>
      </c>
      <c r="AJ819" s="3">
        <v>6.1833333333333336</v>
      </c>
      <c r="AK819" s="3">
        <v>8.1166666666666671</v>
      </c>
      <c r="AL819" s="3">
        <v>5.9299999999999999E-2</v>
      </c>
    </row>
    <row r="820" spans="1:38">
      <c r="A820" t="s">
        <v>1041</v>
      </c>
      <c r="B820" t="s">
        <v>2647</v>
      </c>
      <c r="C820" t="s">
        <v>516</v>
      </c>
      <c r="D820" t="s">
        <v>517</v>
      </c>
      <c r="E820" t="s">
        <v>1396</v>
      </c>
      <c r="F820" t="s">
        <v>985</v>
      </c>
      <c r="G820" t="s">
        <v>1372</v>
      </c>
      <c r="H820" t="s">
        <v>984</v>
      </c>
      <c r="I820" t="s">
        <v>0</v>
      </c>
      <c r="J820" t="s">
        <v>986</v>
      </c>
      <c r="K820" t="s">
        <v>520</v>
      </c>
      <c r="L820" t="s">
        <v>532</v>
      </c>
      <c r="M820">
        <v>1</v>
      </c>
      <c r="N820">
        <v>1</v>
      </c>
      <c r="O820">
        <v>1</v>
      </c>
      <c r="P820">
        <v>1</v>
      </c>
      <c r="Q820">
        <v>1</v>
      </c>
      <c r="R820">
        <v>1</v>
      </c>
      <c r="S820" s="377">
        <v>100300</v>
      </c>
      <c r="T820" s="377">
        <v>0</v>
      </c>
      <c r="U820" s="377">
        <v>0</v>
      </c>
      <c r="V820" s="377">
        <v>519.04999999999995</v>
      </c>
      <c r="W820" s="377">
        <v>0</v>
      </c>
      <c r="X820" s="377">
        <v>0</v>
      </c>
      <c r="Y820" s="377">
        <v>0</v>
      </c>
      <c r="Z820" s="377">
        <v>100300</v>
      </c>
      <c r="AA820" s="770">
        <v>43804</v>
      </c>
      <c r="AB820" s="770">
        <v>47092</v>
      </c>
      <c r="AC820" s="769">
        <v>100300</v>
      </c>
      <c r="AD820" s="3">
        <v>7.2</v>
      </c>
      <c r="AE820" s="3">
        <v>9.1333333333333329</v>
      </c>
      <c r="AF820" s="378">
        <v>6.2100000000000002E-2</v>
      </c>
      <c r="AG820" s="3">
        <v>722160</v>
      </c>
      <c r="AH820" s="3">
        <v>916073.33333333326</v>
      </c>
      <c r="AI820" s="3">
        <v>6228.63</v>
      </c>
      <c r="AJ820" s="3">
        <v>7.2</v>
      </c>
      <c r="AK820" s="3">
        <v>9.1333333333333329</v>
      </c>
      <c r="AL820" s="3">
        <v>6.2100000000000002E-2</v>
      </c>
    </row>
    <row r="821" spans="1:38">
      <c r="A821" t="s">
        <v>1042</v>
      </c>
      <c r="B821" t="s">
        <v>2648</v>
      </c>
      <c r="C821" t="s">
        <v>516</v>
      </c>
      <c r="D821" t="s">
        <v>517</v>
      </c>
      <c r="E821" t="s">
        <v>1396</v>
      </c>
      <c r="F821" t="s">
        <v>985</v>
      </c>
      <c r="G821" t="s">
        <v>1372</v>
      </c>
      <c r="H821" t="s">
        <v>984</v>
      </c>
      <c r="I821" t="s">
        <v>0</v>
      </c>
      <c r="J821" t="s">
        <v>986</v>
      </c>
      <c r="K821" t="s">
        <v>520</v>
      </c>
      <c r="L821" t="s">
        <v>532</v>
      </c>
      <c r="M821">
        <v>1</v>
      </c>
      <c r="N821">
        <v>1</v>
      </c>
      <c r="O821">
        <v>1</v>
      </c>
      <c r="P821">
        <v>1</v>
      </c>
      <c r="Q821">
        <v>1</v>
      </c>
      <c r="R821">
        <v>1</v>
      </c>
      <c r="S821" s="377">
        <v>26550</v>
      </c>
      <c r="T821" s="377">
        <v>0</v>
      </c>
      <c r="U821" s="377">
        <v>0</v>
      </c>
      <c r="V821" s="377">
        <v>84.52</v>
      </c>
      <c r="W821" s="377">
        <v>0</v>
      </c>
      <c r="X821" s="377">
        <v>0</v>
      </c>
      <c r="Y821" s="377">
        <v>0</v>
      </c>
      <c r="Z821" s="377">
        <v>26550</v>
      </c>
      <c r="AA821" s="770">
        <v>43804</v>
      </c>
      <c r="AB821" s="770">
        <v>44535</v>
      </c>
      <c r="AC821" s="769">
        <v>53100</v>
      </c>
      <c r="AD821" s="3">
        <v>9.7222222222222224E-2</v>
      </c>
      <c r="AE821" s="3">
        <v>2.0305555555555554</v>
      </c>
      <c r="AF821" s="378">
        <v>3.8199999999999998E-2</v>
      </c>
      <c r="AG821" s="3">
        <v>2581.25</v>
      </c>
      <c r="AH821" s="3">
        <v>53911.25</v>
      </c>
      <c r="AI821" s="3">
        <v>1014.2099999999999</v>
      </c>
      <c r="AJ821" s="3">
        <v>9.7222222222222224E-2</v>
      </c>
      <c r="AK821" s="3">
        <v>2.0305555555555554</v>
      </c>
      <c r="AL821" s="3">
        <v>3.8199999999999998E-2</v>
      </c>
    </row>
    <row r="822" spans="1:38">
      <c r="A822" t="s">
        <v>1042</v>
      </c>
      <c r="B822" t="s">
        <v>2649</v>
      </c>
      <c r="C822" t="s">
        <v>516</v>
      </c>
      <c r="D822" t="s">
        <v>517</v>
      </c>
      <c r="E822" t="s">
        <v>1396</v>
      </c>
      <c r="F822" t="s">
        <v>985</v>
      </c>
      <c r="G822" t="s">
        <v>1372</v>
      </c>
      <c r="H822" t="s">
        <v>984</v>
      </c>
      <c r="I822" t="s">
        <v>0</v>
      </c>
      <c r="J822" t="s">
        <v>986</v>
      </c>
      <c r="K822" t="s">
        <v>520</v>
      </c>
      <c r="L822" t="s">
        <v>532</v>
      </c>
      <c r="M822">
        <v>1</v>
      </c>
      <c r="N822">
        <v>1</v>
      </c>
      <c r="O822">
        <v>1</v>
      </c>
      <c r="P822">
        <v>1</v>
      </c>
      <c r="Q822">
        <v>1</v>
      </c>
      <c r="R822">
        <v>1</v>
      </c>
      <c r="S822" s="377">
        <v>103692.5</v>
      </c>
      <c r="T822" s="377">
        <v>0</v>
      </c>
      <c r="U822" s="377">
        <v>0</v>
      </c>
      <c r="V822" s="377">
        <v>371.56</v>
      </c>
      <c r="W822" s="377">
        <v>0</v>
      </c>
      <c r="X822" s="377">
        <v>0</v>
      </c>
      <c r="Y822" s="377">
        <v>0</v>
      </c>
      <c r="Z822" s="377">
        <v>103692.5</v>
      </c>
      <c r="AA822" s="770">
        <v>43804</v>
      </c>
      <c r="AB822" s="770">
        <v>44900</v>
      </c>
      <c r="AC822" s="769">
        <v>103692.5</v>
      </c>
      <c r="AD822" s="3">
        <v>1.1111111111111112</v>
      </c>
      <c r="AE822" s="3">
        <v>3.0444444444444443</v>
      </c>
      <c r="AF822" s="378">
        <v>4.2999999999999997E-2</v>
      </c>
      <c r="AG822" s="3">
        <v>115213.88888888889</v>
      </c>
      <c r="AH822" s="3">
        <v>315686.05555555556</v>
      </c>
      <c r="AI822" s="3">
        <v>4458.7774999999992</v>
      </c>
      <c r="AJ822" s="3">
        <v>1.1111111111111112</v>
      </c>
      <c r="AK822" s="3">
        <v>3.0444444444444443</v>
      </c>
      <c r="AL822" s="3">
        <v>4.299999999999999E-2</v>
      </c>
    </row>
    <row r="823" spans="1:38">
      <c r="A823" t="s">
        <v>1042</v>
      </c>
      <c r="B823" t="s">
        <v>2650</v>
      </c>
      <c r="C823" t="s">
        <v>516</v>
      </c>
      <c r="D823" t="s">
        <v>517</v>
      </c>
      <c r="E823" t="s">
        <v>1396</v>
      </c>
      <c r="F823" t="s">
        <v>985</v>
      </c>
      <c r="G823" t="s">
        <v>1372</v>
      </c>
      <c r="H823" t="s">
        <v>984</v>
      </c>
      <c r="I823" t="s">
        <v>0</v>
      </c>
      <c r="J823" t="s">
        <v>986</v>
      </c>
      <c r="K823" t="s">
        <v>520</v>
      </c>
      <c r="L823" t="s">
        <v>532</v>
      </c>
      <c r="M823">
        <v>1</v>
      </c>
      <c r="N823">
        <v>1</v>
      </c>
      <c r="O823">
        <v>1</v>
      </c>
      <c r="P823">
        <v>1</v>
      </c>
      <c r="Q823">
        <v>1</v>
      </c>
      <c r="R823">
        <v>1</v>
      </c>
      <c r="S823" s="377">
        <v>200747.5</v>
      </c>
      <c r="T823" s="377">
        <v>0</v>
      </c>
      <c r="U823" s="377">
        <v>0</v>
      </c>
      <c r="V823" s="377">
        <v>787.93</v>
      </c>
      <c r="W823" s="377">
        <v>0</v>
      </c>
      <c r="X823" s="377">
        <v>0</v>
      </c>
      <c r="Y823" s="377">
        <v>0</v>
      </c>
      <c r="Z823" s="377">
        <v>200747.5</v>
      </c>
      <c r="AA823" s="770">
        <v>43804</v>
      </c>
      <c r="AB823" s="770">
        <v>45265</v>
      </c>
      <c r="AC823" s="769">
        <v>200747.5</v>
      </c>
      <c r="AD823" s="3">
        <v>2.125</v>
      </c>
      <c r="AE823" s="3">
        <v>4.0583333333333336</v>
      </c>
      <c r="AF823" s="378">
        <v>4.7100000000000003E-2</v>
      </c>
      <c r="AG823" s="3">
        <v>426588.4375</v>
      </c>
      <c r="AH823" s="3">
        <v>814700.27083333337</v>
      </c>
      <c r="AI823" s="3">
        <v>9455.2072500000013</v>
      </c>
      <c r="AJ823" s="3">
        <v>2.125</v>
      </c>
      <c r="AK823" s="3">
        <v>4.0583333333333336</v>
      </c>
      <c r="AL823" s="3">
        <v>4.710000000000001E-2</v>
      </c>
    </row>
    <row r="824" spans="1:38">
      <c r="A824" t="s">
        <v>1042</v>
      </c>
      <c r="B824" t="s">
        <v>2651</v>
      </c>
      <c r="C824" t="s">
        <v>516</v>
      </c>
      <c r="D824" t="s">
        <v>517</v>
      </c>
      <c r="E824" t="s">
        <v>1396</v>
      </c>
      <c r="F824" t="s">
        <v>985</v>
      </c>
      <c r="G824" t="s">
        <v>1372</v>
      </c>
      <c r="H824" t="s">
        <v>984</v>
      </c>
      <c r="I824" t="s">
        <v>0</v>
      </c>
      <c r="J824" t="s">
        <v>986</v>
      </c>
      <c r="K824" t="s">
        <v>520</v>
      </c>
      <c r="L824" t="s">
        <v>532</v>
      </c>
      <c r="M824">
        <v>1</v>
      </c>
      <c r="N824">
        <v>1</v>
      </c>
      <c r="O824">
        <v>1</v>
      </c>
      <c r="P824">
        <v>1</v>
      </c>
      <c r="Q824">
        <v>1</v>
      </c>
      <c r="R824">
        <v>1</v>
      </c>
      <c r="S824" s="377">
        <v>418310</v>
      </c>
      <c r="T824" s="377">
        <v>0</v>
      </c>
      <c r="U824" s="377">
        <v>0</v>
      </c>
      <c r="V824" s="377">
        <v>1767.36</v>
      </c>
      <c r="W824" s="377">
        <v>0</v>
      </c>
      <c r="X824" s="377">
        <v>0</v>
      </c>
      <c r="Y824" s="377">
        <v>0</v>
      </c>
      <c r="Z824" s="377">
        <v>418310</v>
      </c>
      <c r="AA824" s="770">
        <v>43804</v>
      </c>
      <c r="AB824" s="770">
        <v>45631</v>
      </c>
      <c r="AC824" s="769">
        <v>418310</v>
      </c>
      <c r="AD824" s="3">
        <v>3.1416666666666666</v>
      </c>
      <c r="AE824" s="3">
        <v>5.0750000000000002</v>
      </c>
      <c r="AF824" s="378">
        <v>5.0700000000000002E-2</v>
      </c>
      <c r="AG824" s="3">
        <v>1314190.5833333333</v>
      </c>
      <c r="AH824" s="3">
        <v>2122923.25</v>
      </c>
      <c r="AI824" s="3">
        <v>21208.316999999999</v>
      </c>
      <c r="AJ824" s="3">
        <v>3.1416666666666666</v>
      </c>
      <c r="AK824" s="3">
        <v>5.0750000000000002</v>
      </c>
      <c r="AL824" s="3">
        <v>5.0699999999999995E-2</v>
      </c>
    </row>
    <row r="825" spans="1:38">
      <c r="A825" t="s">
        <v>1042</v>
      </c>
      <c r="B825" t="s">
        <v>2652</v>
      </c>
      <c r="C825" t="s">
        <v>516</v>
      </c>
      <c r="D825" t="s">
        <v>517</v>
      </c>
      <c r="E825" t="s">
        <v>1396</v>
      </c>
      <c r="F825" t="s">
        <v>985</v>
      </c>
      <c r="G825" t="s">
        <v>1372</v>
      </c>
      <c r="H825" t="s">
        <v>984</v>
      </c>
      <c r="I825" t="s">
        <v>0</v>
      </c>
      <c r="J825" t="s">
        <v>986</v>
      </c>
      <c r="K825" t="s">
        <v>520</v>
      </c>
      <c r="L825" t="s">
        <v>532</v>
      </c>
      <c r="M825">
        <v>1</v>
      </c>
      <c r="N825">
        <v>1</v>
      </c>
      <c r="O825">
        <v>1</v>
      </c>
      <c r="P825">
        <v>1</v>
      </c>
      <c r="Q825">
        <v>1</v>
      </c>
      <c r="R825">
        <v>1</v>
      </c>
      <c r="S825" s="377">
        <v>207237.5</v>
      </c>
      <c r="T825" s="377">
        <v>0</v>
      </c>
      <c r="U825" s="377">
        <v>0</v>
      </c>
      <c r="V825" s="377">
        <v>925.66</v>
      </c>
      <c r="W825" s="377">
        <v>0</v>
      </c>
      <c r="X825" s="377">
        <v>0</v>
      </c>
      <c r="Y825" s="377">
        <v>0</v>
      </c>
      <c r="Z825" s="377">
        <v>207237.5</v>
      </c>
      <c r="AA825" s="770">
        <v>43804</v>
      </c>
      <c r="AB825" s="770">
        <v>45996</v>
      </c>
      <c r="AC825" s="769">
        <v>207237.5</v>
      </c>
      <c r="AD825" s="3">
        <v>4.1555555555555559</v>
      </c>
      <c r="AE825" s="3">
        <v>6.0888888888888886</v>
      </c>
      <c r="AF825" s="378">
        <v>5.3600000000000002E-2</v>
      </c>
      <c r="AG825" s="3">
        <v>861186.9444444445</v>
      </c>
      <c r="AH825" s="3">
        <v>1261846.111111111</v>
      </c>
      <c r="AI825" s="3">
        <v>11107.93</v>
      </c>
      <c r="AJ825" s="3">
        <v>4.1555555555555559</v>
      </c>
      <c r="AK825" s="3">
        <v>6.0888888888888886</v>
      </c>
      <c r="AL825" s="3">
        <v>5.3600000000000002E-2</v>
      </c>
    </row>
    <row r="826" spans="1:38">
      <c r="A826" t="s">
        <v>1042</v>
      </c>
      <c r="B826" t="s">
        <v>2653</v>
      </c>
      <c r="C826" t="s">
        <v>516</v>
      </c>
      <c r="D826" t="s">
        <v>517</v>
      </c>
      <c r="E826" t="s">
        <v>1396</v>
      </c>
      <c r="F826" t="s">
        <v>985</v>
      </c>
      <c r="G826" t="s">
        <v>1372</v>
      </c>
      <c r="H826" t="s">
        <v>984</v>
      </c>
      <c r="I826" t="s">
        <v>0</v>
      </c>
      <c r="J826" t="s">
        <v>986</v>
      </c>
      <c r="K826" t="s">
        <v>520</v>
      </c>
      <c r="L826" t="s">
        <v>532</v>
      </c>
      <c r="M826">
        <v>1</v>
      </c>
      <c r="N826">
        <v>1</v>
      </c>
      <c r="O826">
        <v>1</v>
      </c>
      <c r="P826">
        <v>1</v>
      </c>
      <c r="Q826">
        <v>1</v>
      </c>
      <c r="R826">
        <v>1</v>
      </c>
      <c r="S826" s="377">
        <v>251340</v>
      </c>
      <c r="T826" s="377">
        <v>0</v>
      </c>
      <c r="U826" s="377">
        <v>0</v>
      </c>
      <c r="V826" s="377">
        <v>1181.3</v>
      </c>
      <c r="W826" s="377">
        <v>0</v>
      </c>
      <c r="X826" s="377">
        <v>0</v>
      </c>
      <c r="Y826" s="377">
        <v>0</v>
      </c>
      <c r="Z826" s="377">
        <v>251340</v>
      </c>
      <c r="AA826" s="770">
        <v>43804</v>
      </c>
      <c r="AB826" s="770">
        <v>46361</v>
      </c>
      <c r="AC826" s="769">
        <v>251340</v>
      </c>
      <c r="AD826" s="3">
        <v>5.1694444444444443</v>
      </c>
      <c r="AE826" s="3">
        <v>7.1027777777777779</v>
      </c>
      <c r="AF826" s="378">
        <v>5.6399999999999999E-2</v>
      </c>
      <c r="AG826" s="3">
        <v>1299288.1666666665</v>
      </c>
      <c r="AH826" s="3">
        <v>1785212.1666666667</v>
      </c>
      <c r="AI826" s="3">
        <v>14175.575999999999</v>
      </c>
      <c r="AJ826" s="3">
        <v>5.1694444444444434</v>
      </c>
      <c r="AK826" s="3">
        <v>7.1027777777777779</v>
      </c>
      <c r="AL826" s="3">
        <v>5.6399999999999999E-2</v>
      </c>
    </row>
    <row r="827" spans="1:38">
      <c r="A827" t="s">
        <v>1042</v>
      </c>
      <c r="B827" t="s">
        <v>2654</v>
      </c>
      <c r="C827" t="s">
        <v>516</v>
      </c>
      <c r="D827" t="s">
        <v>517</v>
      </c>
      <c r="E827" t="s">
        <v>1396</v>
      </c>
      <c r="F827" t="s">
        <v>985</v>
      </c>
      <c r="G827" t="s">
        <v>1372</v>
      </c>
      <c r="H827" t="s">
        <v>984</v>
      </c>
      <c r="I827" t="s">
        <v>0</v>
      </c>
      <c r="J827" t="s">
        <v>986</v>
      </c>
      <c r="K827" t="s">
        <v>520</v>
      </c>
      <c r="L827" t="s">
        <v>532</v>
      </c>
      <c r="M827">
        <v>1</v>
      </c>
      <c r="N827">
        <v>1</v>
      </c>
      <c r="O827">
        <v>1</v>
      </c>
      <c r="P827">
        <v>1</v>
      </c>
      <c r="Q827">
        <v>1</v>
      </c>
      <c r="R827">
        <v>1</v>
      </c>
      <c r="S827" s="377">
        <v>515807.5</v>
      </c>
      <c r="T827" s="377">
        <v>0</v>
      </c>
      <c r="U827" s="377">
        <v>0</v>
      </c>
      <c r="V827" s="377">
        <v>2548.9499999999998</v>
      </c>
      <c r="W827" s="377">
        <v>0</v>
      </c>
      <c r="X827" s="377">
        <v>0</v>
      </c>
      <c r="Y827" s="377">
        <v>0</v>
      </c>
      <c r="Z827" s="377">
        <v>515807.5</v>
      </c>
      <c r="AA827" s="770">
        <v>43804</v>
      </c>
      <c r="AB827" s="770">
        <v>46726</v>
      </c>
      <c r="AC827" s="769">
        <v>515807.5</v>
      </c>
      <c r="AD827" s="3">
        <v>6.1833333333333336</v>
      </c>
      <c r="AE827" s="3">
        <v>8.1166666666666671</v>
      </c>
      <c r="AF827" s="378">
        <v>5.9299999999999999E-2</v>
      </c>
      <c r="AG827" s="3">
        <v>3189409.7083333335</v>
      </c>
      <c r="AH827" s="3">
        <v>4186637.541666667</v>
      </c>
      <c r="AI827" s="3">
        <v>30587.384749999997</v>
      </c>
      <c r="AJ827" s="3">
        <v>6.1833333333333336</v>
      </c>
      <c r="AK827" s="3">
        <v>8.1166666666666671</v>
      </c>
      <c r="AL827" s="3">
        <v>5.9299999999999992E-2</v>
      </c>
    </row>
    <row r="828" spans="1:38">
      <c r="A828" t="s">
        <v>1042</v>
      </c>
      <c r="B828" t="s">
        <v>2655</v>
      </c>
      <c r="C828" t="s">
        <v>516</v>
      </c>
      <c r="D828" t="s">
        <v>517</v>
      </c>
      <c r="E828" t="s">
        <v>1396</v>
      </c>
      <c r="F828" t="s">
        <v>985</v>
      </c>
      <c r="G828" t="s">
        <v>1372</v>
      </c>
      <c r="H828" t="s">
        <v>984</v>
      </c>
      <c r="I828" t="s">
        <v>0</v>
      </c>
      <c r="J828" t="s">
        <v>986</v>
      </c>
      <c r="K828" t="s">
        <v>520</v>
      </c>
      <c r="L828" t="s">
        <v>532</v>
      </c>
      <c r="M828">
        <v>1</v>
      </c>
      <c r="N828">
        <v>1</v>
      </c>
      <c r="O828">
        <v>1</v>
      </c>
      <c r="P828">
        <v>1</v>
      </c>
      <c r="Q828">
        <v>1</v>
      </c>
      <c r="R828">
        <v>1</v>
      </c>
      <c r="S828" s="377">
        <v>260927.5</v>
      </c>
      <c r="T828" s="377">
        <v>0</v>
      </c>
      <c r="U828" s="377">
        <v>0</v>
      </c>
      <c r="V828" s="377">
        <v>1350.3</v>
      </c>
      <c r="W828" s="377">
        <v>0</v>
      </c>
      <c r="X828" s="377">
        <v>0</v>
      </c>
      <c r="Y828" s="377">
        <v>0</v>
      </c>
      <c r="Z828" s="377">
        <v>260927.5</v>
      </c>
      <c r="AA828" s="770">
        <v>43804</v>
      </c>
      <c r="AB828" s="770">
        <v>47092</v>
      </c>
      <c r="AC828" s="769">
        <v>260927.5</v>
      </c>
      <c r="AD828" s="3">
        <v>7.2</v>
      </c>
      <c r="AE828" s="3">
        <v>9.1333333333333329</v>
      </c>
      <c r="AF828" s="378">
        <v>6.2100000000000002E-2</v>
      </c>
      <c r="AG828" s="3">
        <v>1878678</v>
      </c>
      <c r="AH828" s="3">
        <v>2383137.833333333</v>
      </c>
      <c r="AI828" s="3">
        <v>16203.597750000001</v>
      </c>
      <c r="AJ828" s="3">
        <v>7.2</v>
      </c>
      <c r="AK828" s="3">
        <v>9.1333333333333329</v>
      </c>
      <c r="AL828" s="3">
        <v>6.2100000000000002E-2</v>
      </c>
    </row>
    <row r="829" spans="1:38">
      <c r="A829" t="s">
        <v>1042</v>
      </c>
      <c r="B829" t="s">
        <v>2656</v>
      </c>
      <c r="C829" t="s">
        <v>516</v>
      </c>
      <c r="D829" t="s">
        <v>517</v>
      </c>
      <c r="E829" t="s">
        <v>1396</v>
      </c>
      <c r="F829" t="s">
        <v>985</v>
      </c>
      <c r="G829" t="s">
        <v>1372</v>
      </c>
      <c r="H829" t="s">
        <v>984</v>
      </c>
      <c r="I829" t="s">
        <v>0</v>
      </c>
      <c r="J829" t="s">
        <v>986</v>
      </c>
      <c r="K829" t="s">
        <v>520</v>
      </c>
      <c r="L829" t="s">
        <v>532</v>
      </c>
      <c r="M829">
        <v>1</v>
      </c>
      <c r="N829">
        <v>1</v>
      </c>
      <c r="O829">
        <v>1</v>
      </c>
      <c r="P829">
        <v>1</v>
      </c>
      <c r="Q829">
        <v>1</v>
      </c>
      <c r="R829">
        <v>1</v>
      </c>
      <c r="S829" s="377">
        <v>159300</v>
      </c>
      <c r="T829" s="377">
        <v>0</v>
      </c>
      <c r="U829" s="377">
        <v>0</v>
      </c>
      <c r="V829" s="377">
        <v>862.87</v>
      </c>
      <c r="W829" s="377">
        <v>0</v>
      </c>
      <c r="X829" s="377">
        <v>0</v>
      </c>
      <c r="Y829" s="377">
        <v>0</v>
      </c>
      <c r="Z829" s="377">
        <v>159300</v>
      </c>
      <c r="AA829" s="770">
        <v>43804</v>
      </c>
      <c r="AB829" s="770">
        <v>47457</v>
      </c>
      <c r="AC829" s="769">
        <v>159300</v>
      </c>
      <c r="AD829" s="3">
        <v>8.2138888888888886</v>
      </c>
      <c r="AE829" s="3">
        <v>10.147222222222222</v>
      </c>
      <c r="AF829" s="378">
        <v>6.5000000000000002E-2</v>
      </c>
      <c r="AG829" s="3">
        <v>1308472.5</v>
      </c>
      <c r="AH829" s="3">
        <v>1616452.5</v>
      </c>
      <c r="AI829" s="3">
        <v>10354.5</v>
      </c>
      <c r="AJ829" s="3">
        <v>8.2138888888888886</v>
      </c>
      <c r="AK829" s="3">
        <v>10.147222222222222</v>
      </c>
      <c r="AL829" s="3">
        <v>6.5000000000000002E-2</v>
      </c>
    </row>
    <row r="830" spans="1:38">
      <c r="A830" t="s">
        <v>1043</v>
      </c>
      <c r="B830" t="s">
        <v>2657</v>
      </c>
      <c r="C830" t="s">
        <v>516</v>
      </c>
      <c r="D830" t="s">
        <v>517</v>
      </c>
      <c r="E830" t="s">
        <v>1396</v>
      </c>
      <c r="F830" t="s">
        <v>985</v>
      </c>
      <c r="G830" t="s">
        <v>1372</v>
      </c>
      <c r="H830" t="s">
        <v>984</v>
      </c>
      <c r="I830" t="s">
        <v>0</v>
      </c>
      <c r="J830" t="s">
        <v>986</v>
      </c>
      <c r="K830" t="s">
        <v>520</v>
      </c>
      <c r="L830" t="s">
        <v>532</v>
      </c>
      <c r="M830">
        <v>1</v>
      </c>
      <c r="N830">
        <v>1</v>
      </c>
      <c r="O830">
        <v>1</v>
      </c>
      <c r="P830">
        <v>1</v>
      </c>
      <c r="Q830">
        <v>1</v>
      </c>
      <c r="R830">
        <v>1</v>
      </c>
      <c r="S830" s="377">
        <v>203255</v>
      </c>
      <c r="T830" s="377">
        <v>0</v>
      </c>
      <c r="U830" s="377">
        <v>0</v>
      </c>
      <c r="V830" s="377">
        <v>728.33</v>
      </c>
      <c r="W830" s="377">
        <v>0</v>
      </c>
      <c r="X830" s="377">
        <v>0</v>
      </c>
      <c r="Y830" s="377">
        <v>0</v>
      </c>
      <c r="Z830" s="377">
        <v>203255</v>
      </c>
      <c r="AA830" s="770">
        <v>43808</v>
      </c>
      <c r="AB830" s="770">
        <v>44904</v>
      </c>
      <c r="AC830" s="769">
        <v>203255</v>
      </c>
      <c r="AD830" s="3">
        <v>1.1222222222222222</v>
      </c>
      <c r="AE830" s="3">
        <v>3.0444444444444443</v>
      </c>
      <c r="AF830" s="378">
        <v>4.2999999999999997E-2</v>
      </c>
      <c r="AG830" s="3">
        <v>228097.27777777778</v>
      </c>
      <c r="AH830" s="3">
        <v>618798.5555555555</v>
      </c>
      <c r="AI830" s="3">
        <v>8739.9650000000001</v>
      </c>
      <c r="AJ830" s="3">
        <v>1.1222222222222222</v>
      </c>
      <c r="AK830" s="3">
        <v>3.0444444444444443</v>
      </c>
      <c r="AL830" s="3">
        <v>4.3000000000000003E-2</v>
      </c>
    </row>
    <row r="831" spans="1:38">
      <c r="A831" t="s">
        <v>1043</v>
      </c>
      <c r="B831" t="s">
        <v>2658</v>
      </c>
      <c r="C831" t="s">
        <v>516</v>
      </c>
      <c r="D831" t="s">
        <v>517</v>
      </c>
      <c r="E831" t="s">
        <v>1396</v>
      </c>
      <c r="F831" t="s">
        <v>985</v>
      </c>
      <c r="G831" t="s">
        <v>1372</v>
      </c>
      <c r="H831" t="s">
        <v>984</v>
      </c>
      <c r="I831" t="s">
        <v>0</v>
      </c>
      <c r="J831" t="s">
        <v>986</v>
      </c>
      <c r="K831" t="s">
        <v>520</v>
      </c>
      <c r="L831" t="s">
        <v>532</v>
      </c>
      <c r="M831">
        <v>1</v>
      </c>
      <c r="N831">
        <v>1</v>
      </c>
      <c r="O831">
        <v>1</v>
      </c>
      <c r="P831">
        <v>1</v>
      </c>
      <c r="Q831">
        <v>1</v>
      </c>
      <c r="R831">
        <v>1</v>
      </c>
      <c r="S831" s="377">
        <v>37612.5</v>
      </c>
      <c r="T831" s="377">
        <v>0</v>
      </c>
      <c r="U831" s="377">
        <v>0</v>
      </c>
      <c r="V831" s="377">
        <v>147.63</v>
      </c>
      <c r="W831" s="377">
        <v>0</v>
      </c>
      <c r="X831" s="377">
        <v>0</v>
      </c>
      <c r="Y831" s="377">
        <v>0</v>
      </c>
      <c r="Z831" s="377">
        <v>37612.5</v>
      </c>
      <c r="AA831" s="770">
        <v>43808</v>
      </c>
      <c r="AB831" s="770">
        <v>45269</v>
      </c>
      <c r="AC831" s="769">
        <v>37612.5</v>
      </c>
      <c r="AD831" s="3">
        <v>2.1361111111111111</v>
      </c>
      <c r="AE831" s="3">
        <v>4.0583333333333336</v>
      </c>
      <c r="AF831" s="378">
        <v>4.7100000000000003E-2</v>
      </c>
      <c r="AG831" s="3">
        <v>80344.479166666672</v>
      </c>
      <c r="AH831" s="3">
        <v>152644.0625</v>
      </c>
      <c r="AI831" s="3">
        <v>1771.5487500000002</v>
      </c>
      <c r="AJ831" s="3">
        <v>2.1361111111111111</v>
      </c>
      <c r="AK831" s="3">
        <v>4.0583333333333336</v>
      </c>
      <c r="AL831" s="3">
        <v>4.7100000000000003E-2</v>
      </c>
    </row>
    <row r="832" spans="1:38">
      <c r="A832" t="s">
        <v>1043</v>
      </c>
      <c r="B832" t="s">
        <v>2659</v>
      </c>
      <c r="C832" t="s">
        <v>516</v>
      </c>
      <c r="D832" t="s">
        <v>517</v>
      </c>
      <c r="E832" t="s">
        <v>1396</v>
      </c>
      <c r="F832" t="s">
        <v>985</v>
      </c>
      <c r="G832" t="s">
        <v>1372</v>
      </c>
      <c r="H832" t="s">
        <v>984</v>
      </c>
      <c r="I832" t="s">
        <v>0</v>
      </c>
      <c r="J832" t="s">
        <v>986</v>
      </c>
      <c r="K832" t="s">
        <v>520</v>
      </c>
      <c r="L832" t="s">
        <v>532</v>
      </c>
      <c r="M832">
        <v>1</v>
      </c>
      <c r="N832">
        <v>1</v>
      </c>
      <c r="O832">
        <v>1</v>
      </c>
      <c r="P832">
        <v>1</v>
      </c>
      <c r="Q832">
        <v>1</v>
      </c>
      <c r="R832">
        <v>1</v>
      </c>
      <c r="S832" s="377">
        <v>148680</v>
      </c>
      <c r="T832" s="377">
        <v>0</v>
      </c>
      <c r="U832" s="377">
        <v>0</v>
      </c>
      <c r="V832" s="377">
        <v>628.16999999999996</v>
      </c>
      <c r="W832" s="377">
        <v>0</v>
      </c>
      <c r="X832" s="377">
        <v>0</v>
      </c>
      <c r="Y832" s="377">
        <v>0</v>
      </c>
      <c r="Z832" s="377">
        <v>148680</v>
      </c>
      <c r="AA832" s="770">
        <v>43808</v>
      </c>
      <c r="AB832" s="770">
        <v>45635</v>
      </c>
      <c r="AC832" s="769">
        <v>148680</v>
      </c>
      <c r="AD832" s="3">
        <v>3.1527777777777777</v>
      </c>
      <c r="AE832" s="3">
        <v>5.0750000000000002</v>
      </c>
      <c r="AF832" s="378">
        <v>5.0700000000000002E-2</v>
      </c>
      <c r="AG832" s="3">
        <v>468755</v>
      </c>
      <c r="AH832" s="3">
        <v>754551</v>
      </c>
      <c r="AI832" s="3">
        <v>7538.076</v>
      </c>
      <c r="AJ832" s="3">
        <v>3.1527777777777777</v>
      </c>
      <c r="AK832" s="3">
        <v>5.0750000000000002</v>
      </c>
      <c r="AL832" s="3">
        <v>5.0700000000000002E-2</v>
      </c>
    </row>
    <row r="833" spans="1:38">
      <c r="A833" t="s">
        <v>1043</v>
      </c>
      <c r="B833" t="s">
        <v>2660</v>
      </c>
      <c r="C833" t="s">
        <v>516</v>
      </c>
      <c r="D833" t="s">
        <v>517</v>
      </c>
      <c r="E833" t="s">
        <v>1396</v>
      </c>
      <c r="F833" t="s">
        <v>985</v>
      </c>
      <c r="G833" t="s">
        <v>1372</v>
      </c>
      <c r="H833" t="s">
        <v>984</v>
      </c>
      <c r="I833" t="s">
        <v>0</v>
      </c>
      <c r="J833" t="s">
        <v>986</v>
      </c>
      <c r="K833" t="s">
        <v>520</v>
      </c>
      <c r="L833" t="s">
        <v>532</v>
      </c>
      <c r="M833">
        <v>1</v>
      </c>
      <c r="N833">
        <v>1</v>
      </c>
      <c r="O833">
        <v>1</v>
      </c>
      <c r="P833">
        <v>1</v>
      </c>
      <c r="Q833">
        <v>1</v>
      </c>
      <c r="R833">
        <v>1</v>
      </c>
      <c r="S833" s="377">
        <v>325975</v>
      </c>
      <c r="T833" s="377">
        <v>0</v>
      </c>
      <c r="U833" s="377">
        <v>0</v>
      </c>
      <c r="V833" s="377">
        <v>1456.02</v>
      </c>
      <c r="W833" s="377">
        <v>0</v>
      </c>
      <c r="X833" s="377">
        <v>0</v>
      </c>
      <c r="Y833" s="377">
        <v>0</v>
      </c>
      <c r="Z833" s="377">
        <v>325975</v>
      </c>
      <c r="AA833" s="770">
        <v>43808</v>
      </c>
      <c r="AB833" s="770">
        <v>46000</v>
      </c>
      <c r="AC833" s="769">
        <v>325975</v>
      </c>
      <c r="AD833" s="3">
        <v>4.166666666666667</v>
      </c>
      <c r="AE833" s="3">
        <v>6.0888888888888886</v>
      </c>
      <c r="AF833" s="378">
        <v>5.3600000000000002E-2</v>
      </c>
      <c r="AG833" s="3">
        <v>1358229.1666666667</v>
      </c>
      <c r="AH833" s="3">
        <v>1984825.5555555555</v>
      </c>
      <c r="AI833" s="3">
        <v>17472.260000000002</v>
      </c>
      <c r="AJ833" s="3">
        <v>4.166666666666667</v>
      </c>
      <c r="AK833" s="3">
        <v>6.0888888888888886</v>
      </c>
      <c r="AL833" s="3">
        <v>5.3600000000000009E-2</v>
      </c>
    </row>
    <row r="834" spans="1:38">
      <c r="A834" t="s">
        <v>1043</v>
      </c>
      <c r="B834" t="s">
        <v>2661</v>
      </c>
      <c r="C834" t="s">
        <v>516</v>
      </c>
      <c r="D834" t="s">
        <v>517</v>
      </c>
      <c r="E834" t="s">
        <v>1396</v>
      </c>
      <c r="F834" t="s">
        <v>985</v>
      </c>
      <c r="G834" t="s">
        <v>1372</v>
      </c>
      <c r="H834" t="s">
        <v>984</v>
      </c>
      <c r="I834" t="s">
        <v>0</v>
      </c>
      <c r="J834" t="s">
        <v>986</v>
      </c>
      <c r="K834" t="s">
        <v>520</v>
      </c>
      <c r="L834" t="s">
        <v>532</v>
      </c>
      <c r="M834">
        <v>1</v>
      </c>
      <c r="N834">
        <v>1</v>
      </c>
      <c r="O834">
        <v>1</v>
      </c>
      <c r="P834">
        <v>1</v>
      </c>
      <c r="Q834">
        <v>1</v>
      </c>
      <c r="R834">
        <v>1</v>
      </c>
      <c r="S834" s="377">
        <v>153695</v>
      </c>
      <c r="T834" s="377">
        <v>0</v>
      </c>
      <c r="U834" s="377">
        <v>0</v>
      </c>
      <c r="V834" s="377">
        <v>722.37</v>
      </c>
      <c r="W834" s="377">
        <v>0</v>
      </c>
      <c r="X834" s="377">
        <v>0</v>
      </c>
      <c r="Y834" s="377">
        <v>0</v>
      </c>
      <c r="Z834" s="377">
        <v>153695</v>
      </c>
      <c r="AA834" s="770">
        <v>43808</v>
      </c>
      <c r="AB834" s="770">
        <v>46365</v>
      </c>
      <c r="AC834" s="769">
        <v>153695</v>
      </c>
      <c r="AD834" s="3">
        <v>5.1805555555555554</v>
      </c>
      <c r="AE834" s="3">
        <v>7.1027777777777779</v>
      </c>
      <c r="AF834" s="378">
        <v>5.6399999999999999E-2</v>
      </c>
      <c r="AG834" s="3">
        <v>796225.48611111112</v>
      </c>
      <c r="AH834" s="3">
        <v>1091661.4305555555</v>
      </c>
      <c r="AI834" s="3">
        <v>8668.3979999999992</v>
      </c>
      <c r="AJ834" s="3">
        <v>5.1805555555555554</v>
      </c>
      <c r="AK834" s="3">
        <v>7.1027777777777779</v>
      </c>
      <c r="AL834" s="3">
        <v>5.6399999999999992E-2</v>
      </c>
    </row>
    <row r="835" spans="1:38">
      <c r="A835" t="s">
        <v>1043</v>
      </c>
      <c r="B835" t="s">
        <v>2662</v>
      </c>
      <c r="C835" t="s">
        <v>516</v>
      </c>
      <c r="D835" t="s">
        <v>517</v>
      </c>
      <c r="E835" t="s">
        <v>1396</v>
      </c>
      <c r="F835" t="s">
        <v>985</v>
      </c>
      <c r="G835" t="s">
        <v>1372</v>
      </c>
      <c r="H835" t="s">
        <v>984</v>
      </c>
      <c r="I835" t="s">
        <v>0</v>
      </c>
      <c r="J835" t="s">
        <v>986</v>
      </c>
      <c r="K835" t="s">
        <v>520</v>
      </c>
      <c r="L835" t="s">
        <v>532</v>
      </c>
      <c r="M835">
        <v>1</v>
      </c>
      <c r="N835">
        <v>1</v>
      </c>
      <c r="O835">
        <v>1</v>
      </c>
      <c r="P835">
        <v>1</v>
      </c>
      <c r="Q835">
        <v>1</v>
      </c>
      <c r="R835">
        <v>1</v>
      </c>
      <c r="S835" s="377">
        <v>822460</v>
      </c>
      <c r="T835" s="377">
        <v>0</v>
      </c>
      <c r="U835" s="377">
        <v>0</v>
      </c>
      <c r="V835" s="377">
        <v>4064.32</v>
      </c>
      <c r="W835" s="377">
        <v>0</v>
      </c>
      <c r="X835" s="377">
        <v>0</v>
      </c>
      <c r="Y835" s="377">
        <v>0</v>
      </c>
      <c r="Z835" s="377">
        <v>822460</v>
      </c>
      <c r="AA835" s="770">
        <v>43808</v>
      </c>
      <c r="AB835" s="770">
        <v>46730</v>
      </c>
      <c r="AC835" s="769">
        <v>822460</v>
      </c>
      <c r="AD835" s="3">
        <v>6.1944444444444446</v>
      </c>
      <c r="AE835" s="3">
        <v>8.1166666666666671</v>
      </c>
      <c r="AF835" s="378">
        <v>5.9299999999999999E-2</v>
      </c>
      <c r="AG835" s="3">
        <v>5094682.777777778</v>
      </c>
      <c r="AH835" s="3">
        <v>6675633.666666667</v>
      </c>
      <c r="AI835" s="3">
        <v>48771.877999999997</v>
      </c>
      <c r="AJ835" s="3">
        <v>6.1944444444444446</v>
      </c>
      <c r="AK835" s="3">
        <v>8.1166666666666671</v>
      </c>
      <c r="AL835" s="3">
        <v>5.9299999999999999E-2</v>
      </c>
    </row>
    <row r="836" spans="1:38">
      <c r="A836" t="s">
        <v>1043</v>
      </c>
      <c r="B836" t="s">
        <v>2663</v>
      </c>
      <c r="C836" t="s">
        <v>516</v>
      </c>
      <c r="D836" t="s">
        <v>517</v>
      </c>
      <c r="E836" t="s">
        <v>1396</v>
      </c>
      <c r="F836" t="s">
        <v>985</v>
      </c>
      <c r="G836" t="s">
        <v>1372</v>
      </c>
      <c r="H836" t="s">
        <v>984</v>
      </c>
      <c r="I836" t="s">
        <v>0</v>
      </c>
      <c r="J836" t="s">
        <v>986</v>
      </c>
      <c r="K836" t="s">
        <v>520</v>
      </c>
      <c r="L836" t="s">
        <v>532</v>
      </c>
      <c r="M836">
        <v>1</v>
      </c>
      <c r="N836">
        <v>1</v>
      </c>
      <c r="O836">
        <v>1</v>
      </c>
      <c r="P836">
        <v>1</v>
      </c>
      <c r="Q836">
        <v>1</v>
      </c>
      <c r="R836">
        <v>1</v>
      </c>
      <c r="S836" s="377">
        <v>541030</v>
      </c>
      <c r="T836" s="377">
        <v>0</v>
      </c>
      <c r="U836" s="377">
        <v>0</v>
      </c>
      <c r="V836" s="377">
        <v>2799.83</v>
      </c>
      <c r="W836" s="377">
        <v>0</v>
      </c>
      <c r="X836" s="377">
        <v>0</v>
      </c>
      <c r="Y836" s="377">
        <v>0</v>
      </c>
      <c r="Z836" s="377">
        <v>541030</v>
      </c>
      <c r="AA836" s="770">
        <v>43808</v>
      </c>
      <c r="AB836" s="770">
        <v>47096</v>
      </c>
      <c r="AC836" s="769">
        <v>541030</v>
      </c>
      <c r="AD836" s="3">
        <v>7.2111111111111112</v>
      </c>
      <c r="AE836" s="3">
        <v>9.1333333333333329</v>
      </c>
      <c r="AF836" s="378">
        <v>6.2100000000000002E-2</v>
      </c>
      <c r="AG836" s="3">
        <v>3901427.4444444445</v>
      </c>
      <c r="AH836" s="3">
        <v>4941407.333333333</v>
      </c>
      <c r="AI836" s="3">
        <v>33597.963000000003</v>
      </c>
      <c r="AJ836" s="3">
        <v>7.2111111111111112</v>
      </c>
      <c r="AK836" s="3">
        <v>9.1333333333333329</v>
      </c>
      <c r="AL836" s="3">
        <v>6.2100000000000009E-2</v>
      </c>
    </row>
    <row r="837" spans="1:38">
      <c r="A837" t="s">
        <v>1043</v>
      </c>
      <c r="B837" t="s">
        <v>2664</v>
      </c>
      <c r="C837" t="s">
        <v>516</v>
      </c>
      <c r="D837" t="s">
        <v>517</v>
      </c>
      <c r="E837" t="s">
        <v>1396</v>
      </c>
      <c r="F837" t="s">
        <v>985</v>
      </c>
      <c r="G837" t="s">
        <v>1372</v>
      </c>
      <c r="H837" t="s">
        <v>984</v>
      </c>
      <c r="I837" t="s">
        <v>0</v>
      </c>
      <c r="J837" t="s">
        <v>986</v>
      </c>
      <c r="K837" t="s">
        <v>520</v>
      </c>
      <c r="L837" t="s">
        <v>532</v>
      </c>
      <c r="M837">
        <v>1</v>
      </c>
      <c r="N837">
        <v>1</v>
      </c>
      <c r="O837">
        <v>1</v>
      </c>
      <c r="P837">
        <v>1</v>
      </c>
      <c r="Q837">
        <v>1</v>
      </c>
      <c r="R837">
        <v>1</v>
      </c>
      <c r="S837" s="377">
        <v>252667.5</v>
      </c>
      <c r="T837" s="377">
        <v>0</v>
      </c>
      <c r="U837" s="377">
        <v>0</v>
      </c>
      <c r="V837" s="377">
        <v>1368.62</v>
      </c>
      <c r="W837" s="377">
        <v>0</v>
      </c>
      <c r="X837" s="377">
        <v>0</v>
      </c>
      <c r="Y837" s="377">
        <v>0</v>
      </c>
      <c r="Z837" s="377">
        <v>252667.5</v>
      </c>
      <c r="AA837" s="770">
        <v>43808</v>
      </c>
      <c r="AB837" s="770">
        <v>47461</v>
      </c>
      <c r="AC837" s="769">
        <v>252667.5</v>
      </c>
      <c r="AD837" s="3">
        <v>8.2249999999999996</v>
      </c>
      <c r="AE837" s="3">
        <v>10.147222222222222</v>
      </c>
      <c r="AF837" s="378">
        <v>6.5000000000000002E-2</v>
      </c>
      <c r="AG837" s="3">
        <v>2078190.1875</v>
      </c>
      <c r="AH837" s="3">
        <v>2563873.2708333335</v>
      </c>
      <c r="AI837" s="3">
        <v>16423.387500000001</v>
      </c>
      <c r="AJ837" s="3">
        <v>8.2249999999999996</v>
      </c>
      <c r="AK837" s="3">
        <v>10.147222222222222</v>
      </c>
      <c r="AL837" s="3">
        <v>6.5000000000000002E-2</v>
      </c>
    </row>
    <row r="838" spans="1:38">
      <c r="A838" t="s">
        <v>1044</v>
      </c>
      <c r="B838" t="s">
        <v>2665</v>
      </c>
      <c r="C838" t="s">
        <v>516</v>
      </c>
      <c r="D838" t="s">
        <v>517</v>
      </c>
      <c r="E838" t="s">
        <v>1396</v>
      </c>
      <c r="F838" t="s">
        <v>985</v>
      </c>
      <c r="G838" t="s">
        <v>1372</v>
      </c>
      <c r="H838" t="s">
        <v>984</v>
      </c>
      <c r="I838" t="s">
        <v>0</v>
      </c>
      <c r="J838" t="s">
        <v>986</v>
      </c>
      <c r="K838" t="s">
        <v>520</v>
      </c>
      <c r="L838" t="s">
        <v>532</v>
      </c>
      <c r="M838">
        <v>1</v>
      </c>
      <c r="N838">
        <v>1</v>
      </c>
      <c r="O838">
        <v>1</v>
      </c>
      <c r="P838">
        <v>1</v>
      </c>
      <c r="Q838">
        <v>1</v>
      </c>
      <c r="R838">
        <v>1</v>
      </c>
      <c r="S838" s="377">
        <v>46167.5</v>
      </c>
      <c r="T838" s="377">
        <v>0</v>
      </c>
      <c r="U838" s="377">
        <v>0</v>
      </c>
      <c r="V838" s="377">
        <v>195.06</v>
      </c>
      <c r="W838" s="377">
        <v>0</v>
      </c>
      <c r="X838" s="377">
        <v>0</v>
      </c>
      <c r="Y838" s="377">
        <v>0</v>
      </c>
      <c r="Z838" s="377">
        <v>46167.5</v>
      </c>
      <c r="AA838" s="770">
        <v>43809</v>
      </c>
      <c r="AB838" s="770">
        <v>45636</v>
      </c>
      <c r="AC838" s="769">
        <v>46167.5</v>
      </c>
      <c r="AD838" s="3">
        <v>3.1555555555555554</v>
      </c>
      <c r="AE838" s="3">
        <v>5.0750000000000002</v>
      </c>
      <c r="AF838" s="378">
        <v>5.0700000000000002E-2</v>
      </c>
      <c r="AG838" s="3">
        <v>145684.11111111109</v>
      </c>
      <c r="AH838" s="3">
        <v>234300.0625</v>
      </c>
      <c r="AI838" s="3">
        <v>2340.6922500000001</v>
      </c>
      <c r="AJ838" s="3">
        <v>3.155555555555555</v>
      </c>
      <c r="AK838" s="3">
        <v>5.0750000000000002</v>
      </c>
      <c r="AL838" s="3">
        <v>5.0700000000000002E-2</v>
      </c>
    </row>
    <row r="839" spans="1:38">
      <c r="A839" t="s">
        <v>1045</v>
      </c>
      <c r="B839" t="s">
        <v>2666</v>
      </c>
      <c r="C839" t="s">
        <v>516</v>
      </c>
      <c r="D839" t="s">
        <v>517</v>
      </c>
      <c r="E839" t="s">
        <v>1396</v>
      </c>
      <c r="F839" t="s">
        <v>985</v>
      </c>
      <c r="G839" t="s">
        <v>1372</v>
      </c>
      <c r="H839" t="s">
        <v>984</v>
      </c>
      <c r="I839" t="s">
        <v>0</v>
      </c>
      <c r="J839" t="s">
        <v>986</v>
      </c>
      <c r="K839" t="s">
        <v>520</v>
      </c>
      <c r="L839" t="s">
        <v>532</v>
      </c>
      <c r="M839">
        <v>1</v>
      </c>
      <c r="N839">
        <v>1</v>
      </c>
      <c r="O839">
        <v>1</v>
      </c>
      <c r="P839">
        <v>1</v>
      </c>
      <c r="Q839">
        <v>1</v>
      </c>
      <c r="R839">
        <v>1</v>
      </c>
      <c r="S839" s="377">
        <v>106200</v>
      </c>
      <c r="T839" s="377">
        <v>0</v>
      </c>
      <c r="U839" s="377">
        <v>0</v>
      </c>
      <c r="V839" s="377">
        <v>474.36</v>
      </c>
      <c r="W839" s="377">
        <v>0</v>
      </c>
      <c r="X839" s="377">
        <v>0</v>
      </c>
      <c r="Y839" s="377">
        <v>0</v>
      </c>
      <c r="Z839" s="377">
        <v>106200</v>
      </c>
      <c r="AA839" s="770">
        <v>43809</v>
      </c>
      <c r="AB839" s="770">
        <v>46001</v>
      </c>
      <c r="AC839" s="769">
        <v>106200</v>
      </c>
      <c r="AD839" s="3">
        <v>4.1694444444444443</v>
      </c>
      <c r="AE839" s="3">
        <v>6.0888888888888886</v>
      </c>
      <c r="AF839" s="378">
        <v>5.3600000000000002E-2</v>
      </c>
      <c r="AG839" s="3">
        <v>442795</v>
      </c>
      <c r="AH839" s="3">
        <v>646640</v>
      </c>
      <c r="AI839" s="3">
        <v>5692.3200000000006</v>
      </c>
      <c r="AJ839" s="3">
        <v>4.1694444444444443</v>
      </c>
      <c r="AK839" s="3">
        <v>6.0888888888888886</v>
      </c>
      <c r="AL839" s="3">
        <v>5.3600000000000009E-2</v>
      </c>
    </row>
    <row r="840" spans="1:38">
      <c r="A840" t="s">
        <v>1045</v>
      </c>
      <c r="B840" t="s">
        <v>2667</v>
      </c>
      <c r="C840" t="s">
        <v>516</v>
      </c>
      <c r="D840" t="s">
        <v>517</v>
      </c>
      <c r="E840" t="s">
        <v>1396</v>
      </c>
      <c r="F840" t="s">
        <v>985</v>
      </c>
      <c r="G840" t="s">
        <v>1372</v>
      </c>
      <c r="H840" t="s">
        <v>984</v>
      </c>
      <c r="I840" t="s">
        <v>0</v>
      </c>
      <c r="J840" t="s">
        <v>986</v>
      </c>
      <c r="K840" t="s">
        <v>520</v>
      </c>
      <c r="L840" t="s">
        <v>532</v>
      </c>
      <c r="M840">
        <v>1</v>
      </c>
      <c r="N840">
        <v>1</v>
      </c>
      <c r="O840">
        <v>1</v>
      </c>
      <c r="P840">
        <v>1</v>
      </c>
      <c r="Q840">
        <v>1</v>
      </c>
      <c r="R840">
        <v>1</v>
      </c>
      <c r="S840" s="377">
        <v>53100</v>
      </c>
      <c r="T840" s="377">
        <v>0</v>
      </c>
      <c r="U840" s="377">
        <v>0</v>
      </c>
      <c r="V840" s="377">
        <v>249.57</v>
      </c>
      <c r="W840" s="377">
        <v>0</v>
      </c>
      <c r="X840" s="377">
        <v>0</v>
      </c>
      <c r="Y840" s="377">
        <v>0</v>
      </c>
      <c r="Z840" s="377">
        <v>53100</v>
      </c>
      <c r="AA840" s="770">
        <v>43809</v>
      </c>
      <c r="AB840" s="770">
        <v>46366</v>
      </c>
      <c r="AC840" s="769">
        <v>53100</v>
      </c>
      <c r="AD840" s="3">
        <v>5.1833333333333336</v>
      </c>
      <c r="AE840" s="3">
        <v>7.1027777777777779</v>
      </c>
      <c r="AF840" s="378">
        <v>5.6399999999999999E-2</v>
      </c>
      <c r="AG840" s="3">
        <v>275235</v>
      </c>
      <c r="AH840" s="3">
        <v>377157.5</v>
      </c>
      <c r="AI840" s="3">
        <v>2994.84</v>
      </c>
      <c r="AJ840" s="3">
        <v>5.1833333333333336</v>
      </c>
      <c r="AK840" s="3">
        <v>7.1027777777777779</v>
      </c>
      <c r="AL840" s="3">
        <v>5.6400000000000006E-2</v>
      </c>
    </row>
    <row r="841" spans="1:38">
      <c r="A841" t="s">
        <v>1045</v>
      </c>
      <c r="B841" t="s">
        <v>2668</v>
      </c>
      <c r="C841" t="s">
        <v>516</v>
      </c>
      <c r="D841" t="s">
        <v>517</v>
      </c>
      <c r="E841" t="s">
        <v>1396</v>
      </c>
      <c r="F841" t="s">
        <v>985</v>
      </c>
      <c r="G841" t="s">
        <v>1372</v>
      </c>
      <c r="H841" t="s">
        <v>984</v>
      </c>
      <c r="I841" t="s">
        <v>0</v>
      </c>
      <c r="J841" t="s">
        <v>986</v>
      </c>
      <c r="K841" t="s">
        <v>520</v>
      </c>
      <c r="L841" t="s">
        <v>532</v>
      </c>
      <c r="M841">
        <v>1</v>
      </c>
      <c r="N841">
        <v>1</v>
      </c>
      <c r="O841">
        <v>1</v>
      </c>
      <c r="P841">
        <v>1</v>
      </c>
      <c r="Q841">
        <v>1</v>
      </c>
      <c r="R841">
        <v>1</v>
      </c>
      <c r="S841" s="377">
        <v>159300</v>
      </c>
      <c r="T841" s="377">
        <v>0</v>
      </c>
      <c r="U841" s="377">
        <v>0</v>
      </c>
      <c r="V841" s="377">
        <v>787.21</v>
      </c>
      <c r="W841" s="377">
        <v>0</v>
      </c>
      <c r="X841" s="377">
        <v>0</v>
      </c>
      <c r="Y841" s="377">
        <v>0</v>
      </c>
      <c r="Z841" s="377">
        <v>159300</v>
      </c>
      <c r="AA841" s="770">
        <v>43809</v>
      </c>
      <c r="AB841" s="770">
        <v>46731</v>
      </c>
      <c r="AC841" s="769">
        <v>159300</v>
      </c>
      <c r="AD841" s="3">
        <v>6.197222222222222</v>
      </c>
      <c r="AE841" s="3">
        <v>8.1166666666666671</v>
      </c>
      <c r="AF841" s="378">
        <v>5.9299999999999999E-2</v>
      </c>
      <c r="AG841" s="3">
        <v>987217.5</v>
      </c>
      <c r="AH841" s="3">
        <v>1292985</v>
      </c>
      <c r="AI841" s="3">
        <v>9446.49</v>
      </c>
      <c r="AJ841" s="3">
        <v>6.197222222222222</v>
      </c>
      <c r="AK841" s="3">
        <v>8.1166666666666671</v>
      </c>
      <c r="AL841" s="3">
        <v>5.9299999999999999E-2</v>
      </c>
    </row>
    <row r="842" spans="1:38">
      <c r="A842" t="s">
        <v>1045</v>
      </c>
      <c r="B842" t="s">
        <v>2669</v>
      </c>
      <c r="C842" t="s">
        <v>516</v>
      </c>
      <c r="D842" t="s">
        <v>517</v>
      </c>
      <c r="E842" t="s">
        <v>1396</v>
      </c>
      <c r="F842" t="s">
        <v>985</v>
      </c>
      <c r="G842" t="s">
        <v>1372</v>
      </c>
      <c r="H842" t="s">
        <v>984</v>
      </c>
      <c r="I842" t="s">
        <v>0</v>
      </c>
      <c r="J842" t="s">
        <v>986</v>
      </c>
      <c r="K842" t="s">
        <v>520</v>
      </c>
      <c r="L842" t="s">
        <v>532</v>
      </c>
      <c r="M842">
        <v>1</v>
      </c>
      <c r="N842">
        <v>1</v>
      </c>
      <c r="O842">
        <v>1</v>
      </c>
      <c r="P842">
        <v>1</v>
      </c>
      <c r="Q842">
        <v>1</v>
      </c>
      <c r="R842">
        <v>1</v>
      </c>
      <c r="S842" s="377">
        <v>254290</v>
      </c>
      <c r="T842" s="377">
        <v>0</v>
      </c>
      <c r="U842" s="377">
        <v>0</v>
      </c>
      <c r="V842" s="377">
        <v>1315.95</v>
      </c>
      <c r="W842" s="377">
        <v>0</v>
      </c>
      <c r="X842" s="377">
        <v>0</v>
      </c>
      <c r="Y842" s="377">
        <v>0</v>
      </c>
      <c r="Z842" s="377">
        <v>254290</v>
      </c>
      <c r="AA842" s="770">
        <v>43809</v>
      </c>
      <c r="AB842" s="770">
        <v>47097</v>
      </c>
      <c r="AC842" s="769">
        <v>254290</v>
      </c>
      <c r="AD842" s="3">
        <v>7.2138888888888886</v>
      </c>
      <c r="AE842" s="3">
        <v>9.1333333333333329</v>
      </c>
      <c r="AF842" s="378">
        <v>6.2100000000000002E-2</v>
      </c>
      <c r="AG842" s="3">
        <v>1834419.8055555555</v>
      </c>
      <c r="AH842" s="3">
        <v>2322515.333333333</v>
      </c>
      <c r="AI842" s="3">
        <v>15791.409000000001</v>
      </c>
      <c r="AJ842" s="3">
        <v>7.2138888888888886</v>
      </c>
      <c r="AK842" s="3">
        <v>9.1333333333333329</v>
      </c>
      <c r="AL842" s="3">
        <v>6.2100000000000002E-2</v>
      </c>
    </row>
    <row r="843" spans="1:38">
      <c r="A843" t="s">
        <v>1046</v>
      </c>
      <c r="B843" t="s">
        <v>2670</v>
      </c>
      <c r="C843" t="s">
        <v>516</v>
      </c>
      <c r="D843" t="s">
        <v>517</v>
      </c>
      <c r="E843" t="s">
        <v>1396</v>
      </c>
      <c r="F843" t="s">
        <v>985</v>
      </c>
      <c r="G843" t="s">
        <v>1372</v>
      </c>
      <c r="H843" t="s">
        <v>984</v>
      </c>
      <c r="I843" t="s">
        <v>0</v>
      </c>
      <c r="J843" t="s">
        <v>986</v>
      </c>
      <c r="K843" t="s">
        <v>520</v>
      </c>
      <c r="L843" t="s">
        <v>532</v>
      </c>
      <c r="M843">
        <v>1</v>
      </c>
      <c r="N843">
        <v>1</v>
      </c>
      <c r="O843">
        <v>1</v>
      </c>
      <c r="P843">
        <v>1</v>
      </c>
      <c r="Q843">
        <v>1</v>
      </c>
      <c r="R843">
        <v>1</v>
      </c>
      <c r="S843" s="377">
        <v>53100</v>
      </c>
      <c r="T843" s="377">
        <v>0</v>
      </c>
      <c r="U843" s="377">
        <v>0</v>
      </c>
      <c r="V843" s="377">
        <v>224.35</v>
      </c>
      <c r="W843" s="377">
        <v>0</v>
      </c>
      <c r="X843" s="377">
        <v>0</v>
      </c>
      <c r="Y843" s="377">
        <v>0</v>
      </c>
      <c r="Z843" s="377">
        <v>53100</v>
      </c>
      <c r="AA843" s="770">
        <v>43809</v>
      </c>
      <c r="AB843" s="770">
        <v>45636</v>
      </c>
      <c r="AC843" s="769">
        <v>53100</v>
      </c>
      <c r="AD843" s="3">
        <v>3.1555555555555554</v>
      </c>
      <c r="AE843" s="3">
        <v>5.0750000000000002</v>
      </c>
      <c r="AF843" s="378">
        <v>5.0700000000000002E-2</v>
      </c>
      <c r="AG843" s="3">
        <v>167560</v>
      </c>
      <c r="AH843" s="3">
        <v>269482.5</v>
      </c>
      <c r="AI843" s="3">
        <v>2692.17</v>
      </c>
      <c r="AJ843" s="3">
        <v>3.1555555555555554</v>
      </c>
      <c r="AK843" s="3">
        <v>5.0750000000000002</v>
      </c>
      <c r="AL843" s="3">
        <v>5.0700000000000002E-2</v>
      </c>
    </row>
    <row r="844" spans="1:38">
      <c r="A844" t="s">
        <v>1046</v>
      </c>
      <c r="B844" t="s">
        <v>2671</v>
      </c>
      <c r="C844" t="s">
        <v>516</v>
      </c>
      <c r="D844" t="s">
        <v>517</v>
      </c>
      <c r="E844" t="s">
        <v>1396</v>
      </c>
      <c r="F844" t="s">
        <v>985</v>
      </c>
      <c r="G844" t="s">
        <v>1372</v>
      </c>
      <c r="H844" t="s">
        <v>984</v>
      </c>
      <c r="I844" t="s">
        <v>0</v>
      </c>
      <c r="J844" t="s">
        <v>986</v>
      </c>
      <c r="K844" t="s">
        <v>520</v>
      </c>
      <c r="L844" t="s">
        <v>532</v>
      </c>
      <c r="M844">
        <v>1</v>
      </c>
      <c r="N844">
        <v>1</v>
      </c>
      <c r="O844">
        <v>1</v>
      </c>
      <c r="P844">
        <v>1</v>
      </c>
      <c r="Q844">
        <v>1</v>
      </c>
      <c r="R844">
        <v>1</v>
      </c>
      <c r="S844" s="377">
        <v>53100</v>
      </c>
      <c r="T844" s="377">
        <v>0</v>
      </c>
      <c r="U844" s="377">
        <v>0</v>
      </c>
      <c r="V844" s="377">
        <v>237.18</v>
      </c>
      <c r="W844" s="377">
        <v>0</v>
      </c>
      <c r="X844" s="377">
        <v>0</v>
      </c>
      <c r="Y844" s="377">
        <v>0</v>
      </c>
      <c r="Z844" s="377">
        <v>53100</v>
      </c>
      <c r="AA844" s="770">
        <v>43809</v>
      </c>
      <c r="AB844" s="770">
        <v>46001</v>
      </c>
      <c r="AC844" s="769">
        <v>53100</v>
      </c>
      <c r="AD844" s="3">
        <v>4.1694444444444443</v>
      </c>
      <c r="AE844" s="3">
        <v>6.0888888888888886</v>
      </c>
      <c r="AF844" s="378">
        <v>5.3600000000000002E-2</v>
      </c>
      <c r="AG844" s="3">
        <v>221397.5</v>
      </c>
      <c r="AH844" s="3">
        <v>323320</v>
      </c>
      <c r="AI844" s="3">
        <v>2846.1600000000003</v>
      </c>
      <c r="AJ844" s="3">
        <v>4.1694444444444443</v>
      </c>
      <c r="AK844" s="3">
        <v>6.0888888888888886</v>
      </c>
      <c r="AL844" s="3">
        <v>5.3600000000000009E-2</v>
      </c>
    </row>
    <row r="845" spans="1:38">
      <c r="A845" t="s">
        <v>1046</v>
      </c>
      <c r="B845" t="s">
        <v>2672</v>
      </c>
      <c r="C845" t="s">
        <v>516</v>
      </c>
      <c r="D845" t="s">
        <v>517</v>
      </c>
      <c r="E845" t="s">
        <v>1396</v>
      </c>
      <c r="F845" t="s">
        <v>985</v>
      </c>
      <c r="G845" t="s">
        <v>1372</v>
      </c>
      <c r="H845" t="s">
        <v>984</v>
      </c>
      <c r="I845" t="s">
        <v>0</v>
      </c>
      <c r="J845" t="s">
        <v>986</v>
      </c>
      <c r="K845" t="s">
        <v>520</v>
      </c>
      <c r="L845" t="s">
        <v>532</v>
      </c>
      <c r="M845">
        <v>1</v>
      </c>
      <c r="N845">
        <v>1</v>
      </c>
      <c r="O845">
        <v>1</v>
      </c>
      <c r="P845">
        <v>1</v>
      </c>
      <c r="Q845">
        <v>1</v>
      </c>
      <c r="R845">
        <v>1</v>
      </c>
      <c r="S845" s="377">
        <v>212400</v>
      </c>
      <c r="T845" s="377">
        <v>0</v>
      </c>
      <c r="U845" s="377">
        <v>0</v>
      </c>
      <c r="V845" s="377">
        <v>1099.17</v>
      </c>
      <c r="W845" s="377">
        <v>0</v>
      </c>
      <c r="X845" s="377">
        <v>0</v>
      </c>
      <c r="Y845" s="377">
        <v>0</v>
      </c>
      <c r="Z845" s="377">
        <v>212400</v>
      </c>
      <c r="AA845" s="770">
        <v>43809</v>
      </c>
      <c r="AB845" s="770">
        <v>47097</v>
      </c>
      <c r="AC845" s="769">
        <v>212400</v>
      </c>
      <c r="AD845" s="3">
        <v>7.2138888888888886</v>
      </c>
      <c r="AE845" s="3">
        <v>9.1333333333333329</v>
      </c>
      <c r="AF845" s="378">
        <v>6.2100000000000002E-2</v>
      </c>
      <c r="AG845" s="3">
        <v>1532230</v>
      </c>
      <c r="AH845" s="3">
        <v>1939920</v>
      </c>
      <c r="AI845" s="3">
        <v>13190.04</v>
      </c>
      <c r="AJ845" s="3">
        <v>7.2138888888888886</v>
      </c>
      <c r="AK845" s="3">
        <v>9.1333333333333329</v>
      </c>
      <c r="AL845" s="3">
        <v>6.2100000000000002E-2</v>
      </c>
    </row>
    <row r="846" spans="1:38">
      <c r="A846" t="s">
        <v>1047</v>
      </c>
      <c r="B846" t="s">
        <v>2673</v>
      </c>
      <c r="C846" t="s">
        <v>516</v>
      </c>
      <c r="D846" t="s">
        <v>517</v>
      </c>
      <c r="E846" t="s">
        <v>1396</v>
      </c>
      <c r="F846" t="s">
        <v>985</v>
      </c>
      <c r="G846" t="s">
        <v>1372</v>
      </c>
      <c r="H846" t="s">
        <v>984</v>
      </c>
      <c r="I846" t="s">
        <v>0</v>
      </c>
      <c r="J846" t="s">
        <v>986</v>
      </c>
      <c r="K846" t="s">
        <v>520</v>
      </c>
      <c r="L846" t="s">
        <v>532</v>
      </c>
      <c r="M846">
        <v>1</v>
      </c>
      <c r="N846">
        <v>1</v>
      </c>
      <c r="O846">
        <v>1</v>
      </c>
      <c r="P846">
        <v>1</v>
      </c>
      <c r="Q846">
        <v>1</v>
      </c>
      <c r="R846">
        <v>1</v>
      </c>
      <c r="S846" s="377">
        <v>46462.5</v>
      </c>
      <c r="T846" s="377">
        <v>0</v>
      </c>
      <c r="U846" s="377">
        <v>0</v>
      </c>
      <c r="V846" s="377">
        <v>166.49</v>
      </c>
      <c r="W846" s="377">
        <v>0</v>
      </c>
      <c r="X846" s="377">
        <v>0</v>
      </c>
      <c r="Y846" s="377">
        <v>0</v>
      </c>
      <c r="Z846" s="377">
        <v>46462.5</v>
      </c>
      <c r="AA846" s="770">
        <v>43809</v>
      </c>
      <c r="AB846" s="770">
        <v>44905</v>
      </c>
      <c r="AC846" s="769">
        <v>46462.5</v>
      </c>
      <c r="AD846" s="3">
        <v>1.125</v>
      </c>
      <c r="AE846" s="3">
        <v>3.0444444444444443</v>
      </c>
      <c r="AF846" s="378">
        <v>4.2999999999999997E-2</v>
      </c>
      <c r="AG846" s="3">
        <v>52270.3125</v>
      </c>
      <c r="AH846" s="3">
        <v>141452.5</v>
      </c>
      <c r="AI846" s="3">
        <v>1997.8874999999998</v>
      </c>
      <c r="AJ846" s="3">
        <v>1.125</v>
      </c>
      <c r="AK846" s="3">
        <v>3.0444444444444443</v>
      </c>
      <c r="AL846" s="3">
        <v>4.2999999999999997E-2</v>
      </c>
    </row>
    <row r="847" spans="1:38">
      <c r="A847" t="s">
        <v>1047</v>
      </c>
      <c r="B847" t="s">
        <v>2674</v>
      </c>
      <c r="C847" t="s">
        <v>516</v>
      </c>
      <c r="D847" t="s">
        <v>517</v>
      </c>
      <c r="E847" t="s">
        <v>1396</v>
      </c>
      <c r="F847" t="s">
        <v>985</v>
      </c>
      <c r="G847" t="s">
        <v>1372</v>
      </c>
      <c r="H847" t="s">
        <v>984</v>
      </c>
      <c r="I847" t="s">
        <v>0</v>
      </c>
      <c r="J847" t="s">
        <v>986</v>
      </c>
      <c r="K847" t="s">
        <v>520</v>
      </c>
      <c r="L847" t="s">
        <v>532</v>
      </c>
      <c r="M847">
        <v>1</v>
      </c>
      <c r="N847">
        <v>1</v>
      </c>
      <c r="O847">
        <v>1</v>
      </c>
      <c r="P847">
        <v>1</v>
      </c>
      <c r="Q847">
        <v>1</v>
      </c>
      <c r="R847">
        <v>1</v>
      </c>
      <c r="S847" s="377">
        <v>51330</v>
      </c>
      <c r="T847" s="377">
        <v>0</v>
      </c>
      <c r="U847" s="377">
        <v>0</v>
      </c>
      <c r="V847" s="377">
        <v>241.25</v>
      </c>
      <c r="W847" s="377">
        <v>0</v>
      </c>
      <c r="X847" s="377">
        <v>0</v>
      </c>
      <c r="Y847" s="377">
        <v>0</v>
      </c>
      <c r="Z847" s="377">
        <v>51330</v>
      </c>
      <c r="AA847" s="770">
        <v>43809</v>
      </c>
      <c r="AB847" s="770">
        <v>46366</v>
      </c>
      <c r="AC847" s="769">
        <v>51330</v>
      </c>
      <c r="AD847" s="3">
        <v>5.1833333333333336</v>
      </c>
      <c r="AE847" s="3">
        <v>7.1027777777777779</v>
      </c>
      <c r="AF847" s="378">
        <v>5.6399999999999999E-2</v>
      </c>
      <c r="AG847" s="3">
        <v>266060.5</v>
      </c>
      <c r="AH847" s="3">
        <v>364585.58333333331</v>
      </c>
      <c r="AI847" s="3">
        <v>2895.0119999999997</v>
      </c>
      <c r="AJ847" s="3">
        <v>5.1833333333333336</v>
      </c>
      <c r="AK847" s="3">
        <v>7.102777777777777</v>
      </c>
      <c r="AL847" s="3">
        <v>5.6399999999999992E-2</v>
      </c>
    </row>
    <row r="848" spans="1:38">
      <c r="A848" t="s">
        <v>1047</v>
      </c>
      <c r="B848" t="s">
        <v>2675</v>
      </c>
      <c r="C848" t="s">
        <v>516</v>
      </c>
      <c r="D848" t="s">
        <v>517</v>
      </c>
      <c r="E848" t="s">
        <v>1396</v>
      </c>
      <c r="F848" t="s">
        <v>985</v>
      </c>
      <c r="G848" t="s">
        <v>1372</v>
      </c>
      <c r="H848" t="s">
        <v>984</v>
      </c>
      <c r="I848" t="s">
        <v>0</v>
      </c>
      <c r="J848" t="s">
        <v>986</v>
      </c>
      <c r="K848" t="s">
        <v>520</v>
      </c>
      <c r="L848" t="s">
        <v>532</v>
      </c>
      <c r="M848">
        <v>1</v>
      </c>
      <c r="N848">
        <v>1</v>
      </c>
      <c r="O848">
        <v>1</v>
      </c>
      <c r="P848">
        <v>1</v>
      </c>
      <c r="Q848">
        <v>1</v>
      </c>
      <c r="R848">
        <v>1</v>
      </c>
      <c r="S848" s="377">
        <v>53100</v>
      </c>
      <c r="T848" s="377">
        <v>0</v>
      </c>
      <c r="U848" s="377">
        <v>0</v>
      </c>
      <c r="V848" s="377">
        <v>262.39999999999998</v>
      </c>
      <c r="W848" s="377">
        <v>0</v>
      </c>
      <c r="X848" s="377">
        <v>0</v>
      </c>
      <c r="Y848" s="377">
        <v>0</v>
      </c>
      <c r="Z848" s="377">
        <v>53100</v>
      </c>
      <c r="AA848" s="770">
        <v>43809</v>
      </c>
      <c r="AB848" s="770">
        <v>46731</v>
      </c>
      <c r="AC848" s="769">
        <v>53100</v>
      </c>
      <c r="AD848" s="3">
        <v>6.197222222222222</v>
      </c>
      <c r="AE848" s="3">
        <v>8.1166666666666671</v>
      </c>
      <c r="AF848" s="378">
        <v>5.9299999999999999E-2</v>
      </c>
      <c r="AG848" s="3">
        <v>329072.5</v>
      </c>
      <c r="AH848" s="3">
        <v>430995</v>
      </c>
      <c r="AI848" s="3">
        <v>3148.83</v>
      </c>
      <c r="AJ848" s="3">
        <v>6.197222222222222</v>
      </c>
      <c r="AK848" s="3">
        <v>8.1166666666666671</v>
      </c>
      <c r="AL848" s="3">
        <v>5.9299999999999999E-2</v>
      </c>
    </row>
    <row r="849" spans="1:38">
      <c r="A849" t="s">
        <v>1047</v>
      </c>
      <c r="B849" t="s">
        <v>2676</v>
      </c>
      <c r="C849" t="s">
        <v>516</v>
      </c>
      <c r="D849" t="s">
        <v>517</v>
      </c>
      <c r="E849" t="s">
        <v>1396</v>
      </c>
      <c r="F849" t="s">
        <v>985</v>
      </c>
      <c r="G849" t="s">
        <v>1372</v>
      </c>
      <c r="H849" t="s">
        <v>984</v>
      </c>
      <c r="I849" t="s">
        <v>0</v>
      </c>
      <c r="J849" t="s">
        <v>986</v>
      </c>
      <c r="K849" t="s">
        <v>520</v>
      </c>
      <c r="L849" t="s">
        <v>532</v>
      </c>
      <c r="M849">
        <v>1</v>
      </c>
      <c r="N849">
        <v>1</v>
      </c>
      <c r="O849">
        <v>1</v>
      </c>
      <c r="P849">
        <v>1</v>
      </c>
      <c r="Q849">
        <v>1</v>
      </c>
      <c r="R849">
        <v>1</v>
      </c>
      <c r="S849" s="377">
        <v>112837.5</v>
      </c>
      <c r="T849" s="377">
        <v>0</v>
      </c>
      <c r="U849" s="377">
        <v>0</v>
      </c>
      <c r="V849" s="377">
        <v>583.92999999999995</v>
      </c>
      <c r="W849" s="377">
        <v>0</v>
      </c>
      <c r="X849" s="377">
        <v>0</v>
      </c>
      <c r="Y849" s="377">
        <v>0</v>
      </c>
      <c r="Z849" s="377">
        <v>112837.5</v>
      </c>
      <c r="AA849" s="770">
        <v>43809</v>
      </c>
      <c r="AB849" s="770">
        <v>47097</v>
      </c>
      <c r="AC849" s="769">
        <v>112837.5</v>
      </c>
      <c r="AD849" s="3">
        <v>7.2138888888888886</v>
      </c>
      <c r="AE849" s="3">
        <v>9.1333333333333329</v>
      </c>
      <c r="AF849" s="378">
        <v>6.2100000000000002E-2</v>
      </c>
      <c r="AG849" s="3">
        <v>813997.1875</v>
      </c>
      <c r="AH849" s="3">
        <v>1030582.5</v>
      </c>
      <c r="AI849" s="3">
        <v>7007.2087500000007</v>
      </c>
      <c r="AJ849" s="3">
        <v>7.2138888888888886</v>
      </c>
      <c r="AK849" s="3">
        <v>9.1333333333333329</v>
      </c>
      <c r="AL849" s="3">
        <v>6.2100000000000009E-2</v>
      </c>
    </row>
    <row r="850" spans="1:38">
      <c r="A850" t="s">
        <v>1048</v>
      </c>
      <c r="B850" t="s">
        <v>2677</v>
      </c>
      <c r="C850" t="s">
        <v>516</v>
      </c>
      <c r="D850" t="s">
        <v>517</v>
      </c>
      <c r="E850" t="s">
        <v>1396</v>
      </c>
      <c r="F850" t="s">
        <v>985</v>
      </c>
      <c r="G850" t="s">
        <v>1372</v>
      </c>
      <c r="H850" t="s">
        <v>984</v>
      </c>
      <c r="I850" t="s">
        <v>0</v>
      </c>
      <c r="J850" t="s">
        <v>986</v>
      </c>
      <c r="K850" t="s">
        <v>520</v>
      </c>
      <c r="L850" t="s">
        <v>532</v>
      </c>
      <c r="M850">
        <v>1</v>
      </c>
      <c r="N850">
        <v>1</v>
      </c>
      <c r="O850">
        <v>1</v>
      </c>
      <c r="P850">
        <v>1</v>
      </c>
      <c r="Q850">
        <v>1</v>
      </c>
      <c r="R850">
        <v>1</v>
      </c>
      <c r="S850" s="377">
        <v>66448.75</v>
      </c>
      <c r="T850" s="377">
        <v>0</v>
      </c>
      <c r="U850" s="377">
        <v>0</v>
      </c>
      <c r="V850" s="377">
        <v>211.53</v>
      </c>
      <c r="W850" s="377">
        <v>0</v>
      </c>
      <c r="X850" s="377">
        <v>0</v>
      </c>
      <c r="Y850" s="377">
        <v>0</v>
      </c>
      <c r="Z850" s="377">
        <v>66448.75</v>
      </c>
      <c r="AA850" s="770">
        <v>43810</v>
      </c>
      <c r="AB850" s="770">
        <v>44541</v>
      </c>
      <c r="AC850" s="769">
        <v>132897.5</v>
      </c>
      <c r="AD850" s="3">
        <v>0.11388888888888889</v>
      </c>
      <c r="AE850" s="3">
        <v>2.0305555555555554</v>
      </c>
      <c r="AF850" s="378">
        <v>3.8199999999999998E-2</v>
      </c>
      <c r="AG850" s="3">
        <v>7567.7743055555557</v>
      </c>
      <c r="AH850" s="3">
        <v>134927.87847222222</v>
      </c>
      <c r="AI850" s="3">
        <v>2538.3422499999997</v>
      </c>
      <c r="AJ850" s="3">
        <v>0.11388888888888889</v>
      </c>
      <c r="AK850" s="3">
        <v>2.0305555555555554</v>
      </c>
      <c r="AL850" s="3">
        <v>3.8199999999999998E-2</v>
      </c>
    </row>
    <row r="851" spans="1:38">
      <c r="A851" t="s">
        <v>1048</v>
      </c>
      <c r="B851" t="s">
        <v>2678</v>
      </c>
      <c r="C851" t="s">
        <v>516</v>
      </c>
      <c r="D851" t="s">
        <v>517</v>
      </c>
      <c r="E851" t="s">
        <v>1396</v>
      </c>
      <c r="F851" t="s">
        <v>985</v>
      </c>
      <c r="G851" t="s">
        <v>1372</v>
      </c>
      <c r="H851" t="s">
        <v>984</v>
      </c>
      <c r="I851" t="s">
        <v>0</v>
      </c>
      <c r="J851" t="s">
        <v>986</v>
      </c>
      <c r="K851" t="s">
        <v>520</v>
      </c>
      <c r="L851" t="s">
        <v>532</v>
      </c>
      <c r="M851">
        <v>1</v>
      </c>
      <c r="N851">
        <v>1</v>
      </c>
      <c r="O851">
        <v>1</v>
      </c>
      <c r="P851">
        <v>1</v>
      </c>
      <c r="Q851">
        <v>1</v>
      </c>
      <c r="R851">
        <v>1</v>
      </c>
      <c r="S851" s="377">
        <v>85255</v>
      </c>
      <c r="T851" s="377">
        <v>0</v>
      </c>
      <c r="U851" s="377">
        <v>0</v>
      </c>
      <c r="V851" s="377">
        <v>0</v>
      </c>
      <c r="W851" s="377">
        <v>0</v>
      </c>
      <c r="X851" s="377">
        <v>0</v>
      </c>
      <c r="Y851" s="377">
        <v>0</v>
      </c>
      <c r="Z851" s="377">
        <v>85255</v>
      </c>
      <c r="AA851" s="770">
        <v>43810</v>
      </c>
      <c r="AB851" s="770">
        <v>44906</v>
      </c>
      <c r="AC851" s="769">
        <v>85255</v>
      </c>
      <c r="AD851" s="3">
        <v>1.1277777777777778</v>
      </c>
      <c r="AE851" s="3">
        <v>3.0444444444444443</v>
      </c>
      <c r="AF851" s="378">
        <v>4.2999999999999997E-2</v>
      </c>
      <c r="AG851" s="3">
        <v>96148.694444444438</v>
      </c>
      <c r="AH851" s="3">
        <v>259554.11111111109</v>
      </c>
      <c r="AI851" s="3">
        <v>3665.9649999999997</v>
      </c>
      <c r="AJ851" s="3">
        <v>1.1277777777777778</v>
      </c>
      <c r="AK851" s="3">
        <v>3.0444444444444443</v>
      </c>
      <c r="AL851" s="3">
        <v>4.2999999999999997E-2</v>
      </c>
    </row>
    <row r="852" spans="1:38">
      <c r="A852" t="s">
        <v>1048</v>
      </c>
      <c r="B852" t="s">
        <v>2679</v>
      </c>
      <c r="C852" t="s">
        <v>516</v>
      </c>
      <c r="D852" t="s">
        <v>517</v>
      </c>
      <c r="E852" t="s">
        <v>1396</v>
      </c>
      <c r="F852" t="s">
        <v>985</v>
      </c>
      <c r="G852" t="s">
        <v>1372</v>
      </c>
      <c r="H852" t="s">
        <v>984</v>
      </c>
      <c r="I852" t="s">
        <v>0</v>
      </c>
      <c r="J852" t="s">
        <v>986</v>
      </c>
      <c r="K852" t="s">
        <v>520</v>
      </c>
      <c r="L852" t="s">
        <v>532</v>
      </c>
      <c r="M852">
        <v>1</v>
      </c>
      <c r="N852">
        <v>1</v>
      </c>
      <c r="O852">
        <v>1</v>
      </c>
      <c r="P852">
        <v>1</v>
      </c>
      <c r="Q852">
        <v>1</v>
      </c>
      <c r="R852">
        <v>1</v>
      </c>
      <c r="S852" s="377">
        <v>158120</v>
      </c>
      <c r="T852" s="377">
        <v>0</v>
      </c>
      <c r="U852" s="377">
        <v>0</v>
      </c>
      <c r="V852" s="377">
        <v>620.62</v>
      </c>
      <c r="W852" s="377">
        <v>0</v>
      </c>
      <c r="X852" s="377">
        <v>0</v>
      </c>
      <c r="Y852" s="377">
        <v>0</v>
      </c>
      <c r="Z852" s="377">
        <v>158120</v>
      </c>
      <c r="AA852" s="770">
        <v>43810</v>
      </c>
      <c r="AB852" s="770">
        <v>45271</v>
      </c>
      <c r="AC852" s="769">
        <v>158120</v>
      </c>
      <c r="AD852" s="3">
        <v>2.1416666666666666</v>
      </c>
      <c r="AE852" s="3">
        <v>4.0583333333333336</v>
      </c>
      <c r="AF852" s="378">
        <v>4.7100000000000003E-2</v>
      </c>
      <c r="AG852" s="3">
        <v>338640.33333333331</v>
      </c>
      <c r="AH852" s="3">
        <v>641703.66666666674</v>
      </c>
      <c r="AI852" s="3">
        <v>7447.4520000000002</v>
      </c>
      <c r="AJ852" s="3">
        <v>2.1416666666666666</v>
      </c>
      <c r="AK852" s="3">
        <v>4.0583333333333336</v>
      </c>
      <c r="AL852" s="3">
        <v>4.7100000000000003E-2</v>
      </c>
    </row>
    <row r="853" spans="1:38">
      <c r="A853" t="s">
        <v>1048</v>
      </c>
      <c r="B853" t="s">
        <v>2680</v>
      </c>
      <c r="C853" t="s">
        <v>516</v>
      </c>
      <c r="D853" t="s">
        <v>517</v>
      </c>
      <c r="E853" t="s">
        <v>1396</v>
      </c>
      <c r="F853" t="s">
        <v>985</v>
      </c>
      <c r="G853" t="s">
        <v>1372</v>
      </c>
      <c r="H853" t="s">
        <v>984</v>
      </c>
      <c r="I853" t="s">
        <v>0</v>
      </c>
      <c r="J853" t="s">
        <v>986</v>
      </c>
      <c r="K853" t="s">
        <v>520</v>
      </c>
      <c r="L853" t="s">
        <v>532</v>
      </c>
      <c r="M853">
        <v>1</v>
      </c>
      <c r="N853">
        <v>1</v>
      </c>
      <c r="O853">
        <v>1</v>
      </c>
      <c r="P853">
        <v>1</v>
      </c>
      <c r="Q853">
        <v>1</v>
      </c>
      <c r="R853">
        <v>1</v>
      </c>
      <c r="S853" s="377">
        <v>259452.5</v>
      </c>
      <c r="T853" s="377">
        <v>0</v>
      </c>
      <c r="U853" s="377">
        <v>0</v>
      </c>
      <c r="V853" s="377">
        <v>1096.19</v>
      </c>
      <c r="W853" s="377">
        <v>0</v>
      </c>
      <c r="X853" s="377">
        <v>0</v>
      </c>
      <c r="Y853" s="377">
        <v>0</v>
      </c>
      <c r="Z853" s="377">
        <v>259452.5</v>
      </c>
      <c r="AA853" s="770">
        <v>43810</v>
      </c>
      <c r="AB853" s="770">
        <v>45637</v>
      </c>
      <c r="AC853" s="769">
        <v>259452.5</v>
      </c>
      <c r="AD853" s="3">
        <v>3.1583333333333332</v>
      </c>
      <c r="AE853" s="3">
        <v>5.0750000000000002</v>
      </c>
      <c r="AF853" s="378">
        <v>5.0700000000000002E-2</v>
      </c>
      <c r="AG853" s="3">
        <v>819437.47916666663</v>
      </c>
      <c r="AH853" s="3">
        <v>1316721.4375</v>
      </c>
      <c r="AI853" s="3">
        <v>13154.241750000001</v>
      </c>
      <c r="AJ853" s="3">
        <v>3.1583333333333332</v>
      </c>
      <c r="AK853" s="3">
        <v>5.0750000000000002</v>
      </c>
      <c r="AL853" s="3">
        <v>5.0700000000000002E-2</v>
      </c>
    </row>
    <row r="854" spans="1:38">
      <c r="A854" t="s">
        <v>1048</v>
      </c>
      <c r="B854" t="s">
        <v>2681</v>
      </c>
      <c r="C854" t="s">
        <v>516</v>
      </c>
      <c r="D854" t="s">
        <v>517</v>
      </c>
      <c r="E854" t="s">
        <v>1396</v>
      </c>
      <c r="F854" t="s">
        <v>985</v>
      </c>
      <c r="G854" t="s">
        <v>1372</v>
      </c>
      <c r="H854" t="s">
        <v>984</v>
      </c>
      <c r="I854" t="s">
        <v>0</v>
      </c>
      <c r="J854" t="s">
        <v>986</v>
      </c>
      <c r="K854" t="s">
        <v>520</v>
      </c>
      <c r="L854" t="s">
        <v>532</v>
      </c>
      <c r="M854">
        <v>1</v>
      </c>
      <c r="N854">
        <v>1</v>
      </c>
      <c r="O854">
        <v>1</v>
      </c>
      <c r="P854">
        <v>1</v>
      </c>
      <c r="Q854">
        <v>1</v>
      </c>
      <c r="R854">
        <v>1</v>
      </c>
      <c r="S854" s="377">
        <v>518905</v>
      </c>
      <c r="T854" s="377">
        <v>0</v>
      </c>
      <c r="U854" s="377">
        <v>0</v>
      </c>
      <c r="V854" s="377">
        <v>2317.7800000000002</v>
      </c>
      <c r="W854" s="377">
        <v>0</v>
      </c>
      <c r="X854" s="377">
        <v>0</v>
      </c>
      <c r="Y854" s="377">
        <v>0</v>
      </c>
      <c r="Z854" s="377">
        <v>518905</v>
      </c>
      <c r="AA854" s="770">
        <v>43810</v>
      </c>
      <c r="AB854" s="770">
        <v>46002</v>
      </c>
      <c r="AC854" s="769">
        <v>518905</v>
      </c>
      <c r="AD854" s="3">
        <v>4.1722222222222225</v>
      </c>
      <c r="AE854" s="3">
        <v>6.0888888888888886</v>
      </c>
      <c r="AF854" s="378">
        <v>5.3600000000000002E-2</v>
      </c>
      <c r="AG854" s="3">
        <v>2164986.9722222225</v>
      </c>
      <c r="AH854" s="3">
        <v>3159554.8888888885</v>
      </c>
      <c r="AI854" s="3">
        <v>27813.308000000001</v>
      </c>
      <c r="AJ854" s="3">
        <v>4.1722222222222225</v>
      </c>
      <c r="AK854" s="3">
        <v>6.0888888888888886</v>
      </c>
      <c r="AL854" s="3">
        <v>5.3600000000000002E-2</v>
      </c>
    </row>
    <row r="855" spans="1:38">
      <c r="A855" t="s">
        <v>1048</v>
      </c>
      <c r="B855" t="s">
        <v>2682</v>
      </c>
      <c r="C855" t="s">
        <v>516</v>
      </c>
      <c r="D855" t="s">
        <v>517</v>
      </c>
      <c r="E855" t="s">
        <v>1396</v>
      </c>
      <c r="F855" t="s">
        <v>985</v>
      </c>
      <c r="G855" t="s">
        <v>1372</v>
      </c>
      <c r="H855" t="s">
        <v>984</v>
      </c>
      <c r="I855" t="s">
        <v>0</v>
      </c>
      <c r="J855" t="s">
        <v>986</v>
      </c>
      <c r="K855" t="s">
        <v>520</v>
      </c>
      <c r="L855" t="s">
        <v>532</v>
      </c>
      <c r="M855">
        <v>1</v>
      </c>
      <c r="N855">
        <v>1</v>
      </c>
      <c r="O855">
        <v>1</v>
      </c>
      <c r="P855">
        <v>1</v>
      </c>
      <c r="Q855">
        <v>1</v>
      </c>
      <c r="R855">
        <v>1</v>
      </c>
      <c r="S855" s="377">
        <v>805645</v>
      </c>
      <c r="T855" s="377">
        <v>0</v>
      </c>
      <c r="U855" s="377">
        <v>0</v>
      </c>
      <c r="V855" s="377">
        <v>3786.53</v>
      </c>
      <c r="W855" s="377">
        <v>0</v>
      </c>
      <c r="X855" s="377">
        <v>0</v>
      </c>
      <c r="Y855" s="377">
        <v>0</v>
      </c>
      <c r="Z855" s="377">
        <v>805645</v>
      </c>
      <c r="AA855" s="770">
        <v>43810</v>
      </c>
      <c r="AB855" s="770">
        <v>46367</v>
      </c>
      <c r="AC855" s="769">
        <v>805645</v>
      </c>
      <c r="AD855" s="3">
        <v>5.1861111111111109</v>
      </c>
      <c r="AE855" s="3">
        <v>7.1027777777777779</v>
      </c>
      <c r="AF855" s="378">
        <v>5.6399999999999999E-2</v>
      </c>
      <c r="AG855" s="3">
        <v>4178164.486111111</v>
      </c>
      <c r="AH855" s="3">
        <v>5722317.402777778</v>
      </c>
      <c r="AI855" s="3">
        <v>45438.377999999997</v>
      </c>
      <c r="AJ855" s="3">
        <v>5.1861111111111109</v>
      </c>
      <c r="AK855" s="3">
        <v>7.1027777777777779</v>
      </c>
      <c r="AL855" s="3">
        <v>5.6399999999999999E-2</v>
      </c>
    </row>
    <row r="856" spans="1:38">
      <c r="A856" t="s">
        <v>1048</v>
      </c>
      <c r="B856" t="s">
        <v>2683</v>
      </c>
      <c r="C856" t="s">
        <v>516</v>
      </c>
      <c r="D856" t="s">
        <v>517</v>
      </c>
      <c r="E856" t="s">
        <v>1396</v>
      </c>
      <c r="F856" t="s">
        <v>985</v>
      </c>
      <c r="G856" t="s">
        <v>1372</v>
      </c>
      <c r="H856" t="s">
        <v>984</v>
      </c>
      <c r="I856" t="s">
        <v>0</v>
      </c>
      <c r="J856" t="s">
        <v>986</v>
      </c>
      <c r="K856" t="s">
        <v>520</v>
      </c>
      <c r="L856" t="s">
        <v>532</v>
      </c>
      <c r="M856">
        <v>1</v>
      </c>
      <c r="N856">
        <v>1</v>
      </c>
      <c r="O856">
        <v>1</v>
      </c>
      <c r="P856">
        <v>1</v>
      </c>
      <c r="Q856">
        <v>1</v>
      </c>
      <c r="R856">
        <v>1</v>
      </c>
      <c r="S856" s="377">
        <v>562565</v>
      </c>
      <c r="T856" s="377">
        <v>0</v>
      </c>
      <c r="U856" s="377">
        <v>0</v>
      </c>
      <c r="V856" s="377">
        <v>2780.01</v>
      </c>
      <c r="W856" s="377">
        <v>0</v>
      </c>
      <c r="X856" s="377">
        <v>0</v>
      </c>
      <c r="Y856" s="377">
        <v>0</v>
      </c>
      <c r="Z856" s="377">
        <v>562565</v>
      </c>
      <c r="AA856" s="770">
        <v>43810</v>
      </c>
      <c r="AB856" s="770">
        <v>46732</v>
      </c>
      <c r="AC856" s="769">
        <v>562565</v>
      </c>
      <c r="AD856" s="3">
        <v>6.2</v>
      </c>
      <c r="AE856" s="3">
        <v>8.1166666666666671</v>
      </c>
      <c r="AF856" s="378">
        <v>5.9299999999999999E-2</v>
      </c>
      <c r="AG856" s="3">
        <v>3487903</v>
      </c>
      <c r="AH856" s="3">
        <v>4566152.583333334</v>
      </c>
      <c r="AI856" s="3">
        <v>33360.104500000001</v>
      </c>
      <c r="AJ856" s="3">
        <v>6.2</v>
      </c>
      <c r="AK856" s="3">
        <v>8.1166666666666671</v>
      </c>
      <c r="AL856" s="3">
        <v>5.9300000000000005E-2</v>
      </c>
    </row>
    <row r="857" spans="1:38">
      <c r="A857" t="s">
        <v>1048</v>
      </c>
      <c r="B857" t="s">
        <v>2684</v>
      </c>
      <c r="C857" t="s">
        <v>516</v>
      </c>
      <c r="D857" t="s">
        <v>517</v>
      </c>
      <c r="E857" t="s">
        <v>1396</v>
      </c>
      <c r="F857" t="s">
        <v>985</v>
      </c>
      <c r="G857" t="s">
        <v>1372</v>
      </c>
      <c r="H857" t="s">
        <v>984</v>
      </c>
      <c r="I857" t="s">
        <v>0</v>
      </c>
      <c r="J857" t="s">
        <v>986</v>
      </c>
      <c r="K857" t="s">
        <v>520</v>
      </c>
      <c r="L857" t="s">
        <v>532</v>
      </c>
      <c r="M857">
        <v>1</v>
      </c>
      <c r="N857">
        <v>1</v>
      </c>
      <c r="O857">
        <v>1</v>
      </c>
      <c r="P857">
        <v>1</v>
      </c>
      <c r="Q857">
        <v>1</v>
      </c>
      <c r="R857">
        <v>1</v>
      </c>
      <c r="S857" s="377">
        <v>159300</v>
      </c>
      <c r="T857" s="377">
        <v>0</v>
      </c>
      <c r="U857" s="377">
        <v>0</v>
      </c>
      <c r="V857" s="377">
        <v>824.38</v>
      </c>
      <c r="W857" s="377">
        <v>0</v>
      </c>
      <c r="X857" s="377">
        <v>0</v>
      </c>
      <c r="Y857" s="377">
        <v>0</v>
      </c>
      <c r="Z857" s="377">
        <v>159300</v>
      </c>
      <c r="AA857" s="770">
        <v>43810</v>
      </c>
      <c r="AB857" s="770">
        <v>47098</v>
      </c>
      <c r="AC857" s="769">
        <v>159300</v>
      </c>
      <c r="AD857" s="3">
        <v>7.2166666666666668</v>
      </c>
      <c r="AE857" s="3">
        <v>9.1333333333333329</v>
      </c>
      <c r="AF857" s="378">
        <v>6.2100000000000002E-2</v>
      </c>
      <c r="AG857" s="3">
        <v>1149615</v>
      </c>
      <c r="AH857" s="3">
        <v>1454940</v>
      </c>
      <c r="AI857" s="3">
        <v>9892.5300000000007</v>
      </c>
      <c r="AJ857" s="3">
        <v>7.2166666666666668</v>
      </c>
      <c r="AK857" s="3">
        <v>9.1333333333333329</v>
      </c>
      <c r="AL857" s="3">
        <v>6.2100000000000002E-2</v>
      </c>
    </row>
    <row r="858" spans="1:38">
      <c r="A858" t="s">
        <v>1048</v>
      </c>
      <c r="B858" t="s">
        <v>2685</v>
      </c>
      <c r="C858" t="s">
        <v>516</v>
      </c>
      <c r="D858" t="s">
        <v>517</v>
      </c>
      <c r="E858" t="s">
        <v>1396</v>
      </c>
      <c r="F858" t="s">
        <v>985</v>
      </c>
      <c r="G858" t="s">
        <v>1372</v>
      </c>
      <c r="H858" t="s">
        <v>984</v>
      </c>
      <c r="I858" t="s">
        <v>0</v>
      </c>
      <c r="J858" t="s">
        <v>986</v>
      </c>
      <c r="K858" t="s">
        <v>520</v>
      </c>
      <c r="L858" t="s">
        <v>532</v>
      </c>
      <c r="M858">
        <v>1</v>
      </c>
      <c r="N858">
        <v>1</v>
      </c>
      <c r="O858">
        <v>1</v>
      </c>
      <c r="P858">
        <v>1</v>
      </c>
      <c r="Q858">
        <v>1</v>
      </c>
      <c r="R858">
        <v>1</v>
      </c>
      <c r="S858" s="377">
        <v>159300</v>
      </c>
      <c r="T858" s="377">
        <v>0</v>
      </c>
      <c r="U858" s="377">
        <v>0</v>
      </c>
      <c r="V858" s="377">
        <v>862.87</v>
      </c>
      <c r="W858" s="377">
        <v>0</v>
      </c>
      <c r="X858" s="377">
        <v>0</v>
      </c>
      <c r="Y858" s="377">
        <v>0</v>
      </c>
      <c r="Z858" s="377">
        <v>159300</v>
      </c>
      <c r="AA858" s="770">
        <v>43810</v>
      </c>
      <c r="AB858" s="770">
        <v>47463</v>
      </c>
      <c r="AC858" s="769">
        <v>159300</v>
      </c>
      <c r="AD858" s="3">
        <v>8.2305555555555561</v>
      </c>
      <c r="AE858" s="3">
        <v>10.147222222222222</v>
      </c>
      <c r="AF858" s="378">
        <v>6.5000000000000002E-2</v>
      </c>
      <c r="AG858" s="3">
        <v>1311127.5</v>
      </c>
      <c r="AH858" s="3">
        <v>1616452.5</v>
      </c>
      <c r="AI858" s="3">
        <v>10354.5</v>
      </c>
      <c r="AJ858" s="3">
        <v>8.2305555555555561</v>
      </c>
      <c r="AK858" s="3">
        <v>10.147222222222222</v>
      </c>
      <c r="AL858" s="3">
        <v>6.5000000000000002E-2</v>
      </c>
    </row>
    <row r="859" spans="1:38">
      <c r="A859" t="s">
        <v>1049</v>
      </c>
      <c r="B859" t="s">
        <v>2686</v>
      </c>
      <c r="C859" t="s">
        <v>516</v>
      </c>
      <c r="D859" t="s">
        <v>517</v>
      </c>
      <c r="E859" t="s">
        <v>1396</v>
      </c>
      <c r="F859" t="s">
        <v>985</v>
      </c>
      <c r="G859" t="s">
        <v>1372</v>
      </c>
      <c r="H859" t="s">
        <v>984</v>
      </c>
      <c r="I859" t="s">
        <v>0</v>
      </c>
      <c r="J859" t="s">
        <v>986</v>
      </c>
      <c r="K859" t="s">
        <v>520</v>
      </c>
      <c r="L859" t="s">
        <v>532</v>
      </c>
      <c r="M859">
        <v>1</v>
      </c>
      <c r="N859">
        <v>1</v>
      </c>
      <c r="O859">
        <v>1</v>
      </c>
      <c r="P859">
        <v>1</v>
      </c>
      <c r="Q859">
        <v>1</v>
      </c>
      <c r="R859">
        <v>1</v>
      </c>
      <c r="S859" s="377">
        <v>186882.5</v>
      </c>
      <c r="T859" s="377">
        <v>0</v>
      </c>
      <c r="U859" s="377">
        <v>0</v>
      </c>
      <c r="V859" s="377">
        <v>669.66</v>
      </c>
      <c r="W859" s="377">
        <v>0</v>
      </c>
      <c r="X859" s="377">
        <v>0</v>
      </c>
      <c r="Y859" s="377">
        <v>0</v>
      </c>
      <c r="Z859" s="377">
        <v>186882.5</v>
      </c>
      <c r="AA859" s="770">
        <v>43810</v>
      </c>
      <c r="AB859" s="770">
        <v>44906</v>
      </c>
      <c r="AC859" s="769">
        <v>186882.5</v>
      </c>
      <c r="AD859" s="3">
        <v>1.1277777777777778</v>
      </c>
      <c r="AE859" s="3">
        <v>3.0444444444444443</v>
      </c>
      <c r="AF859" s="378">
        <v>4.2999999999999997E-2</v>
      </c>
      <c r="AG859" s="3">
        <v>210761.93055555556</v>
      </c>
      <c r="AH859" s="3">
        <v>568953.38888888888</v>
      </c>
      <c r="AI859" s="3">
        <v>8035.9474999999993</v>
      </c>
      <c r="AJ859" s="3">
        <v>1.1277777777777778</v>
      </c>
      <c r="AK859" s="3">
        <v>3.0444444444444443</v>
      </c>
      <c r="AL859" s="3">
        <v>4.2999999999999997E-2</v>
      </c>
    </row>
    <row r="860" spans="1:38">
      <c r="A860" t="s">
        <v>1049</v>
      </c>
      <c r="B860" t="s">
        <v>2687</v>
      </c>
      <c r="C860" t="s">
        <v>516</v>
      </c>
      <c r="D860" t="s">
        <v>517</v>
      </c>
      <c r="E860" t="s">
        <v>1396</v>
      </c>
      <c r="F860" t="s">
        <v>985</v>
      </c>
      <c r="G860" t="s">
        <v>1372</v>
      </c>
      <c r="H860" t="s">
        <v>984</v>
      </c>
      <c r="I860" t="s">
        <v>0</v>
      </c>
      <c r="J860" t="s">
        <v>986</v>
      </c>
      <c r="K860" t="s">
        <v>520</v>
      </c>
      <c r="L860" t="s">
        <v>532</v>
      </c>
      <c r="M860">
        <v>1</v>
      </c>
      <c r="N860">
        <v>1</v>
      </c>
      <c r="O860">
        <v>1</v>
      </c>
      <c r="P860">
        <v>1</v>
      </c>
      <c r="Q860">
        <v>1</v>
      </c>
      <c r="R860">
        <v>1</v>
      </c>
      <c r="S860" s="377">
        <v>87762.5</v>
      </c>
      <c r="T860" s="377">
        <v>0</v>
      </c>
      <c r="U860" s="377">
        <v>0</v>
      </c>
      <c r="V860" s="377">
        <v>344.47</v>
      </c>
      <c r="W860" s="377">
        <v>0</v>
      </c>
      <c r="X860" s="377">
        <v>0</v>
      </c>
      <c r="Y860" s="377">
        <v>0</v>
      </c>
      <c r="Z860" s="377">
        <v>87762.5</v>
      </c>
      <c r="AA860" s="770">
        <v>43810</v>
      </c>
      <c r="AB860" s="770">
        <v>45271</v>
      </c>
      <c r="AC860" s="769">
        <v>87762.5</v>
      </c>
      <c r="AD860" s="3">
        <v>2.1416666666666666</v>
      </c>
      <c r="AE860" s="3">
        <v>4.0583333333333336</v>
      </c>
      <c r="AF860" s="378">
        <v>4.7100000000000003E-2</v>
      </c>
      <c r="AG860" s="3">
        <v>187958.02083333331</v>
      </c>
      <c r="AH860" s="3">
        <v>356169.47916666669</v>
      </c>
      <c r="AI860" s="3">
        <v>4133.6137500000004</v>
      </c>
      <c r="AJ860" s="3">
        <v>2.1416666666666666</v>
      </c>
      <c r="AK860" s="3">
        <v>4.0583333333333336</v>
      </c>
      <c r="AL860" s="3">
        <v>4.7100000000000003E-2</v>
      </c>
    </row>
    <row r="861" spans="1:38">
      <c r="A861" t="s">
        <v>1049</v>
      </c>
      <c r="B861" t="s">
        <v>2688</v>
      </c>
      <c r="C861" t="s">
        <v>516</v>
      </c>
      <c r="D861" t="s">
        <v>517</v>
      </c>
      <c r="E861" t="s">
        <v>1396</v>
      </c>
      <c r="F861" t="s">
        <v>985</v>
      </c>
      <c r="G861" t="s">
        <v>1372</v>
      </c>
      <c r="H861" t="s">
        <v>984</v>
      </c>
      <c r="I861" t="s">
        <v>0</v>
      </c>
      <c r="J861" t="s">
        <v>986</v>
      </c>
      <c r="K861" t="s">
        <v>520</v>
      </c>
      <c r="L861" t="s">
        <v>532</v>
      </c>
      <c r="M861">
        <v>1</v>
      </c>
      <c r="N861">
        <v>1</v>
      </c>
      <c r="O861">
        <v>1</v>
      </c>
      <c r="P861">
        <v>1</v>
      </c>
      <c r="Q861">
        <v>1</v>
      </c>
      <c r="R861">
        <v>1</v>
      </c>
      <c r="S861" s="377">
        <v>53100</v>
      </c>
      <c r="T861" s="377">
        <v>0</v>
      </c>
      <c r="U861" s="377">
        <v>0</v>
      </c>
      <c r="V861" s="377">
        <v>224.35</v>
      </c>
      <c r="W861" s="377">
        <v>0</v>
      </c>
      <c r="X861" s="377">
        <v>0</v>
      </c>
      <c r="Y861" s="377">
        <v>0</v>
      </c>
      <c r="Z861" s="377">
        <v>53100</v>
      </c>
      <c r="AA861" s="770">
        <v>43810</v>
      </c>
      <c r="AB861" s="770">
        <v>45637</v>
      </c>
      <c r="AC861" s="769">
        <v>53100</v>
      </c>
      <c r="AD861" s="3">
        <v>3.1583333333333332</v>
      </c>
      <c r="AE861" s="3">
        <v>5.0750000000000002</v>
      </c>
      <c r="AF861" s="378">
        <v>5.0700000000000002E-2</v>
      </c>
      <c r="AG861" s="3">
        <v>167707.5</v>
      </c>
      <c r="AH861" s="3">
        <v>269482.5</v>
      </c>
      <c r="AI861" s="3">
        <v>2692.17</v>
      </c>
      <c r="AJ861" s="3">
        <v>3.1583333333333332</v>
      </c>
      <c r="AK861" s="3">
        <v>5.0750000000000002</v>
      </c>
      <c r="AL861" s="3">
        <v>5.0700000000000002E-2</v>
      </c>
    </row>
    <row r="862" spans="1:38">
      <c r="A862" t="s">
        <v>1049</v>
      </c>
      <c r="B862" t="s">
        <v>2689</v>
      </c>
      <c r="C862" t="s">
        <v>516</v>
      </c>
      <c r="D862" t="s">
        <v>517</v>
      </c>
      <c r="E862" t="s">
        <v>1396</v>
      </c>
      <c r="F862" t="s">
        <v>985</v>
      </c>
      <c r="G862" t="s">
        <v>1372</v>
      </c>
      <c r="H862" t="s">
        <v>984</v>
      </c>
      <c r="I862" t="s">
        <v>0</v>
      </c>
      <c r="J862" t="s">
        <v>986</v>
      </c>
      <c r="K862" t="s">
        <v>520</v>
      </c>
      <c r="L862" t="s">
        <v>532</v>
      </c>
      <c r="M862">
        <v>1</v>
      </c>
      <c r="N862">
        <v>1</v>
      </c>
      <c r="O862">
        <v>1</v>
      </c>
      <c r="P862">
        <v>1</v>
      </c>
      <c r="Q862">
        <v>1</v>
      </c>
      <c r="R862">
        <v>1</v>
      </c>
      <c r="S862" s="377">
        <v>407690</v>
      </c>
      <c r="T862" s="377">
        <v>0</v>
      </c>
      <c r="U862" s="377">
        <v>0</v>
      </c>
      <c r="V862" s="377">
        <v>1821.02</v>
      </c>
      <c r="W862" s="377">
        <v>0</v>
      </c>
      <c r="X862" s="377">
        <v>0</v>
      </c>
      <c r="Y862" s="377">
        <v>0</v>
      </c>
      <c r="Z862" s="377">
        <v>407690</v>
      </c>
      <c r="AA862" s="770">
        <v>43810</v>
      </c>
      <c r="AB862" s="770">
        <v>46002</v>
      </c>
      <c r="AC862" s="769">
        <v>407690</v>
      </c>
      <c r="AD862" s="3">
        <v>4.1722222222222225</v>
      </c>
      <c r="AE862" s="3">
        <v>6.0888888888888886</v>
      </c>
      <c r="AF862" s="378">
        <v>5.3600000000000002E-2</v>
      </c>
      <c r="AG862" s="3">
        <v>1700973.277777778</v>
      </c>
      <c r="AH862" s="3">
        <v>2482379.111111111</v>
      </c>
      <c r="AI862" s="3">
        <v>21852.184000000001</v>
      </c>
      <c r="AJ862" s="3">
        <v>4.1722222222222225</v>
      </c>
      <c r="AK862" s="3">
        <v>6.0888888888888886</v>
      </c>
      <c r="AL862" s="3">
        <v>5.3600000000000002E-2</v>
      </c>
    </row>
    <row r="863" spans="1:38">
      <c r="A863" t="s">
        <v>1049</v>
      </c>
      <c r="B863" t="s">
        <v>2690</v>
      </c>
      <c r="C863" t="s">
        <v>516</v>
      </c>
      <c r="D863" t="s">
        <v>517</v>
      </c>
      <c r="E863" t="s">
        <v>1396</v>
      </c>
      <c r="F863" t="s">
        <v>985</v>
      </c>
      <c r="G863" t="s">
        <v>1372</v>
      </c>
      <c r="H863" t="s">
        <v>984</v>
      </c>
      <c r="I863" t="s">
        <v>0</v>
      </c>
      <c r="J863" t="s">
        <v>986</v>
      </c>
      <c r="K863" t="s">
        <v>520</v>
      </c>
      <c r="L863" t="s">
        <v>532</v>
      </c>
      <c r="M863">
        <v>1</v>
      </c>
      <c r="N863">
        <v>1</v>
      </c>
      <c r="O863">
        <v>1</v>
      </c>
      <c r="P863">
        <v>1</v>
      </c>
      <c r="Q863">
        <v>1</v>
      </c>
      <c r="R863">
        <v>1</v>
      </c>
      <c r="S863" s="377">
        <v>364767.5</v>
      </c>
      <c r="T863" s="377">
        <v>0</v>
      </c>
      <c r="U863" s="377">
        <v>0</v>
      </c>
      <c r="V863" s="377">
        <v>1714.41</v>
      </c>
      <c r="W863" s="377">
        <v>0</v>
      </c>
      <c r="X863" s="377">
        <v>0</v>
      </c>
      <c r="Y863" s="377">
        <v>0</v>
      </c>
      <c r="Z863" s="377">
        <v>364767.5</v>
      </c>
      <c r="AA863" s="770">
        <v>43810</v>
      </c>
      <c r="AB863" s="770">
        <v>46367</v>
      </c>
      <c r="AC863" s="769">
        <v>364767.5</v>
      </c>
      <c r="AD863" s="3">
        <v>5.1861111111111109</v>
      </c>
      <c r="AE863" s="3">
        <v>7.1027777777777779</v>
      </c>
      <c r="AF863" s="378">
        <v>5.6399999999999999E-2</v>
      </c>
      <c r="AG863" s="3">
        <v>1891724.7847222222</v>
      </c>
      <c r="AH863" s="3">
        <v>2590862.4930555555</v>
      </c>
      <c r="AI863" s="3">
        <v>20572.886999999999</v>
      </c>
      <c r="AJ863" s="3">
        <v>5.1861111111111109</v>
      </c>
      <c r="AK863" s="3">
        <v>7.1027777777777779</v>
      </c>
      <c r="AL863" s="3">
        <v>5.6399999999999999E-2</v>
      </c>
    </row>
    <row r="864" spans="1:38">
      <c r="A864" t="s">
        <v>1049</v>
      </c>
      <c r="B864" t="s">
        <v>2691</v>
      </c>
      <c r="C864" t="s">
        <v>516</v>
      </c>
      <c r="D864" t="s">
        <v>517</v>
      </c>
      <c r="E864" t="s">
        <v>1396</v>
      </c>
      <c r="F864" t="s">
        <v>985</v>
      </c>
      <c r="G864" t="s">
        <v>1372</v>
      </c>
      <c r="H864" t="s">
        <v>984</v>
      </c>
      <c r="I864" t="s">
        <v>0</v>
      </c>
      <c r="J864" t="s">
        <v>986</v>
      </c>
      <c r="K864" t="s">
        <v>520</v>
      </c>
      <c r="L864" t="s">
        <v>532</v>
      </c>
      <c r="M864">
        <v>1</v>
      </c>
      <c r="N864">
        <v>1</v>
      </c>
      <c r="O864">
        <v>1</v>
      </c>
      <c r="P864">
        <v>1</v>
      </c>
      <c r="Q864">
        <v>1</v>
      </c>
      <c r="R864">
        <v>1</v>
      </c>
      <c r="S864" s="377">
        <v>969222.5</v>
      </c>
      <c r="T864" s="377">
        <v>0</v>
      </c>
      <c r="U864" s="377">
        <v>0</v>
      </c>
      <c r="V864" s="377">
        <v>4789.57</v>
      </c>
      <c r="W864" s="377">
        <v>0</v>
      </c>
      <c r="X864" s="377">
        <v>0</v>
      </c>
      <c r="Y864" s="377">
        <v>0</v>
      </c>
      <c r="Z864" s="377">
        <v>969222.5</v>
      </c>
      <c r="AA864" s="770">
        <v>43810</v>
      </c>
      <c r="AB864" s="770">
        <v>46732</v>
      </c>
      <c r="AC864" s="769">
        <v>969222.5</v>
      </c>
      <c r="AD864" s="3">
        <v>6.2</v>
      </c>
      <c r="AE864" s="3">
        <v>8.1166666666666671</v>
      </c>
      <c r="AF864" s="378">
        <v>5.9299999999999999E-2</v>
      </c>
      <c r="AG864" s="3">
        <v>6009179.5</v>
      </c>
      <c r="AH864" s="3">
        <v>7866855.958333334</v>
      </c>
      <c r="AI864" s="3">
        <v>57474.894249999998</v>
      </c>
      <c r="AJ864" s="3">
        <v>6.2</v>
      </c>
      <c r="AK864" s="3">
        <v>8.1166666666666671</v>
      </c>
      <c r="AL864" s="3">
        <v>5.9299999999999999E-2</v>
      </c>
    </row>
    <row r="865" spans="1:38">
      <c r="A865" t="s">
        <v>1049</v>
      </c>
      <c r="B865" t="s">
        <v>2692</v>
      </c>
      <c r="C865" t="s">
        <v>516</v>
      </c>
      <c r="D865" t="s">
        <v>517</v>
      </c>
      <c r="E865" t="s">
        <v>1396</v>
      </c>
      <c r="F865" t="s">
        <v>985</v>
      </c>
      <c r="G865" t="s">
        <v>1372</v>
      </c>
      <c r="H865" t="s">
        <v>984</v>
      </c>
      <c r="I865" t="s">
        <v>0</v>
      </c>
      <c r="J865" t="s">
        <v>986</v>
      </c>
      <c r="K865" t="s">
        <v>520</v>
      </c>
      <c r="L865" t="s">
        <v>532</v>
      </c>
      <c r="M865">
        <v>1</v>
      </c>
      <c r="N865">
        <v>1</v>
      </c>
      <c r="O865">
        <v>1</v>
      </c>
      <c r="P865">
        <v>1</v>
      </c>
      <c r="Q865">
        <v>1</v>
      </c>
      <c r="R865">
        <v>1</v>
      </c>
      <c r="S865" s="377">
        <v>1580020</v>
      </c>
      <c r="T865" s="377">
        <v>0</v>
      </c>
      <c r="U865" s="377">
        <v>0</v>
      </c>
      <c r="V865" s="377">
        <v>8176.6</v>
      </c>
      <c r="W865" s="377">
        <v>0</v>
      </c>
      <c r="X865" s="377">
        <v>0</v>
      </c>
      <c r="Y865" s="377">
        <v>0</v>
      </c>
      <c r="Z865" s="377">
        <v>1580020</v>
      </c>
      <c r="AA865" s="770">
        <v>43810</v>
      </c>
      <c r="AB865" s="770">
        <v>47098</v>
      </c>
      <c r="AC865" s="769">
        <v>1580020</v>
      </c>
      <c r="AD865" s="3">
        <v>7.2166666666666668</v>
      </c>
      <c r="AE865" s="3">
        <v>9.1333333333333329</v>
      </c>
      <c r="AF865" s="378">
        <v>6.2100000000000002E-2</v>
      </c>
      <c r="AG865" s="3">
        <v>11402477.666666666</v>
      </c>
      <c r="AH865" s="3">
        <v>14430849.333333332</v>
      </c>
      <c r="AI865" s="3">
        <v>98119.241999999998</v>
      </c>
      <c r="AJ865" s="3">
        <v>7.2166666666666659</v>
      </c>
      <c r="AK865" s="3">
        <v>9.1333333333333329</v>
      </c>
      <c r="AL865" s="3">
        <v>6.2100000000000002E-2</v>
      </c>
    </row>
    <row r="866" spans="1:38">
      <c r="A866" t="s">
        <v>1049</v>
      </c>
      <c r="B866" t="s">
        <v>2693</v>
      </c>
      <c r="C866" t="s">
        <v>516</v>
      </c>
      <c r="D866" t="s">
        <v>517</v>
      </c>
      <c r="E866" t="s">
        <v>1396</v>
      </c>
      <c r="F866" t="s">
        <v>985</v>
      </c>
      <c r="G866" t="s">
        <v>1372</v>
      </c>
      <c r="H866" t="s">
        <v>984</v>
      </c>
      <c r="I866" t="s">
        <v>0</v>
      </c>
      <c r="J866" t="s">
        <v>986</v>
      </c>
      <c r="K866" t="s">
        <v>520</v>
      </c>
      <c r="L866" t="s">
        <v>532</v>
      </c>
      <c r="M866">
        <v>1</v>
      </c>
      <c r="N866">
        <v>1</v>
      </c>
      <c r="O866">
        <v>1</v>
      </c>
      <c r="P866">
        <v>1</v>
      </c>
      <c r="Q866">
        <v>1</v>
      </c>
      <c r="R866">
        <v>1</v>
      </c>
      <c r="S866" s="377">
        <v>318305</v>
      </c>
      <c r="T866" s="377">
        <v>0</v>
      </c>
      <c r="U866" s="377">
        <v>0</v>
      </c>
      <c r="V866" s="377">
        <v>1724.15</v>
      </c>
      <c r="W866" s="377">
        <v>0</v>
      </c>
      <c r="X866" s="377">
        <v>0</v>
      </c>
      <c r="Y866" s="377">
        <v>0</v>
      </c>
      <c r="Z866" s="377">
        <v>318305</v>
      </c>
      <c r="AA866" s="770">
        <v>43810</v>
      </c>
      <c r="AB866" s="770">
        <v>47463</v>
      </c>
      <c r="AC866" s="769">
        <v>318305</v>
      </c>
      <c r="AD866" s="3">
        <v>8.2305555555555561</v>
      </c>
      <c r="AE866" s="3">
        <v>10.147222222222222</v>
      </c>
      <c r="AF866" s="378">
        <v>6.5000000000000002E-2</v>
      </c>
      <c r="AG866" s="3">
        <v>2619826.9861111115</v>
      </c>
      <c r="AH866" s="3">
        <v>3229911.5694444445</v>
      </c>
      <c r="AI866" s="3">
        <v>20689.825000000001</v>
      </c>
      <c r="AJ866" s="3">
        <v>8.2305555555555561</v>
      </c>
      <c r="AK866" s="3">
        <v>10.147222222222222</v>
      </c>
      <c r="AL866" s="3">
        <v>6.5000000000000002E-2</v>
      </c>
    </row>
    <row r="867" spans="1:38">
      <c r="A867" t="s">
        <v>1050</v>
      </c>
      <c r="B867" t="s">
        <v>2694</v>
      </c>
      <c r="C867" t="s">
        <v>516</v>
      </c>
      <c r="D867" t="s">
        <v>517</v>
      </c>
      <c r="E867" t="s">
        <v>1396</v>
      </c>
      <c r="F867" t="s">
        <v>985</v>
      </c>
      <c r="G867" t="s">
        <v>1372</v>
      </c>
      <c r="H867" t="s">
        <v>984</v>
      </c>
      <c r="I867" t="s">
        <v>0</v>
      </c>
      <c r="J867" t="s">
        <v>986</v>
      </c>
      <c r="K867" t="s">
        <v>520</v>
      </c>
      <c r="L867" t="s">
        <v>532</v>
      </c>
      <c r="M867">
        <v>1</v>
      </c>
      <c r="N867">
        <v>1</v>
      </c>
      <c r="O867">
        <v>1</v>
      </c>
      <c r="P867">
        <v>1</v>
      </c>
      <c r="Q867">
        <v>1</v>
      </c>
      <c r="R867">
        <v>1</v>
      </c>
      <c r="S867" s="377">
        <v>49855</v>
      </c>
      <c r="T867" s="377">
        <v>0</v>
      </c>
      <c r="U867" s="377">
        <v>0</v>
      </c>
      <c r="V867" s="377">
        <v>234.32</v>
      </c>
      <c r="W867" s="377">
        <v>0</v>
      </c>
      <c r="X867" s="377">
        <v>0</v>
      </c>
      <c r="Y867" s="377">
        <v>0</v>
      </c>
      <c r="Z867" s="377">
        <v>49855</v>
      </c>
      <c r="AA867" s="770">
        <v>43810</v>
      </c>
      <c r="AB867" s="770">
        <v>46367</v>
      </c>
      <c r="AC867" s="769">
        <v>49855</v>
      </c>
      <c r="AD867" s="3">
        <v>5.1861111111111109</v>
      </c>
      <c r="AE867" s="3">
        <v>7.1027777777777779</v>
      </c>
      <c r="AF867" s="378">
        <v>5.6399999999999999E-2</v>
      </c>
      <c r="AG867" s="3">
        <v>258553.56944444444</v>
      </c>
      <c r="AH867" s="3">
        <v>354108.98611111112</v>
      </c>
      <c r="AI867" s="3">
        <v>2811.8220000000001</v>
      </c>
      <c r="AJ867" s="3">
        <v>5.1861111111111109</v>
      </c>
      <c r="AK867" s="3">
        <v>7.1027777777777779</v>
      </c>
      <c r="AL867" s="3">
        <v>5.6400000000000006E-2</v>
      </c>
    </row>
    <row r="868" spans="1:38">
      <c r="A868" t="s">
        <v>1050</v>
      </c>
      <c r="B868" t="s">
        <v>2695</v>
      </c>
      <c r="C868" t="s">
        <v>516</v>
      </c>
      <c r="D868" t="s">
        <v>517</v>
      </c>
      <c r="E868" t="s">
        <v>1396</v>
      </c>
      <c r="F868" t="s">
        <v>985</v>
      </c>
      <c r="G868" t="s">
        <v>1372</v>
      </c>
      <c r="H868" t="s">
        <v>984</v>
      </c>
      <c r="I868" t="s">
        <v>0</v>
      </c>
      <c r="J868" t="s">
        <v>986</v>
      </c>
      <c r="K868" t="s">
        <v>520</v>
      </c>
      <c r="L868" t="s">
        <v>532</v>
      </c>
      <c r="M868">
        <v>1</v>
      </c>
      <c r="N868">
        <v>1</v>
      </c>
      <c r="O868">
        <v>1</v>
      </c>
      <c r="P868">
        <v>1</v>
      </c>
      <c r="Q868">
        <v>1</v>
      </c>
      <c r="R868">
        <v>1</v>
      </c>
      <c r="S868" s="377">
        <v>101627.5</v>
      </c>
      <c r="T868" s="377">
        <v>0</v>
      </c>
      <c r="U868" s="377">
        <v>0</v>
      </c>
      <c r="V868" s="377">
        <v>502.21</v>
      </c>
      <c r="W868" s="377">
        <v>0</v>
      </c>
      <c r="X868" s="377">
        <v>0</v>
      </c>
      <c r="Y868" s="377">
        <v>0</v>
      </c>
      <c r="Z868" s="377">
        <v>101627.5</v>
      </c>
      <c r="AA868" s="770">
        <v>43810</v>
      </c>
      <c r="AB868" s="770">
        <v>46732</v>
      </c>
      <c r="AC868" s="769">
        <v>101627.5</v>
      </c>
      <c r="AD868" s="3">
        <v>6.2</v>
      </c>
      <c r="AE868" s="3">
        <v>8.1166666666666671</v>
      </c>
      <c r="AF868" s="378">
        <v>5.9299999999999999E-2</v>
      </c>
      <c r="AG868" s="3">
        <v>630090.5</v>
      </c>
      <c r="AH868" s="3">
        <v>824876.54166666674</v>
      </c>
      <c r="AI868" s="3">
        <v>6026.5107499999995</v>
      </c>
      <c r="AJ868" s="3">
        <v>6.2</v>
      </c>
      <c r="AK868" s="3">
        <v>8.1166666666666671</v>
      </c>
      <c r="AL868" s="3">
        <v>5.9299999999999992E-2</v>
      </c>
    </row>
    <row r="869" spans="1:38">
      <c r="A869" t="s">
        <v>1050</v>
      </c>
      <c r="B869" t="s">
        <v>2696</v>
      </c>
      <c r="C869" t="s">
        <v>516</v>
      </c>
      <c r="D869" t="s">
        <v>517</v>
      </c>
      <c r="E869" t="s">
        <v>1396</v>
      </c>
      <c r="F869" t="s">
        <v>985</v>
      </c>
      <c r="G869" t="s">
        <v>1372</v>
      </c>
      <c r="H869" t="s">
        <v>984</v>
      </c>
      <c r="I869" t="s">
        <v>0</v>
      </c>
      <c r="J869" t="s">
        <v>986</v>
      </c>
      <c r="K869" t="s">
        <v>520</v>
      </c>
      <c r="L869" t="s">
        <v>532</v>
      </c>
      <c r="M869">
        <v>1</v>
      </c>
      <c r="N869">
        <v>1</v>
      </c>
      <c r="O869">
        <v>1</v>
      </c>
      <c r="P869">
        <v>1</v>
      </c>
      <c r="Q869">
        <v>1</v>
      </c>
      <c r="R869">
        <v>1</v>
      </c>
      <c r="S869" s="377">
        <v>48675</v>
      </c>
      <c r="T869" s="377">
        <v>0</v>
      </c>
      <c r="U869" s="377">
        <v>0</v>
      </c>
      <c r="V869" s="377">
        <v>251.89</v>
      </c>
      <c r="W869" s="377">
        <v>0</v>
      </c>
      <c r="X869" s="377">
        <v>0</v>
      </c>
      <c r="Y869" s="377">
        <v>0</v>
      </c>
      <c r="Z869" s="377">
        <v>48675</v>
      </c>
      <c r="AA869" s="770">
        <v>43810</v>
      </c>
      <c r="AB869" s="770">
        <v>47098</v>
      </c>
      <c r="AC869" s="769">
        <v>48675</v>
      </c>
      <c r="AD869" s="3">
        <v>7.2166666666666668</v>
      </c>
      <c r="AE869" s="3">
        <v>9.1333333333333329</v>
      </c>
      <c r="AF869" s="378">
        <v>6.2100000000000002E-2</v>
      </c>
      <c r="AG869" s="3">
        <v>351271.25</v>
      </c>
      <c r="AH869" s="3">
        <v>444565</v>
      </c>
      <c r="AI869" s="3">
        <v>3022.7175000000002</v>
      </c>
      <c r="AJ869" s="3">
        <v>7.2166666666666668</v>
      </c>
      <c r="AK869" s="3">
        <v>9.1333333333333329</v>
      </c>
      <c r="AL869" s="3">
        <v>6.2100000000000002E-2</v>
      </c>
    </row>
    <row r="870" spans="1:38">
      <c r="A870" t="s">
        <v>1050</v>
      </c>
      <c r="B870" t="s">
        <v>2697</v>
      </c>
      <c r="C870" t="s">
        <v>516</v>
      </c>
      <c r="D870" t="s">
        <v>517</v>
      </c>
      <c r="E870" t="s">
        <v>1396</v>
      </c>
      <c r="F870" t="s">
        <v>985</v>
      </c>
      <c r="G870" t="s">
        <v>1372</v>
      </c>
      <c r="H870" t="s">
        <v>984</v>
      </c>
      <c r="I870" t="s">
        <v>0</v>
      </c>
      <c r="J870" t="s">
        <v>986</v>
      </c>
      <c r="K870" t="s">
        <v>520</v>
      </c>
      <c r="L870" t="s">
        <v>532</v>
      </c>
      <c r="M870">
        <v>1</v>
      </c>
      <c r="N870">
        <v>1</v>
      </c>
      <c r="O870">
        <v>1</v>
      </c>
      <c r="P870">
        <v>1</v>
      </c>
      <c r="Q870">
        <v>1</v>
      </c>
      <c r="R870">
        <v>1</v>
      </c>
      <c r="S870" s="377">
        <v>51920</v>
      </c>
      <c r="T870" s="377">
        <v>0</v>
      </c>
      <c r="U870" s="377">
        <v>0</v>
      </c>
      <c r="V870" s="377">
        <v>281.23</v>
      </c>
      <c r="W870" s="377">
        <v>0</v>
      </c>
      <c r="X870" s="377">
        <v>0</v>
      </c>
      <c r="Y870" s="377">
        <v>0</v>
      </c>
      <c r="Z870" s="377">
        <v>51920</v>
      </c>
      <c r="AA870" s="770">
        <v>43810</v>
      </c>
      <c r="AB870" s="770">
        <v>47463</v>
      </c>
      <c r="AC870" s="769">
        <v>51920</v>
      </c>
      <c r="AD870" s="3">
        <v>8.2305555555555561</v>
      </c>
      <c r="AE870" s="3">
        <v>10.147222222222222</v>
      </c>
      <c r="AF870" s="378">
        <v>6.5000000000000002E-2</v>
      </c>
      <c r="AG870" s="3">
        <v>427330.4444444445</v>
      </c>
      <c r="AH870" s="3">
        <v>526843.77777777775</v>
      </c>
      <c r="AI870" s="3">
        <v>3374.8</v>
      </c>
      <c r="AJ870" s="3">
        <v>8.2305555555555561</v>
      </c>
      <c r="AK870" s="3">
        <v>10.147222222222222</v>
      </c>
      <c r="AL870" s="3">
        <v>6.5000000000000002E-2</v>
      </c>
    </row>
    <row r="871" spans="1:38">
      <c r="A871" t="s">
        <v>1051</v>
      </c>
      <c r="B871" t="s">
        <v>2698</v>
      </c>
      <c r="C871" t="s">
        <v>516</v>
      </c>
      <c r="D871" t="s">
        <v>517</v>
      </c>
      <c r="E871" t="s">
        <v>1396</v>
      </c>
      <c r="F871" t="s">
        <v>985</v>
      </c>
      <c r="G871" t="s">
        <v>1372</v>
      </c>
      <c r="H871" t="s">
        <v>984</v>
      </c>
      <c r="I871" t="s">
        <v>0</v>
      </c>
      <c r="J871" t="s">
        <v>986</v>
      </c>
      <c r="K871" t="s">
        <v>520</v>
      </c>
      <c r="L871" t="s">
        <v>532</v>
      </c>
      <c r="M871">
        <v>1</v>
      </c>
      <c r="N871">
        <v>1</v>
      </c>
      <c r="O871">
        <v>1</v>
      </c>
      <c r="P871">
        <v>1</v>
      </c>
      <c r="Q871">
        <v>1</v>
      </c>
      <c r="R871">
        <v>1</v>
      </c>
      <c r="S871" s="377">
        <v>25960</v>
      </c>
      <c r="T871" s="377">
        <v>0</v>
      </c>
      <c r="U871" s="377">
        <v>0</v>
      </c>
      <c r="V871" s="377">
        <v>122.01</v>
      </c>
      <c r="W871" s="377">
        <v>0</v>
      </c>
      <c r="X871" s="377">
        <v>0</v>
      </c>
      <c r="Y871" s="377">
        <v>0</v>
      </c>
      <c r="Z871" s="377">
        <v>25960</v>
      </c>
      <c r="AA871" s="770">
        <v>43810</v>
      </c>
      <c r="AB871" s="770">
        <v>46367</v>
      </c>
      <c r="AC871" s="769">
        <v>25960</v>
      </c>
      <c r="AD871" s="3">
        <v>5.1861111111111109</v>
      </c>
      <c r="AE871" s="3">
        <v>7.1027777777777779</v>
      </c>
      <c r="AF871" s="378">
        <v>5.6399999999999999E-2</v>
      </c>
      <c r="AG871" s="3">
        <v>134631.44444444444</v>
      </c>
      <c r="AH871" s="3">
        <v>184388.11111111112</v>
      </c>
      <c r="AI871" s="3">
        <v>1464.144</v>
      </c>
      <c r="AJ871" s="3">
        <v>5.1861111111111109</v>
      </c>
      <c r="AK871" s="3">
        <v>7.1027777777777779</v>
      </c>
      <c r="AL871" s="3">
        <v>5.6399999999999999E-2</v>
      </c>
    </row>
    <row r="872" spans="1:38">
      <c r="A872" t="s">
        <v>1052</v>
      </c>
      <c r="B872" t="s">
        <v>2699</v>
      </c>
      <c r="C872" t="s">
        <v>516</v>
      </c>
      <c r="D872" t="s">
        <v>517</v>
      </c>
      <c r="E872" t="s">
        <v>1396</v>
      </c>
      <c r="F872" t="s">
        <v>985</v>
      </c>
      <c r="G872" t="s">
        <v>1372</v>
      </c>
      <c r="H872" t="s">
        <v>984</v>
      </c>
      <c r="I872" t="s">
        <v>0</v>
      </c>
      <c r="J872" t="s">
        <v>986</v>
      </c>
      <c r="K872" t="s">
        <v>520</v>
      </c>
      <c r="L872" t="s">
        <v>532</v>
      </c>
      <c r="M872">
        <v>1</v>
      </c>
      <c r="N872">
        <v>1</v>
      </c>
      <c r="O872">
        <v>1</v>
      </c>
      <c r="P872">
        <v>1</v>
      </c>
      <c r="Q872">
        <v>1</v>
      </c>
      <c r="R872">
        <v>1</v>
      </c>
      <c r="S872" s="377">
        <v>26550</v>
      </c>
      <c r="T872" s="377">
        <v>0</v>
      </c>
      <c r="U872" s="377">
        <v>0</v>
      </c>
      <c r="V872" s="377">
        <v>84.52</v>
      </c>
      <c r="W872" s="377">
        <v>0</v>
      </c>
      <c r="X872" s="377">
        <v>0</v>
      </c>
      <c r="Y872" s="377">
        <v>0</v>
      </c>
      <c r="Z872" s="377">
        <v>26550</v>
      </c>
      <c r="AA872" s="770">
        <v>43810</v>
      </c>
      <c r="AB872" s="770">
        <v>44541</v>
      </c>
      <c r="AC872" s="769">
        <v>53100</v>
      </c>
      <c r="AD872" s="3">
        <v>0.11388888888888889</v>
      </c>
      <c r="AE872" s="3">
        <v>2.0305555555555554</v>
      </c>
      <c r="AF872" s="378">
        <v>3.8199999999999998E-2</v>
      </c>
      <c r="AG872" s="3">
        <v>3023.75</v>
      </c>
      <c r="AH872" s="3">
        <v>53911.25</v>
      </c>
      <c r="AI872" s="3">
        <v>1014.2099999999999</v>
      </c>
      <c r="AJ872" s="3">
        <v>0.11388888888888889</v>
      </c>
      <c r="AK872" s="3">
        <v>2.0305555555555554</v>
      </c>
      <c r="AL872" s="3">
        <v>3.8199999999999998E-2</v>
      </c>
    </row>
    <row r="873" spans="1:38">
      <c r="A873" t="s">
        <v>1053</v>
      </c>
      <c r="B873" t="s">
        <v>2700</v>
      </c>
      <c r="C873" t="s">
        <v>516</v>
      </c>
      <c r="D873" t="s">
        <v>517</v>
      </c>
      <c r="E873" t="s">
        <v>1396</v>
      </c>
      <c r="F873" t="s">
        <v>985</v>
      </c>
      <c r="G873" t="s">
        <v>1372</v>
      </c>
      <c r="H873" t="s">
        <v>984</v>
      </c>
      <c r="I873" t="s">
        <v>0</v>
      </c>
      <c r="J873" t="s">
        <v>986</v>
      </c>
      <c r="K873" t="s">
        <v>520</v>
      </c>
      <c r="L873" t="s">
        <v>532</v>
      </c>
      <c r="M873">
        <v>1</v>
      </c>
      <c r="N873">
        <v>1</v>
      </c>
      <c r="O873">
        <v>1</v>
      </c>
      <c r="P873">
        <v>1</v>
      </c>
      <c r="Q873">
        <v>1</v>
      </c>
      <c r="R873">
        <v>1</v>
      </c>
      <c r="S873" s="377">
        <v>52510</v>
      </c>
      <c r="T873" s="377">
        <v>0</v>
      </c>
      <c r="U873" s="377">
        <v>0</v>
      </c>
      <c r="V873" s="377">
        <v>188.16</v>
      </c>
      <c r="W873" s="377">
        <v>0</v>
      </c>
      <c r="X873" s="377">
        <v>0</v>
      </c>
      <c r="Y873" s="377">
        <v>0</v>
      </c>
      <c r="Z873" s="377">
        <v>52510</v>
      </c>
      <c r="AA873" s="770">
        <v>43810</v>
      </c>
      <c r="AB873" s="770">
        <v>44906</v>
      </c>
      <c r="AC873" s="769">
        <v>52509.999999999993</v>
      </c>
      <c r="AD873" s="3">
        <v>1.1277777777777778</v>
      </c>
      <c r="AE873" s="3">
        <v>3.0444444444444443</v>
      </c>
      <c r="AF873" s="378">
        <v>4.2999999999999997E-2</v>
      </c>
      <c r="AG873" s="3">
        <v>59219.611111111109</v>
      </c>
      <c r="AH873" s="3">
        <v>159863.77777777778</v>
      </c>
      <c r="AI873" s="3">
        <v>2257.9299999999998</v>
      </c>
      <c r="AJ873" s="3">
        <v>1.1277777777777778</v>
      </c>
      <c r="AK873" s="3">
        <v>3.0444444444444443</v>
      </c>
      <c r="AL873" s="3">
        <v>4.2999999999999997E-2</v>
      </c>
    </row>
    <row r="874" spans="1:38">
      <c r="A874" t="s">
        <v>1053</v>
      </c>
      <c r="B874" t="s">
        <v>2701</v>
      </c>
      <c r="C874" t="s">
        <v>516</v>
      </c>
      <c r="D874" t="s">
        <v>517</v>
      </c>
      <c r="E874" t="s">
        <v>1396</v>
      </c>
      <c r="F874" t="s">
        <v>985</v>
      </c>
      <c r="G874" t="s">
        <v>1372</v>
      </c>
      <c r="H874" t="s">
        <v>984</v>
      </c>
      <c r="I874" t="s">
        <v>0</v>
      </c>
      <c r="J874" t="s">
        <v>986</v>
      </c>
      <c r="K874" t="s">
        <v>520</v>
      </c>
      <c r="L874" t="s">
        <v>532</v>
      </c>
      <c r="M874">
        <v>1</v>
      </c>
      <c r="N874">
        <v>1</v>
      </c>
      <c r="O874">
        <v>1</v>
      </c>
      <c r="P874">
        <v>1</v>
      </c>
      <c r="Q874">
        <v>1</v>
      </c>
      <c r="R874">
        <v>1</v>
      </c>
      <c r="S874" s="377">
        <v>159300</v>
      </c>
      <c r="T874" s="377">
        <v>0</v>
      </c>
      <c r="U874" s="377">
        <v>0</v>
      </c>
      <c r="V874" s="377">
        <v>625.25</v>
      </c>
      <c r="W874" s="377">
        <v>0</v>
      </c>
      <c r="X874" s="377">
        <v>0</v>
      </c>
      <c r="Y874" s="377">
        <v>0</v>
      </c>
      <c r="Z874" s="377">
        <v>159300</v>
      </c>
      <c r="AA874" s="770">
        <v>43810</v>
      </c>
      <c r="AB874" s="770">
        <v>45271</v>
      </c>
      <c r="AC874" s="769">
        <v>159300</v>
      </c>
      <c r="AD874" s="3">
        <v>2.1416666666666666</v>
      </c>
      <c r="AE874" s="3">
        <v>4.0583333333333336</v>
      </c>
      <c r="AF874" s="378">
        <v>4.7100000000000003E-2</v>
      </c>
      <c r="AG874" s="3">
        <v>341167.5</v>
      </c>
      <c r="AH874" s="3">
        <v>646492.5</v>
      </c>
      <c r="AI874" s="3">
        <v>7503.0300000000007</v>
      </c>
      <c r="AJ874" s="3">
        <v>2.1416666666666666</v>
      </c>
      <c r="AK874" s="3">
        <v>4.0583333333333336</v>
      </c>
      <c r="AL874" s="3">
        <v>4.7100000000000003E-2</v>
      </c>
    </row>
    <row r="875" spans="1:38">
      <c r="A875" t="s">
        <v>1053</v>
      </c>
      <c r="B875" t="s">
        <v>2702</v>
      </c>
      <c r="C875" t="s">
        <v>516</v>
      </c>
      <c r="D875" t="s">
        <v>517</v>
      </c>
      <c r="E875" t="s">
        <v>1396</v>
      </c>
      <c r="F875" t="s">
        <v>985</v>
      </c>
      <c r="G875" t="s">
        <v>1372</v>
      </c>
      <c r="H875" t="s">
        <v>984</v>
      </c>
      <c r="I875" t="s">
        <v>0</v>
      </c>
      <c r="J875" t="s">
        <v>986</v>
      </c>
      <c r="K875" t="s">
        <v>520</v>
      </c>
      <c r="L875" t="s">
        <v>532</v>
      </c>
      <c r="M875">
        <v>1</v>
      </c>
      <c r="N875">
        <v>1</v>
      </c>
      <c r="O875">
        <v>1</v>
      </c>
      <c r="P875">
        <v>1</v>
      </c>
      <c r="Q875">
        <v>1</v>
      </c>
      <c r="R875">
        <v>1</v>
      </c>
      <c r="S875" s="377">
        <v>53100</v>
      </c>
      <c r="T875" s="377">
        <v>0</v>
      </c>
      <c r="U875" s="377">
        <v>0</v>
      </c>
      <c r="V875" s="377">
        <v>237.18</v>
      </c>
      <c r="W875" s="377">
        <v>0</v>
      </c>
      <c r="X875" s="377">
        <v>0</v>
      </c>
      <c r="Y875" s="377">
        <v>0</v>
      </c>
      <c r="Z875" s="377">
        <v>53100</v>
      </c>
      <c r="AA875" s="770">
        <v>43810</v>
      </c>
      <c r="AB875" s="770">
        <v>46002</v>
      </c>
      <c r="AC875" s="769">
        <v>53100</v>
      </c>
      <c r="AD875" s="3">
        <v>4.1722222222222225</v>
      </c>
      <c r="AE875" s="3">
        <v>6.0888888888888886</v>
      </c>
      <c r="AF875" s="378">
        <v>5.3600000000000002E-2</v>
      </c>
      <c r="AG875" s="3">
        <v>221545.00000000003</v>
      </c>
      <c r="AH875" s="3">
        <v>323320</v>
      </c>
      <c r="AI875" s="3">
        <v>2846.1600000000003</v>
      </c>
      <c r="AJ875" s="3">
        <v>4.1722222222222225</v>
      </c>
      <c r="AK875" s="3">
        <v>6.0888888888888886</v>
      </c>
      <c r="AL875" s="3">
        <v>5.3600000000000009E-2</v>
      </c>
    </row>
    <row r="876" spans="1:38">
      <c r="A876" t="s">
        <v>1053</v>
      </c>
      <c r="B876" t="s">
        <v>2703</v>
      </c>
      <c r="C876" t="s">
        <v>516</v>
      </c>
      <c r="D876" t="s">
        <v>517</v>
      </c>
      <c r="E876" t="s">
        <v>1396</v>
      </c>
      <c r="F876" t="s">
        <v>985</v>
      </c>
      <c r="G876" t="s">
        <v>1372</v>
      </c>
      <c r="H876" t="s">
        <v>984</v>
      </c>
      <c r="I876" t="s">
        <v>0</v>
      </c>
      <c r="J876" t="s">
        <v>986</v>
      </c>
      <c r="K876" t="s">
        <v>520</v>
      </c>
      <c r="L876" t="s">
        <v>532</v>
      </c>
      <c r="M876">
        <v>1</v>
      </c>
      <c r="N876">
        <v>1</v>
      </c>
      <c r="O876">
        <v>1</v>
      </c>
      <c r="P876">
        <v>1</v>
      </c>
      <c r="Q876">
        <v>1</v>
      </c>
      <c r="R876">
        <v>1</v>
      </c>
      <c r="S876" s="377">
        <v>255765</v>
      </c>
      <c r="T876" s="377">
        <v>0</v>
      </c>
      <c r="U876" s="377">
        <v>0</v>
      </c>
      <c r="V876" s="377">
        <v>1202.0999999999999</v>
      </c>
      <c r="W876" s="377">
        <v>0</v>
      </c>
      <c r="X876" s="377">
        <v>0</v>
      </c>
      <c r="Y876" s="377">
        <v>0</v>
      </c>
      <c r="Z876" s="377">
        <v>255765</v>
      </c>
      <c r="AA876" s="770">
        <v>43810</v>
      </c>
      <c r="AB876" s="770">
        <v>46367</v>
      </c>
      <c r="AC876" s="769">
        <v>255765</v>
      </c>
      <c r="AD876" s="3">
        <v>5.1861111111111109</v>
      </c>
      <c r="AE876" s="3">
        <v>7.1027777777777779</v>
      </c>
      <c r="AF876" s="378">
        <v>5.6399999999999999E-2</v>
      </c>
      <c r="AG876" s="3">
        <v>1326425.7083333333</v>
      </c>
      <c r="AH876" s="3">
        <v>1816641.9583333333</v>
      </c>
      <c r="AI876" s="3">
        <v>14425.145999999999</v>
      </c>
      <c r="AJ876" s="3">
        <v>5.1861111111111109</v>
      </c>
      <c r="AK876" s="3">
        <v>7.1027777777777779</v>
      </c>
      <c r="AL876" s="3">
        <v>5.6399999999999999E-2</v>
      </c>
    </row>
    <row r="877" spans="1:38">
      <c r="A877" t="s">
        <v>1053</v>
      </c>
      <c r="B877" t="s">
        <v>2704</v>
      </c>
      <c r="C877" t="s">
        <v>516</v>
      </c>
      <c r="D877" t="s">
        <v>517</v>
      </c>
      <c r="E877" t="s">
        <v>1396</v>
      </c>
      <c r="F877" t="s">
        <v>985</v>
      </c>
      <c r="G877" t="s">
        <v>1372</v>
      </c>
      <c r="H877" t="s">
        <v>984</v>
      </c>
      <c r="I877" t="s">
        <v>0</v>
      </c>
      <c r="J877" t="s">
        <v>986</v>
      </c>
      <c r="K877" t="s">
        <v>520</v>
      </c>
      <c r="L877" t="s">
        <v>532</v>
      </c>
      <c r="M877">
        <v>1</v>
      </c>
      <c r="N877">
        <v>1</v>
      </c>
      <c r="O877">
        <v>1</v>
      </c>
      <c r="P877">
        <v>1</v>
      </c>
      <c r="Q877">
        <v>1</v>
      </c>
      <c r="R877">
        <v>1</v>
      </c>
      <c r="S877" s="377">
        <v>106200</v>
      </c>
      <c r="T877" s="377">
        <v>0</v>
      </c>
      <c r="U877" s="377">
        <v>0</v>
      </c>
      <c r="V877" s="377">
        <v>524.79999999999995</v>
      </c>
      <c r="W877" s="377">
        <v>0</v>
      </c>
      <c r="X877" s="377">
        <v>0</v>
      </c>
      <c r="Y877" s="377">
        <v>0</v>
      </c>
      <c r="Z877" s="377">
        <v>106200</v>
      </c>
      <c r="AA877" s="770">
        <v>43810</v>
      </c>
      <c r="AB877" s="770">
        <v>46732</v>
      </c>
      <c r="AC877" s="769">
        <v>106200</v>
      </c>
      <c r="AD877" s="3">
        <v>6.2</v>
      </c>
      <c r="AE877" s="3">
        <v>8.1166666666666671</v>
      </c>
      <c r="AF877" s="378">
        <v>5.9299999999999999E-2</v>
      </c>
      <c r="AG877" s="3">
        <v>658440</v>
      </c>
      <c r="AH877" s="3">
        <v>861990</v>
      </c>
      <c r="AI877" s="3">
        <v>6297.66</v>
      </c>
      <c r="AJ877" s="3">
        <v>6.2</v>
      </c>
      <c r="AK877" s="3">
        <v>8.1166666666666671</v>
      </c>
      <c r="AL877" s="3">
        <v>5.9299999999999999E-2</v>
      </c>
    </row>
    <row r="878" spans="1:38">
      <c r="A878" t="s">
        <v>1054</v>
      </c>
      <c r="B878" t="s">
        <v>2705</v>
      </c>
      <c r="C878" t="s">
        <v>516</v>
      </c>
      <c r="D878" t="s">
        <v>517</v>
      </c>
      <c r="E878" t="s">
        <v>1396</v>
      </c>
      <c r="F878" t="s">
        <v>985</v>
      </c>
      <c r="G878" t="s">
        <v>1372</v>
      </c>
      <c r="H878" t="s">
        <v>984</v>
      </c>
      <c r="I878" t="s">
        <v>0</v>
      </c>
      <c r="J878" t="s">
        <v>986</v>
      </c>
      <c r="K878" t="s">
        <v>520</v>
      </c>
      <c r="L878" t="s">
        <v>532</v>
      </c>
      <c r="M878">
        <v>1</v>
      </c>
      <c r="N878">
        <v>1</v>
      </c>
      <c r="O878">
        <v>1</v>
      </c>
      <c r="P878">
        <v>1</v>
      </c>
      <c r="Q878">
        <v>1</v>
      </c>
      <c r="R878">
        <v>1</v>
      </c>
      <c r="S878" s="377">
        <v>53100</v>
      </c>
      <c r="T878" s="377">
        <v>0</v>
      </c>
      <c r="U878" s="377">
        <v>0</v>
      </c>
      <c r="V878" s="377">
        <v>224.35</v>
      </c>
      <c r="W878" s="377">
        <v>0</v>
      </c>
      <c r="X878" s="377">
        <v>0</v>
      </c>
      <c r="Y878" s="377">
        <v>0</v>
      </c>
      <c r="Z878" s="377">
        <v>53100</v>
      </c>
      <c r="AA878" s="770">
        <v>43810</v>
      </c>
      <c r="AB878" s="770">
        <v>45637</v>
      </c>
      <c r="AC878" s="769">
        <v>53100</v>
      </c>
      <c r="AD878" s="3">
        <v>3.1583333333333332</v>
      </c>
      <c r="AE878" s="3">
        <v>5.0750000000000002</v>
      </c>
      <c r="AF878" s="378">
        <v>5.0700000000000002E-2</v>
      </c>
      <c r="AG878" s="3">
        <v>167707.5</v>
      </c>
      <c r="AH878" s="3">
        <v>269482.5</v>
      </c>
      <c r="AI878" s="3">
        <v>2692.17</v>
      </c>
      <c r="AJ878" s="3">
        <v>3.1583333333333332</v>
      </c>
      <c r="AK878" s="3">
        <v>5.0750000000000002</v>
      </c>
      <c r="AL878" s="3">
        <v>5.0700000000000002E-2</v>
      </c>
    </row>
    <row r="879" spans="1:38">
      <c r="A879" t="s">
        <v>1054</v>
      </c>
      <c r="B879" t="s">
        <v>2706</v>
      </c>
      <c r="C879" t="s">
        <v>516</v>
      </c>
      <c r="D879" t="s">
        <v>517</v>
      </c>
      <c r="E879" t="s">
        <v>1396</v>
      </c>
      <c r="F879" t="s">
        <v>985</v>
      </c>
      <c r="G879" t="s">
        <v>1372</v>
      </c>
      <c r="H879" t="s">
        <v>984</v>
      </c>
      <c r="I879" t="s">
        <v>0</v>
      </c>
      <c r="J879" t="s">
        <v>986</v>
      </c>
      <c r="K879" t="s">
        <v>520</v>
      </c>
      <c r="L879" t="s">
        <v>532</v>
      </c>
      <c r="M879">
        <v>1</v>
      </c>
      <c r="N879">
        <v>1</v>
      </c>
      <c r="O879">
        <v>1</v>
      </c>
      <c r="P879">
        <v>1</v>
      </c>
      <c r="Q879">
        <v>1</v>
      </c>
      <c r="R879">
        <v>1</v>
      </c>
      <c r="S879" s="377">
        <v>52805</v>
      </c>
      <c r="T879" s="377">
        <v>0</v>
      </c>
      <c r="U879" s="377">
        <v>0</v>
      </c>
      <c r="V879" s="377">
        <v>235.86</v>
      </c>
      <c r="W879" s="377">
        <v>0</v>
      </c>
      <c r="X879" s="377">
        <v>0</v>
      </c>
      <c r="Y879" s="377">
        <v>0</v>
      </c>
      <c r="Z879" s="377">
        <v>52805</v>
      </c>
      <c r="AA879" s="770">
        <v>43810</v>
      </c>
      <c r="AB879" s="770">
        <v>46002</v>
      </c>
      <c r="AC879" s="769">
        <v>52805</v>
      </c>
      <c r="AD879" s="3">
        <v>4.1722222222222225</v>
      </c>
      <c r="AE879" s="3">
        <v>6.0888888888888886</v>
      </c>
      <c r="AF879" s="378">
        <v>5.3600000000000002E-2</v>
      </c>
      <c r="AG879" s="3">
        <v>220314.19444444447</v>
      </c>
      <c r="AH879" s="3">
        <v>321523.77777777775</v>
      </c>
      <c r="AI879" s="3">
        <v>2830.348</v>
      </c>
      <c r="AJ879" s="3">
        <v>4.1722222222222225</v>
      </c>
      <c r="AK879" s="3">
        <v>6.0888888888888886</v>
      </c>
      <c r="AL879" s="3">
        <v>5.3600000000000002E-2</v>
      </c>
    </row>
    <row r="880" spans="1:38">
      <c r="A880" t="s">
        <v>1055</v>
      </c>
      <c r="B880" t="s">
        <v>2707</v>
      </c>
      <c r="C880" t="s">
        <v>516</v>
      </c>
      <c r="D880" t="s">
        <v>517</v>
      </c>
      <c r="E880" t="s">
        <v>1396</v>
      </c>
      <c r="F880" t="s">
        <v>985</v>
      </c>
      <c r="G880" t="s">
        <v>1372</v>
      </c>
      <c r="H880" t="s">
        <v>984</v>
      </c>
      <c r="I880" t="s">
        <v>0</v>
      </c>
      <c r="J880" t="s">
        <v>986</v>
      </c>
      <c r="K880" t="s">
        <v>520</v>
      </c>
      <c r="L880" t="s">
        <v>532</v>
      </c>
      <c r="M880">
        <v>1</v>
      </c>
      <c r="N880">
        <v>1</v>
      </c>
      <c r="O880">
        <v>1</v>
      </c>
      <c r="P880">
        <v>1</v>
      </c>
      <c r="Q880">
        <v>1</v>
      </c>
      <c r="R880">
        <v>1</v>
      </c>
      <c r="S880" s="377">
        <v>41595</v>
      </c>
      <c r="T880" s="377">
        <v>0</v>
      </c>
      <c r="U880" s="377">
        <v>0</v>
      </c>
      <c r="V880" s="377">
        <v>205.55</v>
      </c>
      <c r="W880" s="377">
        <v>0</v>
      </c>
      <c r="X880" s="377">
        <v>0</v>
      </c>
      <c r="Y880" s="377">
        <v>0</v>
      </c>
      <c r="Z880" s="377">
        <v>41595</v>
      </c>
      <c r="AA880" s="770">
        <v>43811</v>
      </c>
      <c r="AB880" s="770">
        <v>46733</v>
      </c>
      <c r="AC880" s="769">
        <v>41595</v>
      </c>
      <c r="AD880" s="3">
        <v>6.2027777777777775</v>
      </c>
      <c r="AE880" s="3">
        <v>8.1166666666666671</v>
      </c>
      <c r="AF880" s="378">
        <v>5.9299999999999999E-2</v>
      </c>
      <c r="AG880" s="3">
        <v>258004.54166666666</v>
      </c>
      <c r="AH880" s="3">
        <v>337612.75</v>
      </c>
      <c r="AI880" s="3">
        <v>2466.5834999999997</v>
      </c>
      <c r="AJ880" s="3">
        <v>6.2027777777777775</v>
      </c>
      <c r="AK880" s="3">
        <v>8.1166666666666671</v>
      </c>
      <c r="AL880" s="3">
        <v>5.9299999999999992E-2</v>
      </c>
    </row>
    <row r="881" spans="1:38">
      <c r="A881" t="s">
        <v>1055</v>
      </c>
      <c r="B881" t="s">
        <v>2708</v>
      </c>
      <c r="C881" t="s">
        <v>516</v>
      </c>
      <c r="D881" t="s">
        <v>517</v>
      </c>
      <c r="E881" t="s">
        <v>1396</v>
      </c>
      <c r="F881" t="s">
        <v>985</v>
      </c>
      <c r="G881" t="s">
        <v>1372</v>
      </c>
      <c r="H881" t="s">
        <v>984</v>
      </c>
      <c r="I881" t="s">
        <v>0</v>
      </c>
      <c r="J881" t="s">
        <v>986</v>
      </c>
      <c r="K881" t="s">
        <v>520</v>
      </c>
      <c r="L881" t="s">
        <v>532</v>
      </c>
      <c r="M881">
        <v>1</v>
      </c>
      <c r="N881">
        <v>1</v>
      </c>
      <c r="O881">
        <v>1</v>
      </c>
      <c r="P881">
        <v>1</v>
      </c>
      <c r="Q881">
        <v>1</v>
      </c>
      <c r="R881">
        <v>1</v>
      </c>
      <c r="S881" s="377">
        <v>5015</v>
      </c>
      <c r="T881" s="377">
        <v>0</v>
      </c>
      <c r="U881" s="377">
        <v>0</v>
      </c>
      <c r="V881" s="377">
        <v>25.95</v>
      </c>
      <c r="W881" s="377">
        <v>0</v>
      </c>
      <c r="X881" s="377">
        <v>0</v>
      </c>
      <c r="Y881" s="377">
        <v>0</v>
      </c>
      <c r="Z881" s="377">
        <v>5015</v>
      </c>
      <c r="AA881" s="770">
        <v>43811</v>
      </c>
      <c r="AB881" s="770">
        <v>47099</v>
      </c>
      <c r="AC881" s="769">
        <v>5015</v>
      </c>
      <c r="AD881" s="3">
        <v>7.2194444444444441</v>
      </c>
      <c r="AE881" s="3">
        <v>9.1333333333333329</v>
      </c>
      <c r="AF881" s="378">
        <v>6.2100000000000002E-2</v>
      </c>
      <c r="AG881" s="3">
        <v>36205.513888888891</v>
      </c>
      <c r="AH881" s="3">
        <v>45803.666666666664</v>
      </c>
      <c r="AI881" s="3">
        <v>311.43150000000003</v>
      </c>
      <c r="AJ881" s="3">
        <v>7.219444444444445</v>
      </c>
      <c r="AK881" s="3">
        <v>9.1333333333333329</v>
      </c>
      <c r="AL881" s="3">
        <v>6.2100000000000002E-2</v>
      </c>
    </row>
    <row r="882" spans="1:38">
      <c r="A882" t="s">
        <v>1056</v>
      </c>
      <c r="B882" t="s">
        <v>2709</v>
      </c>
      <c r="C882" t="s">
        <v>516</v>
      </c>
      <c r="D882" t="s">
        <v>517</v>
      </c>
      <c r="E882" t="s">
        <v>1396</v>
      </c>
      <c r="F882" t="s">
        <v>985</v>
      </c>
      <c r="G882" t="s">
        <v>1372</v>
      </c>
      <c r="H882" t="s">
        <v>984</v>
      </c>
      <c r="I882" t="s">
        <v>0</v>
      </c>
      <c r="J882" t="s">
        <v>986</v>
      </c>
      <c r="K882" t="s">
        <v>520</v>
      </c>
      <c r="L882" t="s">
        <v>532</v>
      </c>
      <c r="M882">
        <v>1</v>
      </c>
      <c r="N882">
        <v>1</v>
      </c>
      <c r="O882">
        <v>1</v>
      </c>
      <c r="P882">
        <v>1</v>
      </c>
      <c r="Q882">
        <v>1</v>
      </c>
      <c r="R882">
        <v>1</v>
      </c>
      <c r="S882" s="377">
        <v>48380</v>
      </c>
      <c r="T882" s="377">
        <v>0</v>
      </c>
      <c r="U882" s="377">
        <v>0</v>
      </c>
      <c r="V882" s="377">
        <v>173.36</v>
      </c>
      <c r="W882" s="377">
        <v>0</v>
      </c>
      <c r="X882" s="377">
        <v>0</v>
      </c>
      <c r="Y882" s="377">
        <v>0</v>
      </c>
      <c r="Z882" s="377">
        <v>48380</v>
      </c>
      <c r="AA882" s="770">
        <v>43811</v>
      </c>
      <c r="AB882" s="770">
        <v>44907</v>
      </c>
      <c r="AC882" s="769">
        <v>48380</v>
      </c>
      <c r="AD882" s="3">
        <v>1.1305555555555555</v>
      </c>
      <c r="AE882" s="3">
        <v>3.0444444444444443</v>
      </c>
      <c r="AF882" s="378">
        <v>4.2999999999999997E-2</v>
      </c>
      <c r="AG882" s="3">
        <v>54696.277777777774</v>
      </c>
      <c r="AH882" s="3">
        <v>147290.22222222222</v>
      </c>
      <c r="AI882" s="3">
        <v>2080.3399999999997</v>
      </c>
      <c r="AJ882" s="3">
        <v>1.1305555555555555</v>
      </c>
      <c r="AK882" s="3">
        <v>3.0444444444444443</v>
      </c>
      <c r="AL882" s="3">
        <v>4.2999999999999997E-2</v>
      </c>
    </row>
    <row r="883" spans="1:38">
      <c r="A883" t="s">
        <v>1056</v>
      </c>
      <c r="B883" t="s">
        <v>2710</v>
      </c>
      <c r="C883" t="s">
        <v>516</v>
      </c>
      <c r="D883" t="s">
        <v>517</v>
      </c>
      <c r="E883" t="s">
        <v>1396</v>
      </c>
      <c r="F883" t="s">
        <v>985</v>
      </c>
      <c r="G883" t="s">
        <v>1372</v>
      </c>
      <c r="H883" t="s">
        <v>984</v>
      </c>
      <c r="I883" t="s">
        <v>0</v>
      </c>
      <c r="J883" t="s">
        <v>986</v>
      </c>
      <c r="K883" t="s">
        <v>520</v>
      </c>
      <c r="L883" t="s">
        <v>532</v>
      </c>
      <c r="M883">
        <v>1</v>
      </c>
      <c r="N883">
        <v>1</v>
      </c>
      <c r="O883">
        <v>1</v>
      </c>
      <c r="P883">
        <v>1</v>
      </c>
      <c r="Q883">
        <v>1</v>
      </c>
      <c r="R883">
        <v>1</v>
      </c>
      <c r="S883" s="377">
        <v>308570</v>
      </c>
      <c r="T883" s="377">
        <v>0</v>
      </c>
      <c r="U883" s="377">
        <v>0</v>
      </c>
      <c r="V883" s="377">
        <v>1211.1400000000001</v>
      </c>
      <c r="W883" s="377">
        <v>0</v>
      </c>
      <c r="X883" s="377">
        <v>0</v>
      </c>
      <c r="Y883" s="377">
        <v>0</v>
      </c>
      <c r="Z883" s="377">
        <v>308570</v>
      </c>
      <c r="AA883" s="770">
        <v>43811</v>
      </c>
      <c r="AB883" s="770">
        <v>45272</v>
      </c>
      <c r="AC883" s="769">
        <v>308570</v>
      </c>
      <c r="AD883" s="3">
        <v>2.1444444444444444</v>
      </c>
      <c r="AE883" s="3">
        <v>4.0583333333333336</v>
      </c>
      <c r="AF883" s="378">
        <v>4.7100000000000003E-2</v>
      </c>
      <c r="AG883" s="3">
        <v>661711.22222222225</v>
      </c>
      <c r="AH883" s="3">
        <v>1252279.9166666667</v>
      </c>
      <c r="AI883" s="3">
        <v>14533.647000000001</v>
      </c>
      <c r="AJ883" s="3">
        <v>2.1444444444444444</v>
      </c>
      <c r="AK883" s="3">
        <v>4.0583333333333336</v>
      </c>
      <c r="AL883" s="3">
        <v>4.7100000000000003E-2</v>
      </c>
    </row>
    <row r="884" spans="1:38">
      <c r="A884" t="s">
        <v>1056</v>
      </c>
      <c r="B884" t="s">
        <v>2711</v>
      </c>
      <c r="C884" t="s">
        <v>516</v>
      </c>
      <c r="D884" t="s">
        <v>517</v>
      </c>
      <c r="E884" t="s">
        <v>1396</v>
      </c>
      <c r="F884" t="s">
        <v>985</v>
      </c>
      <c r="G884" t="s">
        <v>1372</v>
      </c>
      <c r="H884" t="s">
        <v>984</v>
      </c>
      <c r="I884" t="s">
        <v>0</v>
      </c>
      <c r="J884" t="s">
        <v>986</v>
      </c>
      <c r="K884" t="s">
        <v>520</v>
      </c>
      <c r="L884" t="s">
        <v>532</v>
      </c>
      <c r="M884">
        <v>1</v>
      </c>
      <c r="N884">
        <v>1</v>
      </c>
      <c r="O884">
        <v>1</v>
      </c>
      <c r="P884">
        <v>1</v>
      </c>
      <c r="Q884">
        <v>1</v>
      </c>
      <c r="R884">
        <v>1</v>
      </c>
      <c r="S884" s="377">
        <v>137470</v>
      </c>
      <c r="T884" s="377">
        <v>0</v>
      </c>
      <c r="U884" s="377">
        <v>0</v>
      </c>
      <c r="V884" s="377">
        <v>580.80999999999995</v>
      </c>
      <c r="W884" s="377">
        <v>0</v>
      </c>
      <c r="X884" s="377">
        <v>0</v>
      </c>
      <c r="Y884" s="377">
        <v>0</v>
      </c>
      <c r="Z884" s="377">
        <v>137470</v>
      </c>
      <c r="AA884" s="770">
        <v>43811</v>
      </c>
      <c r="AB884" s="770">
        <v>45638</v>
      </c>
      <c r="AC884" s="769">
        <v>137470</v>
      </c>
      <c r="AD884" s="3">
        <v>3.161111111111111</v>
      </c>
      <c r="AE884" s="3">
        <v>5.0750000000000002</v>
      </c>
      <c r="AF884" s="378">
        <v>5.0700000000000002E-2</v>
      </c>
      <c r="AG884" s="3">
        <v>434557.94444444444</v>
      </c>
      <c r="AH884" s="3">
        <v>697660.25</v>
      </c>
      <c r="AI884" s="3">
        <v>6969.7290000000003</v>
      </c>
      <c r="AJ884" s="3">
        <v>3.161111111111111</v>
      </c>
      <c r="AK884" s="3">
        <v>5.0750000000000002</v>
      </c>
      <c r="AL884" s="3">
        <v>5.0700000000000002E-2</v>
      </c>
    </row>
    <row r="885" spans="1:38">
      <c r="A885" t="s">
        <v>1056</v>
      </c>
      <c r="B885" t="s">
        <v>2712</v>
      </c>
      <c r="C885" t="s">
        <v>516</v>
      </c>
      <c r="D885" t="s">
        <v>517</v>
      </c>
      <c r="E885" t="s">
        <v>1396</v>
      </c>
      <c r="F885" t="s">
        <v>985</v>
      </c>
      <c r="G885" t="s">
        <v>1372</v>
      </c>
      <c r="H885" t="s">
        <v>984</v>
      </c>
      <c r="I885" t="s">
        <v>0</v>
      </c>
      <c r="J885" t="s">
        <v>986</v>
      </c>
      <c r="K885" t="s">
        <v>520</v>
      </c>
      <c r="L885" t="s">
        <v>532</v>
      </c>
      <c r="M885">
        <v>1</v>
      </c>
      <c r="N885">
        <v>1</v>
      </c>
      <c r="O885">
        <v>1</v>
      </c>
      <c r="P885">
        <v>1</v>
      </c>
      <c r="Q885">
        <v>1</v>
      </c>
      <c r="R885">
        <v>1</v>
      </c>
      <c r="S885" s="377">
        <v>102217.5</v>
      </c>
      <c r="T885" s="377">
        <v>0</v>
      </c>
      <c r="U885" s="377">
        <v>0</v>
      </c>
      <c r="V885" s="377">
        <v>456.57</v>
      </c>
      <c r="W885" s="377">
        <v>0</v>
      </c>
      <c r="X885" s="377">
        <v>0</v>
      </c>
      <c r="Y885" s="377">
        <v>0</v>
      </c>
      <c r="Z885" s="377">
        <v>102217.5</v>
      </c>
      <c r="AA885" s="770">
        <v>43811</v>
      </c>
      <c r="AB885" s="770">
        <v>46003</v>
      </c>
      <c r="AC885" s="769">
        <v>102217.5</v>
      </c>
      <c r="AD885" s="3">
        <v>4.1749999999999998</v>
      </c>
      <c r="AE885" s="3">
        <v>6.0888888888888886</v>
      </c>
      <c r="AF885" s="378">
        <v>5.3600000000000002E-2</v>
      </c>
      <c r="AG885" s="3">
        <v>426758.0625</v>
      </c>
      <c r="AH885" s="3">
        <v>622391</v>
      </c>
      <c r="AI885" s="3">
        <v>5478.8580000000002</v>
      </c>
      <c r="AJ885" s="3">
        <v>4.1749999999999998</v>
      </c>
      <c r="AK885" s="3">
        <v>6.0888888888888886</v>
      </c>
      <c r="AL885" s="3">
        <v>5.3600000000000002E-2</v>
      </c>
    </row>
    <row r="886" spans="1:38">
      <c r="A886" t="s">
        <v>1056</v>
      </c>
      <c r="B886" t="s">
        <v>2713</v>
      </c>
      <c r="C886" t="s">
        <v>516</v>
      </c>
      <c r="D886" t="s">
        <v>517</v>
      </c>
      <c r="E886" t="s">
        <v>1396</v>
      </c>
      <c r="F886" t="s">
        <v>985</v>
      </c>
      <c r="G886" t="s">
        <v>1372</v>
      </c>
      <c r="H886" t="s">
        <v>984</v>
      </c>
      <c r="I886" t="s">
        <v>0</v>
      </c>
      <c r="J886" t="s">
        <v>986</v>
      </c>
      <c r="K886" t="s">
        <v>520</v>
      </c>
      <c r="L886" t="s">
        <v>532</v>
      </c>
      <c r="M886">
        <v>1</v>
      </c>
      <c r="N886">
        <v>1</v>
      </c>
      <c r="O886">
        <v>1</v>
      </c>
      <c r="P886">
        <v>1</v>
      </c>
      <c r="Q886">
        <v>1</v>
      </c>
      <c r="R886">
        <v>1</v>
      </c>
      <c r="S886" s="377">
        <v>258715</v>
      </c>
      <c r="T886" s="377">
        <v>0</v>
      </c>
      <c r="U886" s="377">
        <v>0</v>
      </c>
      <c r="V886" s="377">
        <v>1215.96</v>
      </c>
      <c r="W886" s="377">
        <v>0</v>
      </c>
      <c r="X886" s="377">
        <v>0</v>
      </c>
      <c r="Y886" s="377">
        <v>0</v>
      </c>
      <c r="Z886" s="377">
        <v>258715</v>
      </c>
      <c r="AA886" s="770">
        <v>43811</v>
      </c>
      <c r="AB886" s="770">
        <v>46368</v>
      </c>
      <c r="AC886" s="769">
        <v>258715</v>
      </c>
      <c r="AD886" s="3">
        <v>5.1888888888888891</v>
      </c>
      <c r="AE886" s="3">
        <v>7.1027777777777779</v>
      </c>
      <c r="AF886" s="378">
        <v>5.6399999999999999E-2</v>
      </c>
      <c r="AG886" s="3">
        <v>1342443.388888889</v>
      </c>
      <c r="AH886" s="3">
        <v>1837595.1527777778</v>
      </c>
      <c r="AI886" s="3">
        <v>14591.526</v>
      </c>
      <c r="AJ886" s="3">
        <v>5.1888888888888891</v>
      </c>
      <c r="AK886" s="3">
        <v>7.1027777777777779</v>
      </c>
      <c r="AL886" s="3">
        <v>5.6399999999999999E-2</v>
      </c>
    </row>
    <row r="887" spans="1:38">
      <c r="A887" t="s">
        <v>1056</v>
      </c>
      <c r="B887" t="s">
        <v>2714</v>
      </c>
      <c r="C887" t="s">
        <v>516</v>
      </c>
      <c r="D887" t="s">
        <v>517</v>
      </c>
      <c r="E887" t="s">
        <v>1396</v>
      </c>
      <c r="F887" t="s">
        <v>985</v>
      </c>
      <c r="G887" t="s">
        <v>1372</v>
      </c>
      <c r="H887" t="s">
        <v>984</v>
      </c>
      <c r="I887" t="s">
        <v>0</v>
      </c>
      <c r="J887" t="s">
        <v>986</v>
      </c>
      <c r="K887" t="s">
        <v>520</v>
      </c>
      <c r="L887" t="s">
        <v>532</v>
      </c>
      <c r="M887">
        <v>1</v>
      </c>
      <c r="N887">
        <v>1</v>
      </c>
      <c r="O887">
        <v>1</v>
      </c>
      <c r="P887">
        <v>1</v>
      </c>
      <c r="Q887">
        <v>1</v>
      </c>
      <c r="R887">
        <v>1</v>
      </c>
      <c r="S887" s="377">
        <v>330400</v>
      </c>
      <c r="T887" s="377">
        <v>0</v>
      </c>
      <c r="U887" s="377">
        <v>0</v>
      </c>
      <c r="V887" s="377">
        <v>1632.73</v>
      </c>
      <c r="W887" s="377">
        <v>0</v>
      </c>
      <c r="X887" s="377">
        <v>0</v>
      </c>
      <c r="Y887" s="377">
        <v>0</v>
      </c>
      <c r="Z887" s="377">
        <v>330400</v>
      </c>
      <c r="AA887" s="770">
        <v>43811</v>
      </c>
      <c r="AB887" s="770">
        <v>46733</v>
      </c>
      <c r="AC887" s="769">
        <v>330400</v>
      </c>
      <c r="AD887" s="3">
        <v>6.2027777777777775</v>
      </c>
      <c r="AE887" s="3">
        <v>8.1166666666666671</v>
      </c>
      <c r="AF887" s="378">
        <v>5.9299999999999999E-2</v>
      </c>
      <c r="AG887" s="3">
        <v>2049397.7777777778</v>
      </c>
      <c r="AH887" s="3">
        <v>2681746.666666667</v>
      </c>
      <c r="AI887" s="3">
        <v>19592.72</v>
      </c>
      <c r="AJ887" s="3">
        <v>6.2027777777777775</v>
      </c>
      <c r="AK887" s="3">
        <v>8.1166666666666671</v>
      </c>
      <c r="AL887" s="3">
        <v>5.9300000000000005E-2</v>
      </c>
    </row>
    <row r="888" spans="1:38">
      <c r="A888" t="s">
        <v>1056</v>
      </c>
      <c r="B888" t="s">
        <v>2715</v>
      </c>
      <c r="C888" t="s">
        <v>516</v>
      </c>
      <c r="D888" t="s">
        <v>517</v>
      </c>
      <c r="E888" t="s">
        <v>1396</v>
      </c>
      <c r="F888" t="s">
        <v>985</v>
      </c>
      <c r="G888" t="s">
        <v>1372</v>
      </c>
      <c r="H888" t="s">
        <v>984</v>
      </c>
      <c r="I888" t="s">
        <v>0</v>
      </c>
      <c r="J888" t="s">
        <v>986</v>
      </c>
      <c r="K888" t="s">
        <v>520</v>
      </c>
      <c r="L888" t="s">
        <v>532</v>
      </c>
      <c r="M888">
        <v>1</v>
      </c>
      <c r="N888">
        <v>1</v>
      </c>
      <c r="O888">
        <v>1</v>
      </c>
      <c r="P888">
        <v>1</v>
      </c>
      <c r="Q888">
        <v>1</v>
      </c>
      <c r="R888">
        <v>1</v>
      </c>
      <c r="S888" s="377">
        <v>542947.5</v>
      </c>
      <c r="T888" s="377">
        <v>0</v>
      </c>
      <c r="U888" s="377">
        <v>0</v>
      </c>
      <c r="V888" s="377">
        <v>2809.75</v>
      </c>
      <c r="W888" s="377">
        <v>0</v>
      </c>
      <c r="X888" s="377">
        <v>0</v>
      </c>
      <c r="Y888" s="377">
        <v>0</v>
      </c>
      <c r="Z888" s="377">
        <v>542947.5</v>
      </c>
      <c r="AA888" s="770">
        <v>43811</v>
      </c>
      <c r="AB888" s="770">
        <v>47099</v>
      </c>
      <c r="AC888" s="769">
        <v>542947.5</v>
      </c>
      <c r="AD888" s="3">
        <v>7.2194444444444441</v>
      </c>
      <c r="AE888" s="3">
        <v>9.1333333333333329</v>
      </c>
      <c r="AF888" s="378">
        <v>6.2100000000000002E-2</v>
      </c>
      <c r="AG888" s="3">
        <v>3919779.3125</v>
      </c>
      <c r="AH888" s="3">
        <v>4958920.5</v>
      </c>
      <c r="AI888" s="3">
        <v>33717.039750000004</v>
      </c>
      <c r="AJ888" s="3">
        <v>7.2194444444444441</v>
      </c>
      <c r="AK888" s="3">
        <v>9.1333333333333329</v>
      </c>
      <c r="AL888" s="3">
        <v>6.2100000000000009E-2</v>
      </c>
    </row>
    <row r="889" spans="1:38">
      <c r="A889" t="s">
        <v>1056</v>
      </c>
      <c r="B889" t="s">
        <v>2716</v>
      </c>
      <c r="C889" t="s">
        <v>516</v>
      </c>
      <c r="D889" t="s">
        <v>517</v>
      </c>
      <c r="E889" t="s">
        <v>1396</v>
      </c>
      <c r="F889" t="s">
        <v>985</v>
      </c>
      <c r="G889" t="s">
        <v>1372</v>
      </c>
      <c r="H889" t="s">
        <v>984</v>
      </c>
      <c r="I889" t="s">
        <v>0</v>
      </c>
      <c r="J889" t="s">
        <v>986</v>
      </c>
      <c r="K889" t="s">
        <v>520</v>
      </c>
      <c r="L889" t="s">
        <v>532</v>
      </c>
      <c r="M889">
        <v>1</v>
      </c>
      <c r="N889">
        <v>1</v>
      </c>
      <c r="O889">
        <v>1</v>
      </c>
      <c r="P889">
        <v>1</v>
      </c>
      <c r="Q889">
        <v>1</v>
      </c>
      <c r="R889">
        <v>1</v>
      </c>
      <c r="S889" s="377">
        <v>159300</v>
      </c>
      <c r="T889" s="377">
        <v>0</v>
      </c>
      <c r="U889" s="377">
        <v>0</v>
      </c>
      <c r="V889" s="377">
        <v>862.87</v>
      </c>
      <c r="W889" s="377">
        <v>0</v>
      </c>
      <c r="X889" s="377">
        <v>0</v>
      </c>
      <c r="Y889" s="377">
        <v>0</v>
      </c>
      <c r="Z889" s="377">
        <v>159300</v>
      </c>
      <c r="AA889" s="770">
        <v>43811</v>
      </c>
      <c r="AB889" s="770">
        <v>47464</v>
      </c>
      <c r="AC889" s="769">
        <v>159300</v>
      </c>
      <c r="AD889" s="3">
        <v>8.2333333333333325</v>
      </c>
      <c r="AE889" s="3">
        <v>10.147222222222222</v>
      </c>
      <c r="AF889" s="378">
        <v>6.5000000000000002E-2</v>
      </c>
      <c r="AG889" s="3">
        <v>1311569.9999999998</v>
      </c>
      <c r="AH889" s="3">
        <v>1616452.5</v>
      </c>
      <c r="AI889" s="3">
        <v>10354.5</v>
      </c>
      <c r="AJ889" s="3">
        <v>8.2333333333333325</v>
      </c>
      <c r="AK889" s="3">
        <v>10.147222222222222</v>
      </c>
      <c r="AL889" s="3">
        <v>6.5000000000000002E-2</v>
      </c>
    </row>
    <row r="890" spans="1:38">
      <c r="A890" t="s">
        <v>1057</v>
      </c>
      <c r="B890" t="s">
        <v>2717</v>
      </c>
      <c r="C890" t="s">
        <v>516</v>
      </c>
      <c r="D890" t="s">
        <v>517</v>
      </c>
      <c r="E890" t="s">
        <v>1396</v>
      </c>
      <c r="F890" t="s">
        <v>985</v>
      </c>
      <c r="G890" t="s">
        <v>1372</v>
      </c>
      <c r="H890" t="s">
        <v>984</v>
      </c>
      <c r="I890" t="s">
        <v>0</v>
      </c>
      <c r="J890" t="s">
        <v>986</v>
      </c>
      <c r="K890" t="s">
        <v>520</v>
      </c>
      <c r="L890" t="s">
        <v>532</v>
      </c>
      <c r="M890">
        <v>1</v>
      </c>
      <c r="N890">
        <v>1</v>
      </c>
      <c r="O890">
        <v>1</v>
      </c>
      <c r="P890">
        <v>1</v>
      </c>
      <c r="Q890">
        <v>1</v>
      </c>
      <c r="R890">
        <v>1</v>
      </c>
      <c r="S890" s="377">
        <v>75815</v>
      </c>
      <c r="T890" s="377">
        <v>0</v>
      </c>
      <c r="U890" s="377">
        <v>0</v>
      </c>
      <c r="V890" s="377">
        <v>241.34</v>
      </c>
      <c r="W890" s="377">
        <v>0</v>
      </c>
      <c r="X890" s="377">
        <v>0</v>
      </c>
      <c r="Y890" s="377">
        <v>0</v>
      </c>
      <c r="Z890" s="377">
        <v>75815</v>
      </c>
      <c r="AA890" s="770">
        <v>43815</v>
      </c>
      <c r="AB890" s="770">
        <v>44546</v>
      </c>
      <c r="AC890" s="769">
        <v>151630</v>
      </c>
      <c r="AD890" s="3">
        <v>0.12777777777777777</v>
      </c>
      <c r="AE890" s="3">
        <v>2.0305555555555554</v>
      </c>
      <c r="AF890" s="378">
        <v>3.8199999999999998E-2</v>
      </c>
      <c r="AG890" s="3">
        <v>9687.4722222222208</v>
      </c>
      <c r="AH890" s="3">
        <v>153946.56944444444</v>
      </c>
      <c r="AI890" s="3">
        <v>2896.1329999999998</v>
      </c>
      <c r="AJ890" s="3">
        <v>0.12777777777777777</v>
      </c>
      <c r="AK890" s="3">
        <v>2.0305555555555554</v>
      </c>
      <c r="AL890" s="3">
        <v>3.8199999999999998E-2</v>
      </c>
    </row>
    <row r="891" spans="1:38">
      <c r="A891" t="s">
        <v>1057</v>
      </c>
      <c r="B891" t="s">
        <v>2718</v>
      </c>
      <c r="C891" t="s">
        <v>516</v>
      </c>
      <c r="D891" t="s">
        <v>517</v>
      </c>
      <c r="E891" t="s">
        <v>1396</v>
      </c>
      <c r="F891" t="s">
        <v>985</v>
      </c>
      <c r="G891" t="s">
        <v>1372</v>
      </c>
      <c r="H891" t="s">
        <v>984</v>
      </c>
      <c r="I891" t="s">
        <v>0</v>
      </c>
      <c r="J891" t="s">
        <v>986</v>
      </c>
      <c r="K891" t="s">
        <v>520</v>
      </c>
      <c r="L891" t="s">
        <v>532</v>
      </c>
      <c r="M891">
        <v>1</v>
      </c>
      <c r="N891">
        <v>1</v>
      </c>
      <c r="O891">
        <v>1</v>
      </c>
      <c r="P891">
        <v>1</v>
      </c>
      <c r="Q891">
        <v>1</v>
      </c>
      <c r="R891">
        <v>1</v>
      </c>
      <c r="S891" s="377">
        <v>52362.5</v>
      </c>
      <c r="T891" s="377">
        <v>0</v>
      </c>
      <c r="U891" s="377">
        <v>0</v>
      </c>
      <c r="V891" s="377">
        <v>221.23</v>
      </c>
      <c r="W891" s="377">
        <v>0</v>
      </c>
      <c r="X891" s="377">
        <v>0</v>
      </c>
      <c r="Y891" s="377">
        <v>0</v>
      </c>
      <c r="Z891" s="377">
        <v>52362.5</v>
      </c>
      <c r="AA891" s="770">
        <v>43815</v>
      </c>
      <c r="AB891" s="770">
        <v>45642</v>
      </c>
      <c r="AC891" s="769">
        <v>52362.5</v>
      </c>
      <c r="AD891" s="3">
        <v>3.1722222222222221</v>
      </c>
      <c r="AE891" s="3">
        <v>5.0750000000000002</v>
      </c>
      <c r="AF891" s="378">
        <v>5.0700000000000002E-2</v>
      </c>
      <c r="AG891" s="3">
        <v>166105.48611111109</v>
      </c>
      <c r="AH891" s="3">
        <v>265739.6875</v>
      </c>
      <c r="AI891" s="3">
        <v>2654.7787499999999</v>
      </c>
      <c r="AJ891" s="3">
        <v>3.1722222222222221</v>
      </c>
      <c r="AK891" s="3">
        <v>5.0750000000000002</v>
      </c>
      <c r="AL891" s="3">
        <v>5.0700000000000002E-2</v>
      </c>
    </row>
    <row r="892" spans="1:38">
      <c r="A892" t="s">
        <v>1057</v>
      </c>
      <c r="B892" t="s">
        <v>2719</v>
      </c>
      <c r="C892" t="s">
        <v>516</v>
      </c>
      <c r="D892" t="s">
        <v>517</v>
      </c>
      <c r="E892" t="s">
        <v>1396</v>
      </c>
      <c r="F892" t="s">
        <v>985</v>
      </c>
      <c r="G892" t="s">
        <v>1372</v>
      </c>
      <c r="H892" t="s">
        <v>984</v>
      </c>
      <c r="I892" t="s">
        <v>0</v>
      </c>
      <c r="J892" t="s">
        <v>986</v>
      </c>
      <c r="K892" t="s">
        <v>520</v>
      </c>
      <c r="L892" t="s">
        <v>532</v>
      </c>
      <c r="M892">
        <v>1</v>
      </c>
      <c r="N892">
        <v>1</v>
      </c>
      <c r="O892">
        <v>1</v>
      </c>
      <c r="P892">
        <v>1</v>
      </c>
      <c r="Q892">
        <v>1</v>
      </c>
      <c r="R892">
        <v>1</v>
      </c>
      <c r="S892" s="377">
        <v>250012.5</v>
      </c>
      <c r="T892" s="377">
        <v>0</v>
      </c>
      <c r="U892" s="377">
        <v>0</v>
      </c>
      <c r="V892" s="377">
        <v>1116.72</v>
      </c>
      <c r="W892" s="377">
        <v>0</v>
      </c>
      <c r="X892" s="377">
        <v>0</v>
      </c>
      <c r="Y892" s="377">
        <v>0</v>
      </c>
      <c r="Z892" s="377">
        <v>250012.5</v>
      </c>
      <c r="AA892" s="770">
        <v>43815</v>
      </c>
      <c r="AB892" s="770">
        <v>46007</v>
      </c>
      <c r="AC892" s="769">
        <v>250012.5</v>
      </c>
      <c r="AD892" s="3">
        <v>4.1861111111111109</v>
      </c>
      <c r="AE892" s="3">
        <v>6.0888888888888886</v>
      </c>
      <c r="AF892" s="378">
        <v>5.3600000000000002E-2</v>
      </c>
      <c r="AG892" s="3">
        <v>1046580.1041666666</v>
      </c>
      <c r="AH892" s="3">
        <v>1522298.3333333333</v>
      </c>
      <c r="AI892" s="3">
        <v>13400.67</v>
      </c>
      <c r="AJ892" s="3">
        <v>4.1861111111111109</v>
      </c>
      <c r="AK892" s="3">
        <v>6.0888888888888886</v>
      </c>
      <c r="AL892" s="3">
        <v>5.3600000000000002E-2</v>
      </c>
    </row>
    <row r="893" spans="1:38">
      <c r="A893" t="s">
        <v>1057</v>
      </c>
      <c r="B893" t="s">
        <v>2720</v>
      </c>
      <c r="C893" t="s">
        <v>516</v>
      </c>
      <c r="D893" t="s">
        <v>517</v>
      </c>
      <c r="E893" t="s">
        <v>1396</v>
      </c>
      <c r="F893" t="s">
        <v>985</v>
      </c>
      <c r="G893" t="s">
        <v>1372</v>
      </c>
      <c r="H893" t="s">
        <v>984</v>
      </c>
      <c r="I893" t="s">
        <v>0</v>
      </c>
      <c r="J893" t="s">
        <v>986</v>
      </c>
      <c r="K893" t="s">
        <v>520</v>
      </c>
      <c r="L893" t="s">
        <v>532</v>
      </c>
      <c r="M893">
        <v>1</v>
      </c>
      <c r="N893">
        <v>1</v>
      </c>
      <c r="O893">
        <v>1</v>
      </c>
      <c r="P893">
        <v>1</v>
      </c>
      <c r="Q893">
        <v>1</v>
      </c>
      <c r="R893">
        <v>1</v>
      </c>
      <c r="S893" s="377">
        <v>99415</v>
      </c>
      <c r="T893" s="377">
        <v>0</v>
      </c>
      <c r="U893" s="377">
        <v>0</v>
      </c>
      <c r="V893" s="377">
        <v>467.25</v>
      </c>
      <c r="W893" s="377">
        <v>0</v>
      </c>
      <c r="X893" s="377">
        <v>0</v>
      </c>
      <c r="Y893" s="377">
        <v>0</v>
      </c>
      <c r="Z893" s="377">
        <v>99415</v>
      </c>
      <c r="AA893" s="770">
        <v>43815</v>
      </c>
      <c r="AB893" s="770">
        <v>46372</v>
      </c>
      <c r="AC893" s="769">
        <v>99415</v>
      </c>
      <c r="AD893" s="3">
        <v>5.2</v>
      </c>
      <c r="AE893" s="3">
        <v>7.1027777777777779</v>
      </c>
      <c r="AF893" s="378">
        <v>5.6399999999999999E-2</v>
      </c>
      <c r="AG893" s="3">
        <v>516958</v>
      </c>
      <c r="AH893" s="3">
        <v>706122.65277777775</v>
      </c>
      <c r="AI893" s="3">
        <v>5607.0060000000003</v>
      </c>
      <c r="AJ893" s="3">
        <v>5.2</v>
      </c>
      <c r="AK893" s="3">
        <v>7.1027777777777779</v>
      </c>
      <c r="AL893" s="3">
        <v>5.6400000000000006E-2</v>
      </c>
    </row>
    <row r="894" spans="1:38">
      <c r="A894" t="s">
        <v>1057</v>
      </c>
      <c r="B894" t="s">
        <v>2721</v>
      </c>
      <c r="C894" t="s">
        <v>516</v>
      </c>
      <c r="D894" t="s">
        <v>517</v>
      </c>
      <c r="E894" t="s">
        <v>1396</v>
      </c>
      <c r="F894" t="s">
        <v>985</v>
      </c>
      <c r="G894" t="s">
        <v>1372</v>
      </c>
      <c r="H894" t="s">
        <v>984</v>
      </c>
      <c r="I894" t="s">
        <v>0</v>
      </c>
      <c r="J894" t="s">
        <v>986</v>
      </c>
      <c r="K894" t="s">
        <v>520</v>
      </c>
      <c r="L894" t="s">
        <v>532</v>
      </c>
      <c r="M894">
        <v>1</v>
      </c>
      <c r="N894">
        <v>1</v>
      </c>
      <c r="O894">
        <v>1</v>
      </c>
      <c r="P894">
        <v>1</v>
      </c>
      <c r="Q894">
        <v>1</v>
      </c>
      <c r="R894">
        <v>1</v>
      </c>
      <c r="S894" s="377">
        <v>205467.5</v>
      </c>
      <c r="T894" s="377">
        <v>0</v>
      </c>
      <c r="U894" s="377">
        <v>0</v>
      </c>
      <c r="V894" s="377">
        <v>1015.35</v>
      </c>
      <c r="W894" s="377">
        <v>0</v>
      </c>
      <c r="X894" s="377">
        <v>0</v>
      </c>
      <c r="Y894" s="377">
        <v>0</v>
      </c>
      <c r="Z894" s="377">
        <v>205467.5</v>
      </c>
      <c r="AA894" s="770">
        <v>43815</v>
      </c>
      <c r="AB894" s="770">
        <v>46737</v>
      </c>
      <c r="AC894" s="769">
        <v>205467.5</v>
      </c>
      <c r="AD894" s="3">
        <v>6.2138888888888886</v>
      </c>
      <c r="AE894" s="3">
        <v>8.1166666666666671</v>
      </c>
      <c r="AF894" s="378">
        <v>5.9299999999999999E-2</v>
      </c>
      <c r="AG894" s="3">
        <v>1276752.2152777778</v>
      </c>
      <c r="AH894" s="3">
        <v>1667711.2083333335</v>
      </c>
      <c r="AI894" s="3">
        <v>12184.222749999999</v>
      </c>
      <c r="AJ894" s="3">
        <v>6.2138888888888886</v>
      </c>
      <c r="AK894" s="3">
        <v>8.1166666666666671</v>
      </c>
      <c r="AL894" s="3">
        <v>5.9299999999999999E-2</v>
      </c>
    </row>
    <row r="895" spans="1:38">
      <c r="A895" t="s">
        <v>1057</v>
      </c>
      <c r="B895" t="s">
        <v>2722</v>
      </c>
      <c r="C895" t="s">
        <v>516</v>
      </c>
      <c r="D895" t="s">
        <v>517</v>
      </c>
      <c r="E895" t="s">
        <v>1396</v>
      </c>
      <c r="F895" t="s">
        <v>985</v>
      </c>
      <c r="G895" t="s">
        <v>1372</v>
      </c>
      <c r="H895" t="s">
        <v>984</v>
      </c>
      <c r="I895" t="s">
        <v>0</v>
      </c>
      <c r="J895" t="s">
        <v>986</v>
      </c>
      <c r="K895" t="s">
        <v>520</v>
      </c>
      <c r="L895" t="s">
        <v>532</v>
      </c>
      <c r="M895">
        <v>1</v>
      </c>
      <c r="N895">
        <v>1</v>
      </c>
      <c r="O895">
        <v>1</v>
      </c>
      <c r="P895">
        <v>1</v>
      </c>
      <c r="Q895">
        <v>1</v>
      </c>
      <c r="R895">
        <v>1</v>
      </c>
      <c r="S895" s="377">
        <v>212400</v>
      </c>
      <c r="T895" s="377">
        <v>0</v>
      </c>
      <c r="U895" s="377">
        <v>0</v>
      </c>
      <c r="V895" s="377">
        <v>1099.17</v>
      </c>
      <c r="W895" s="377">
        <v>0</v>
      </c>
      <c r="X895" s="377">
        <v>0</v>
      </c>
      <c r="Y895" s="377">
        <v>0</v>
      </c>
      <c r="Z895" s="377">
        <v>212400</v>
      </c>
      <c r="AA895" s="770">
        <v>43815</v>
      </c>
      <c r="AB895" s="770">
        <v>47103</v>
      </c>
      <c r="AC895" s="769">
        <v>212400</v>
      </c>
      <c r="AD895" s="3">
        <v>7.2305555555555552</v>
      </c>
      <c r="AE895" s="3">
        <v>9.1333333333333329</v>
      </c>
      <c r="AF895" s="378">
        <v>6.2100000000000002E-2</v>
      </c>
      <c r="AG895" s="3">
        <v>1535770</v>
      </c>
      <c r="AH895" s="3">
        <v>1939920</v>
      </c>
      <c r="AI895" s="3">
        <v>13190.04</v>
      </c>
      <c r="AJ895" s="3">
        <v>7.2305555555555552</v>
      </c>
      <c r="AK895" s="3">
        <v>9.1333333333333329</v>
      </c>
      <c r="AL895" s="3">
        <v>6.2100000000000002E-2</v>
      </c>
    </row>
    <row r="896" spans="1:38">
      <c r="A896" t="s">
        <v>1057</v>
      </c>
      <c r="B896" t="s">
        <v>2723</v>
      </c>
      <c r="C896" t="s">
        <v>516</v>
      </c>
      <c r="D896" t="s">
        <v>517</v>
      </c>
      <c r="E896" t="s">
        <v>1396</v>
      </c>
      <c r="F896" t="s">
        <v>985</v>
      </c>
      <c r="G896" t="s">
        <v>1372</v>
      </c>
      <c r="H896" t="s">
        <v>984</v>
      </c>
      <c r="I896" t="s">
        <v>0</v>
      </c>
      <c r="J896" t="s">
        <v>986</v>
      </c>
      <c r="K896" t="s">
        <v>520</v>
      </c>
      <c r="L896" t="s">
        <v>532</v>
      </c>
      <c r="M896">
        <v>1</v>
      </c>
      <c r="N896">
        <v>1</v>
      </c>
      <c r="O896">
        <v>1</v>
      </c>
      <c r="P896">
        <v>1</v>
      </c>
      <c r="Q896">
        <v>1</v>
      </c>
      <c r="R896">
        <v>1</v>
      </c>
      <c r="S896" s="377">
        <v>228625</v>
      </c>
      <c r="T896" s="377">
        <v>0</v>
      </c>
      <c r="U896" s="377">
        <v>0</v>
      </c>
      <c r="V896" s="377">
        <v>1238.3900000000001</v>
      </c>
      <c r="W896" s="377">
        <v>0</v>
      </c>
      <c r="X896" s="377">
        <v>0</v>
      </c>
      <c r="Y896" s="377">
        <v>0</v>
      </c>
      <c r="Z896" s="377">
        <v>228625</v>
      </c>
      <c r="AA896" s="770">
        <v>43815</v>
      </c>
      <c r="AB896" s="770">
        <v>47468</v>
      </c>
      <c r="AC896" s="769">
        <v>228625</v>
      </c>
      <c r="AD896" s="3">
        <v>8.2444444444444436</v>
      </c>
      <c r="AE896" s="3">
        <v>10.147222222222222</v>
      </c>
      <c r="AF896" s="378">
        <v>6.5000000000000002E-2</v>
      </c>
      <c r="AG896" s="3">
        <v>1884886.111111111</v>
      </c>
      <c r="AH896" s="3">
        <v>2319908.6805555555</v>
      </c>
      <c r="AI896" s="3">
        <v>14860.625</v>
      </c>
      <c r="AJ896" s="3">
        <v>8.2444444444444436</v>
      </c>
      <c r="AK896" s="3">
        <v>10.147222222222222</v>
      </c>
      <c r="AL896" s="3">
        <v>6.5000000000000002E-2</v>
      </c>
    </row>
    <row r="897" spans="1:38">
      <c r="A897" t="s">
        <v>1058</v>
      </c>
      <c r="B897" t="s">
        <v>2724</v>
      </c>
      <c r="C897" t="s">
        <v>516</v>
      </c>
      <c r="D897" t="s">
        <v>517</v>
      </c>
      <c r="E897" t="s">
        <v>1396</v>
      </c>
      <c r="F897" t="s">
        <v>985</v>
      </c>
      <c r="G897" t="s">
        <v>1372</v>
      </c>
      <c r="H897" t="s">
        <v>984</v>
      </c>
      <c r="I897" t="s">
        <v>0</v>
      </c>
      <c r="J897" t="s">
        <v>986</v>
      </c>
      <c r="K897" t="s">
        <v>520</v>
      </c>
      <c r="L897" t="s">
        <v>532</v>
      </c>
      <c r="M897">
        <v>1</v>
      </c>
      <c r="N897">
        <v>1</v>
      </c>
      <c r="O897">
        <v>1</v>
      </c>
      <c r="P897">
        <v>1</v>
      </c>
      <c r="Q897">
        <v>1</v>
      </c>
      <c r="R897">
        <v>1</v>
      </c>
      <c r="S897" s="377">
        <v>93662.5</v>
      </c>
      <c r="T897" s="377">
        <v>0</v>
      </c>
      <c r="U897" s="377">
        <v>0</v>
      </c>
      <c r="V897" s="377">
        <v>335.62</v>
      </c>
      <c r="W897" s="377">
        <v>0</v>
      </c>
      <c r="X897" s="377">
        <v>0</v>
      </c>
      <c r="Y897" s="377">
        <v>0</v>
      </c>
      <c r="Z897" s="377">
        <v>93662.5</v>
      </c>
      <c r="AA897" s="770">
        <v>43815</v>
      </c>
      <c r="AB897" s="770">
        <v>44911</v>
      </c>
      <c r="AC897" s="769">
        <v>93662.5</v>
      </c>
      <c r="AD897" s="3">
        <v>1.1416666666666666</v>
      </c>
      <c r="AE897" s="3">
        <v>3.0444444444444443</v>
      </c>
      <c r="AF897" s="378">
        <v>4.2999999999999997E-2</v>
      </c>
      <c r="AG897" s="3">
        <v>106931.35416666666</v>
      </c>
      <c r="AH897" s="3">
        <v>285150.27777777775</v>
      </c>
      <c r="AI897" s="3">
        <v>4027.4874999999997</v>
      </c>
      <c r="AJ897" s="3">
        <v>1.1416666666666666</v>
      </c>
      <c r="AK897" s="3">
        <v>3.0444444444444443</v>
      </c>
      <c r="AL897" s="3">
        <v>4.2999999999999997E-2</v>
      </c>
    </row>
    <row r="898" spans="1:38">
      <c r="A898" t="s">
        <v>1058</v>
      </c>
      <c r="B898" t="s">
        <v>2725</v>
      </c>
      <c r="C898" t="s">
        <v>516</v>
      </c>
      <c r="D898" t="s">
        <v>517</v>
      </c>
      <c r="E898" t="s">
        <v>1396</v>
      </c>
      <c r="F898" t="s">
        <v>985</v>
      </c>
      <c r="G898" t="s">
        <v>1372</v>
      </c>
      <c r="H898" t="s">
        <v>984</v>
      </c>
      <c r="I898" t="s">
        <v>0</v>
      </c>
      <c r="J898" t="s">
        <v>986</v>
      </c>
      <c r="K898" t="s">
        <v>520</v>
      </c>
      <c r="L898" t="s">
        <v>532</v>
      </c>
      <c r="M898">
        <v>1</v>
      </c>
      <c r="N898">
        <v>1</v>
      </c>
      <c r="O898">
        <v>1</v>
      </c>
      <c r="P898">
        <v>1</v>
      </c>
      <c r="Q898">
        <v>1</v>
      </c>
      <c r="R898">
        <v>1</v>
      </c>
      <c r="S898" s="377">
        <v>53100</v>
      </c>
      <c r="T898" s="377">
        <v>0</v>
      </c>
      <c r="U898" s="377">
        <v>0</v>
      </c>
      <c r="V898" s="377">
        <v>224.35</v>
      </c>
      <c r="W898" s="377">
        <v>0</v>
      </c>
      <c r="X898" s="377">
        <v>0</v>
      </c>
      <c r="Y898" s="377">
        <v>0</v>
      </c>
      <c r="Z898" s="377">
        <v>53100</v>
      </c>
      <c r="AA898" s="770">
        <v>43815</v>
      </c>
      <c r="AB898" s="770">
        <v>45642</v>
      </c>
      <c r="AC898" s="769">
        <v>53100</v>
      </c>
      <c r="AD898" s="3">
        <v>3.1722222222222221</v>
      </c>
      <c r="AE898" s="3">
        <v>5.0750000000000002</v>
      </c>
      <c r="AF898" s="378">
        <v>5.0700000000000002E-2</v>
      </c>
      <c r="AG898" s="3">
        <v>168445</v>
      </c>
      <c r="AH898" s="3">
        <v>269482.5</v>
      </c>
      <c r="AI898" s="3">
        <v>2692.17</v>
      </c>
      <c r="AJ898" s="3">
        <v>3.1722222222222221</v>
      </c>
      <c r="AK898" s="3">
        <v>5.0750000000000002</v>
      </c>
      <c r="AL898" s="3">
        <v>5.0700000000000002E-2</v>
      </c>
    </row>
    <row r="899" spans="1:38">
      <c r="A899" t="s">
        <v>1058</v>
      </c>
      <c r="B899" t="s">
        <v>2726</v>
      </c>
      <c r="C899" t="s">
        <v>516</v>
      </c>
      <c r="D899" t="s">
        <v>517</v>
      </c>
      <c r="E899" t="s">
        <v>1396</v>
      </c>
      <c r="F899" t="s">
        <v>985</v>
      </c>
      <c r="G899" t="s">
        <v>1372</v>
      </c>
      <c r="H899" t="s">
        <v>984</v>
      </c>
      <c r="I899" t="s">
        <v>0</v>
      </c>
      <c r="J899" t="s">
        <v>986</v>
      </c>
      <c r="K899" t="s">
        <v>520</v>
      </c>
      <c r="L899" t="s">
        <v>532</v>
      </c>
      <c r="M899">
        <v>1</v>
      </c>
      <c r="N899">
        <v>1</v>
      </c>
      <c r="O899">
        <v>1</v>
      </c>
      <c r="P899">
        <v>1</v>
      </c>
      <c r="Q899">
        <v>1</v>
      </c>
      <c r="R899">
        <v>1</v>
      </c>
      <c r="S899" s="377">
        <v>46315</v>
      </c>
      <c r="T899" s="377">
        <v>0</v>
      </c>
      <c r="U899" s="377">
        <v>0</v>
      </c>
      <c r="V899" s="377">
        <v>217.68</v>
      </c>
      <c r="W899" s="377">
        <v>0</v>
      </c>
      <c r="X899" s="377">
        <v>0</v>
      </c>
      <c r="Y899" s="377">
        <v>0</v>
      </c>
      <c r="Z899" s="377">
        <v>46315</v>
      </c>
      <c r="AA899" s="770">
        <v>43815</v>
      </c>
      <c r="AB899" s="770">
        <v>46372</v>
      </c>
      <c r="AC899" s="769">
        <v>46315</v>
      </c>
      <c r="AD899" s="3">
        <v>5.2</v>
      </c>
      <c r="AE899" s="3">
        <v>7.1027777777777779</v>
      </c>
      <c r="AF899" s="378">
        <v>5.6399999999999999E-2</v>
      </c>
      <c r="AG899" s="3">
        <v>240838</v>
      </c>
      <c r="AH899" s="3">
        <v>328965.15277777781</v>
      </c>
      <c r="AI899" s="3">
        <v>2612.1660000000002</v>
      </c>
      <c r="AJ899" s="3">
        <v>5.2</v>
      </c>
      <c r="AK899" s="3">
        <v>7.1027777777777787</v>
      </c>
      <c r="AL899" s="3">
        <v>5.6400000000000006E-2</v>
      </c>
    </row>
    <row r="900" spans="1:38">
      <c r="A900" t="s">
        <v>1058</v>
      </c>
      <c r="B900" t="s">
        <v>2727</v>
      </c>
      <c r="C900" t="s">
        <v>516</v>
      </c>
      <c r="D900" t="s">
        <v>517</v>
      </c>
      <c r="E900" t="s">
        <v>1396</v>
      </c>
      <c r="F900" t="s">
        <v>985</v>
      </c>
      <c r="G900" t="s">
        <v>1372</v>
      </c>
      <c r="H900" t="s">
        <v>984</v>
      </c>
      <c r="I900" t="s">
        <v>0</v>
      </c>
      <c r="J900" t="s">
        <v>986</v>
      </c>
      <c r="K900" t="s">
        <v>520</v>
      </c>
      <c r="L900" t="s">
        <v>532</v>
      </c>
      <c r="M900">
        <v>1</v>
      </c>
      <c r="N900">
        <v>1</v>
      </c>
      <c r="O900">
        <v>1</v>
      </c>
      <c r="P900">
        <v>1</v>
      </c>
      <c r="Q900">
        <v>1</v>
      </c>
      <c r="R900">
        <v>1</v>
      </c>
      <c r="S900" s="377">
        <v>151335</v>
      </c>
      <c r="T900" s="377">
        <v>0</v>
      </c>
      <c r="U900" s="377">
        <v>0</v>
      </c>
      <c r="V900" s="377">
        <v>747.85</v>
      </c>
      <c r="W900" s="377">
        <v>0</v>
      </c>
      <c r="X900" s="377">
        <v>0</v>
      </c>
      <c r="Y900" s="377">
        <v>0</v>
      </c>
      <c r="Z900" s="377">
        <v>151335</v>
      </c>
      <c r="AA900" s="770">
        <v>43815</v>
      </c>
      <c r="AB900" s="770">
        <v>46737</v>
      </c>
      <c r="AC900" s="769">
        <v>151335</v>
      </c>
      <c r="AD900" s="3">
        <v>6.2138888888888886</v>
      </c>
      <c r="AE900" s="3">
        <v>8.1166666666666671</v>
      </c>
      <c r="AF900" s="378">
        <v>5.9299999999999999E-2</v>
      </c>
      <c r="AG900" s="3">
        <v>940378.875</v>
      </c>
      <c r="AH900" s="3">
        <v>1228335.75</v>
      </c>
      <c r="AI900" s="3">
        <v>8974.1654999999992</v>
      </c>
      <c r="AJ900" s="3">
        <v>6.2138888888888886</v>
      </c>
      <c r="AK900" s="3">
        <v>8.1166666666666671</v>
      </c>
      <c r="AL900" s="3">
        <v>5.9299999999999992E-2</v>
      </c>
    </row>
    <row r="901" spans="1:38">
      <c r="A901" t="s">
        <v>1058</v>
      </c>
      <c r="B901" t="s">
        <v>2728</v>
      </c>
      <c r="C901" t="s">
        <v>516</v>
      </c>
      <c r="D901" t="s">
        <v>517</v>
      </c>
      <c r="E901" t="s">
        <v>1396</v>
      </c>
      <c r="F901" t="s">
        <v>985</v>
      </c>
      <c r="G901" t="s">
        <v>1372</v>
      </c>
      <c r="H901" t="s">
        <v>984</v>
      </c>
      <c r="I901" t="s">
        <v>0</v>
      </c>
      <c r="J901" t="s">
        <v>986</v>
      </c>
      <c r="K901" t="s">
        <v>520</v>
      </c>
      <c r="L901" t="s">
        <v>532</v>
      </c>
      <c r="M901">
        <v>1</v>
      </c>
      <c r="N901">
        <v>1</v>
      </c>
      <c r="O901">
        <v>1</v>
      </c>
      <c r="P901">
        <v>1</v>
      </c>
      <c r="Q901">
        <v>1</v>
      </c>
      <c r="R901">
        <v>1</v>
      </c>
      <c r="S901" s="377">
        <v>99710</v>
      </c>
      <c r="T901" s="377">
        <v>0</v>
      </c>
      <c r="U901" s="377">
        <v>0</v>
      </c>
      <c r="V901" s="377">
        <v>516</v>
      </c>
      <c r="W901" s="377">
        <v>0</v>
      </c>
      <c r="X901" s="377">
        <v>0</v>
      </c>
      <c r="Y901" s="377">
        <v>0</v>
      </c>
      <c r="Z901" s="377">
        <v>99710</v>
      </c>
      <c r="AA901" s="770">
        <v>43815</v>
      </c>
      <c r="AB901" s="770">
        <v>47103</v>
      </c>
      <c r="AC901" s="769">
        <v>99710</v>
      </c>
      <c r="AD901" s="3">
        <v>7.2305555555555552</v>
      </c>
      <c r="AE901" s="3">
        <v>9.1333333333333329</v>
      </c>
      <c r="AF901" s="378">
        <v>6.2100000000000002E-2</v>
      </c>
      <c r="AG901" s="3">
        <v>720958.69444444438</v>
      </c>
      <c r="AH901" s="3">
        <v>910684.66666666663</v>
      </c>
      <c r="AI901" s="3">
        <v>6191.991</v>
      </c>
      <c r="AJ901" s="3">
        <v>7.2305555555555552</v>
      </c>
      <c r="AK901" s="3">
        <v>9.1333333333333329</v>
      </c>
      <c r="AL901" s="3">
        <v>6.2100000000000002E-2</v>
      </c>
    </row>
    <row r="902" spans="1:38">
      <c r="A902" t="s">
        <v>1059</v>
      </c>
      <c r="B902" t="s">
        <v>2729</v>
      </c>
      <c r="C902" t="s">
        <v>516</v>
      </c>
      <c r="D902" t="s">
        <v>517</v>
      </c>
      <c r="E902" t="s">
        <v>1396</v>
      </c>
      <c r="F902" t="s">
        <v>985</v>
      </c>
      <c r="G902" t="s">
        <v>1372</v>
      </c>
      <c r="H902" t="s">
        <v>984</v>
      </c>
      <c r="I902" t="s">
        <v>0</v>
      </c>
      <c r="J902" t="s">
        <v>986</v>
      </c>
      <c r="K902" t="s">
        <v>520</v>
      </c>
      <c r="L902" t="s">
        <v>532</v>
      </c>
      <c r="M902">
        <v>1</v>
      </c>
      <c r="N902">
        <v>1</v>
      </c>
      <c r="O902">
        <v>1</v>
      </c>
      <c r="P902">
        <v>1</v>
      </c>
      <c r="Q902">
        <v>1</v>
      </c>
      <c r="R902">
        <v>1</v>
      </c>
      <c r="S902" s="377">
        <v>50813.75</v>
      </c>
      <c r="T902" s="377">
        <v>0</v>
      </c>
      <c r="U902" s="377">
        <v>0</v>
      </c>
      <c r="V902" s="377">
        <v>161.76</v>
      </c>
      <c r="W902" s="377">
        <v>0</v>
      </c>
      <c r="X902" s="377">
        <v>0</v>
      </c>
      <c r="Y902" s="377">
        <v>0</v>
      </c>
      <c r="Z902" s="377">
        <v>50813.75</v>
      </c>
      <c r="AA902" s="770">
        <v>43815</v>
      </c>
      <c r="AB902" s="770">
        <v>44546</v>
      </c>
      <c r="AC902" s="769">
        <v>101627.5</v>
      </c>
      <c r="AD902" s="3">
        <v>0.12777777777777777</v>
      </c>
      <c r="AE902" s="3">
        <v>2.0305555555555554</v>
      </c>
      <c r="AF902" s="378">
        <v>3.8199999999999998E-2</v>
      </c>
      <c r="AG902" s="3">
        <v>6492.8680555555547</v>
      </c>
      <c r="AH902" s="3">
        <v>103180.14236111111</v>
      </c>
      <c r="AI902" s="3">
        <v>1941.0852499999999</v>
      </c>
      <c r="AJ902" s="3">
        <v>0.12777777777777777</v>
      </c>
      <c r="AK902" s="3">
        <v>2.0305555555555554</v>
      </c>
      <c r="AL902" s="3">
        <v>3.8199999999999998E-2</v>
      </c>
    </row>
    <row r="903" spans="1:38">
      <c r="A903" t="s">
        <v>1059</v>
      </c>
      <c r="B903" t="s">
        <v>2730</v>
      </c>
      <c r="C903" t="s">
        <v>516</v>
      </c>
      <c r="D903" t="s">
        <v>517</v>
      </c>
      <c r="E903" t="s">
        <v>1396</v>
      </c>
      <c r="F903" t="s">
        <v>985</v>
      </c>
      <c r="G903" t="s">
        <v>1372</v>
      </c>
      <c r="H903" t="s">
        <v>984</v>
      </c>
      <c r="I903" t="s">
        <v>0</v>
      </c>
      <c r="J903" t="s">
        <v>986</v>
      </c>
      <c r="K903" t="s">
        <v>520</v>
      </c>
      <c r="L903" t="s">
        <v>532</v>
      </c>
      <c r="M903">
        <v>1</v>
      </c>
      <c r="N903">
        <v>1</v>
      </c>
      <c r="O903">
        <v>1</v>
      </c>
      <c r="P903">
        <v>1</v>
      </c>
      <c r="Q903">
        <v>1</v>
      </c>
      <c r="R903">
        <v>1</v>
      </c>
      <c r="S903" s="377">
        <v>83927.5</v>
      </c>
      <c r="T903" s="377">
        <v>0</v>
      </c>
      <c r="U903" s="377">
        <v>0</v>
      </c>
      <c r="V903" s="377">
        <v>329.42</v>
      </c>
      <c r="W903" s="377">
        <v>0</v>
      </c>
      <c r="X903" s="377">
        <v>0</v>
      </c>
      <c r="Y903" s="377">
        <v>0</v>
      </c>
      <c r="Z903" s="377">
        <v>83927.5</v>
      </c>
      <c r="AA903" s="770">
        <v>43815</v>
      </c>
      <c r="AB903" s="770">
        <v>45276</v>
      </c>
      <c r="AC903" s="769">
        <v>83927.5</v>
      </c>
      <c r="AD903" s="3">
        <v>2.1555555555555554</v>
      </c>
      <c r="AE903" s="3">
        <v>4.0583333333333336</v>
      </c>
      <c r="AF903" s="378">
        <v>4.7100000000000003E-2</v>
      </c>
      <c r="AG903" s="3">
        <v>180910.38888888888</v>
      </c>
      <c r="AH903" s="3">
        <v>340605.77083333337</v>
      </c>
      <c r="AI903" s="3">
        <v>3952.9852500000002</v>
      </c>
      <c r="AJ903" s="3">
        <v>2.1555555555555554</v>
      </c>
      <c r="AK903" s="3">
        <v>4.0583333333333336</v>
      </c>
      <c r="AL903" s="3">
        <v>4.7100000000000003E-2</v>
      </c>
    </row>
    <row r="904" spans="1:38">
      <c r="A904" t="s">
        <v>1059</v>
      </c>
      <c r="B904" t="s">
        <v>2731</v>
      </c>
      <c r="C904" t="s">
        <v>516</v>
      </c>
      <c r="D904" t="s">
        <v>517</v>
      </c>
      <c r="E904" t="s">
        <v>1396</v>
      </c>
      <c r="F904" t="s">
        <v>985</v>
      </c>
      <c r="G904" t="s">
        <v>1372</v>
      </c>
      <c r="H904" t="s">
        <v>984</v>
      </c>
      <c r="I904" t="s">
        <v>0</v>
      </c>
      <c r="J904" t="s">
        <v>986</v>
      </c>
      <c r="K904" t="s">
        <v>520</v>
      </c>
      <c r="L904" t="s">
        <v>532</v>
      </c>
      <c r="M904">
        <v>1</v>
      </c>
      <c r="N904">
        <v>1</v>
      </c>
      <c r="O904">
        <v>1</v>
      </c>
      <c r="P904">
        <v>1</v>
      </c>
      <c r="Q904">
        <v>1</v>
      </c>
      <c r="R904">
        <v>1</v>
      </c>
      <c r="S904" s="377">
        <v>53100</v>
      </c>
      <c r="T904" s="377">
        <v>0</v>
      </c>
      <c r="U904" s="377">
        <v>0</v>
      </c>
      <c r="V904" s="377">
        <v>224.35</v>
      </c>
      <c r="W904" s="377">
        <v>0</v>
      </c>
      <c r="X904" s="377">
        <v>0</v>
      </c>
      <c r="Y904" s="377">
        <v>0</v>
      </c>
      <c r="Z904" s="377">
        <v>53100</v>
      </c>
      <c r="AA904" s="770">
        <v>43815</v>
      </c>
      <c r="AB904" s="770">
        <v>45642</v>
      </c>
      <c r="AC904" s="769">
        <v>53100</v>
      </c>
      <c r="AD904" s="3">
        <v>3.1722222222222221</v>
      </c>
      <c r="AE904" s="3">
        <v>5.0750000000000002</v>
      </c>
      <c r="AF904" s="378">
        <v>5.0700000000000002E-2</v>
      </c>
      <c r="AG904" s="3">
        <v>168445</v>
      </c>
      <c r="AH904" s="3">
        <v>269482.5</v>
      </c>
      <c r="AI904" s="3">
        <v>2692.17</v>
      </c>
      <c r="AJ904" s="3">
        <v>3.1722222222222221</v>
      </c>
      <c r="AK904" s="3">
        <v>5.0750000000000002</v>
      </c>
      <c r="AL904" s="3">
        <v>5.0700000000000002E-2</v>
      </c>
    </row>
    <row r="905" spans="1:38">
      <c r="A905" t="s">
        <v>1059</v>
      </c>
      <c r="B905" t="s">
        <v>2732</v>
      </c>
      <c r="C905" t="s">
        <v>516</v>
      </c>
      <c r="D905" t="s">
        <v>517</v>
      </c>
      <c r="E905" t="s">
        <v>1396</v>
      </c>
      <c r="F905" t="s">
        <v>985</v>
      </c>
      <c r="G905" t="s">
        <v>1372</v>
      </c>
      <c r="H905" t="s">
        <v>984</v>
      </c>
      <c r="I905" t="s">
        <v>0</v>
      </c>
      <c r="J905" t="s">
        <v>986</v>
      </c>
      <c r="K905" t="s">
        <v>520</v>
      </c>
      <c r="L905" t="s">
        <v>532</v>
      </c>
      <c r="M905">
        <v>1</v>
      </c>
      <c r="N905">
        <v>1</v>
      </c>
      <c r="O905">
        <v>1</v>
      </c>
      <c r="P905">
        <v>1</v>
      </c>
      <c r="Q905">
        <v>1</v>
      </c>
      <c r="R905">
        <v>1</v>
      </c>
      <c r="S905" s="377">
        <v>99857.5</v>
      </c>
      <c r="T905" s="377">
        <v>0</v>
      </c>
      <c r="U905" s="377">
        <v>0</v>
      </c>
      <c r="V905" s="377">
        <v>446.03</v>
      </c>
      <c r="W905" s="377">
        <v>0</v>
      </c>
      <c r="X905" s="377">
        <v>0</v>
      </c>
      <c r="Y905" s="377">
        <v>0</v>
      </c>
      <c r="Z905" s="377">
        <v>99857.5</v>
      </c>
      <c r="AA905" s="770">
        <v>43815</v>
      </c>
      <c r="AB905" s="770">
        <v>46007</v>
      </c>
      <c r="AC905" s="769">
        <v>99857.5</v>
      </c>
      <c r="AD905" s="3">
        <v>4.1861111111111109</v>
      </c>
      <c r="AE905" s="3">
        <v>6.0888888888888886</v>
      </c>
      <c r="AF905" s="378">
        <v>5.3600000000000002E-2</v>
      </c>
      <c r="AG905" s="3">
        <v>418014.59027777775</v>
      </c>
      <c r="AH905" s="3">
        <v>608021.22222222225</v>
      </c>
      <c r="AI905" s="3">
        <v>5352.3620000000001</v>
      </c>
      <c r="AJ905" s="3">
        <v>4.1861111111111109</v>
      </c>
      <c r="AK905" s="3">
        <v>6.0888888888888895</v>
      </c>
      <c r="AL905" s="3">
        <v>5.3600000000000002E-2</v>
      </c>
    </row>
    <row r="906" spans="1:38">
      <c r="A906" t="s">
        <v>1059</v>
      </c>
      <c r="B906" t="s">
        <v>2733</v>
      </c>
      <c r="C906" t="s">
        <v>516</v>
      </c>
      <c r="D906" t="s">
        <v>517</v>
      </c>
      <c r="E906" t="s">
        <v>1396</v>
      </c>
      <c r="F906" t="s">
        <v>985</v>
      </c>
      <c r="G906" t="s">
        <v>1372</v>
      </c>
      <c r="H906" t="s">
        <v>984</v>
      </c>
      <c r="I906" t="s">
        <v>0</v>
      </c>
      <c r="J906" t="s">
        <v>986</v>
      </c>
      <c r="K906" t="s">
        <v>520</v>
      </c>
      <c r="L906" t="s">
        <v>532</v>
      </c>
      <c r="M906">
        <v>1</v>
      </c>
      <c r="N906">
        <v>1</v>
      </c>
      <c r="O906">
        <v>1</v>
      </c>
      <c r="P906">
        <v>1</v>
      </c>
      <c r="Q906">
        <v>1</v>
      </c>
      <c r="R906">
        <v>1</v>
      </c>
      <c r="S906" s="377">
        <v>53100</v>
      </c>
      <c r="T906" s="377">
        <v>0</v>
      </c>
      <c r="U906" s="377">
        <v>0</v>
      </c>
      <c r="V906" s="377">
        <v>249.57</v>
      </c>
      <c r="W906" s="377">
        <v>0</v>
      </c>
      <c r="X906" s="377">
        <v>0</v>
      </c>
      <c r="Y906" s="377">
        <v>0</v>
      </c>
      <c r="Z906" s="377">
        <v>53100</v>
      </c>
      <c r="AA906" s="770">
        <v>43815</v>
      </c>
      <c r="AB906" s="770">
        <v>46372</v>
      </c>
      <c r="AC906" s="769">
        <v>53100</v>
      </c>
      <c r="AD906" s="3">
        <v>5.2</v>
      </c>
      <c r="AE906" s="3">
        <v>7.1027777777777779</v>
      </c>
      <c r="AF906" s="378">
        <v>5.6399999999999999E-2</v>
      </c>
      <c r="AG906" s="3">
        <v>276120</v>
      </c>
      <c r="AH906" s="3">
        <v>377157.5</v>
      </c>
      <c r="AI906" s="3">
        <v>2994.84</v>
      </c>
      <c r="AJ906" s="3">
        <v>5.2</v>
      </c>
      <c r="AK906" s="3">
        <v>7.1027777777777779</v>
      </c>
      <c r="AL906" s="3">
        <v>5.6400000000000006E-2</v>
      </c>
    </row>
    <row r="907" spans="1:38">
      <c r="A907" t="s">
        <v>1059</v>
      </c>
      <c r="B907" t="s">
        <v>2734</v>
      </c>
      <c r="C907" t="s">
        <v>516</v>
      </c>
      <c r="D907" t="s">
        <v>517</v>
      </c>
      <c r="E907" t="s">
        <v>1396</v>
      </c>
      <c r="F907" t="s">
        <v>985</v>
      </c>
      <c r="G907" t="s">
        <v>1372</v>
      </c>
      <c r="H907" t="s">
        <v>984</v>
      </c>
      <c r="I907" t="s">
        <v>0</v>
      </c>
      <c r="J907" t="s">
        <v>986</v>
      </c>
      <c r="K907" t="s">
        <v>520</v>
      </c>
      <c r="L907" t="s">
        <v>532</v>
      </c>
      <c r="M907">
        <v>1</v>
      </c>
      <c r="N907">
        <v>1</v>
      </c>
      <c r="O907">
        <v>1</v>
      </c>
      <c r="P907">
        <v>1</v>
      </c>
      <c r="Q907">
        <v>1</v>
      </c>
      <c r="R907">
        <v>1</v>
      </c>
      <c r="S907" s="377">
        <v>51772.5</v>
      </c>
      <c r="T907" s="377">
        <v>0</v>
      </c>
      <c r="U907" s="377">
        <v>0</v>
      </c>
      <c r="V907" s="377">
        <v>255.84</v>
      </c>
      <c r="W907" s="377">
        <v>0</v>
      </c>
      <c r="X907" s="377">
        <v>0</v>
      </c>
      <c r="Y907" s="377">
        <v>0</v>
      </c>
      <c r="Z907" s="377">
        <v>51772.5</v>
      </c>
      <c r="AA907" s="770">
        <v>43815</v>
      </c>
      <c r="AB907" s="770">
        <v>46737</v>
      </c>
      <c r="AC907" s="769">
        <v>51772.5</v>
      </c>
      <c r="AD907" s="3">
        <v>6.2138888888888886</v>
      </c>
      <c r="AE907" s="3">
        <v>8.1166666666666671</v>
      </c>
      <c r="AF907" s="378">
        <v>5.9299999999999999E-2</v>
      </c>
      <c r="AG907" s="3">
        <v>321708.5625</v>
      </c>
      <c r="AH907" s="3">
        <v>420220.125</v>
      </c>
      <c r="AI907" s="3">
        <v>3070.10925</v>
      </c>
      <c r="AJ907" s="3">
        <v>6.2138888888888886</v>
      </c>
      <c r="AK907" s="3">
        <v>8.1166666666666671</v>
      </c>
      <c r="AL907" s="3">
        <v>5.9299999999999999E-2</v>
      </c>
    </row>
    <row r="908" spans="1:38">
      <c r="A908" t="s">
        <v>1060</v>
      </c>
      <c r="B908" t="s">
        <v>2735</v>
      </c>
      <c r="C908" t="s">
        <v>516</v>
      </c>
      <c r="D908" t="s">
        <v>517</v>
      </c>
      <c r="E908" t="s">
        <v>1396</v>
      </c>
      <c r="F908" t="s">
        <v>985</v>
      </c>
      <c r="G908" t="s">
        <v>1372</v>
      </c>
      <c r="H908" t="s">
        <v>984</v>
      </c>
      <c r="I908" t="s">
        <v>0</v>
      </c>
      <c r="J908" t="s">
        <v>986</v>
      </c>
      <c r="K908" t="s">
        <v>520</v>
      </c>
      <c r="L908" t="s">
        <v>532</v>
      </c>
      <c r="M908">
        <v>1</v>
      </c>
      <c r="N908">
        <v>1</v>
      </c>
      <c r="O908">
        <v>1</v>
      </c>
      <c r="P908">
        <v>1</v>
      </c>
      <c r="Q908">
        <v>1</v>
      </c>
      <c r="R908">
        <v>1</v>
      </c>
      <c r="S908" s="377">
        <v>53100</v>
      </c>
      <c r="T908" s="377">
        <v>0</v>
      </c>
      <c r="U908" s="377">
        <v>0</v>
      </c>
      <c r="V908" s="377">
        <v>208.42</v>
      </c>
      <c r="W908" s="377">
        <v>0</v>
      </c>
      <c r="X908" s="377">
        <v>0</v>
      </c>
      <c r="Y908" s="377">
        <v>0</v>
      </c>
      <c r="Z908" s="377">
        <v>53100</v>
      </c>
      <c r="AA908" s="770">
        <v>43815</v>
      </c>
      <c r="AB908" s="770">
        <v>45276</v>
      </c>
      <c r="AC908" s="769">
        <v>53100</v>
      </c>
      <c r="AD908" s="3">
        <v>2.1555555555555554</v>
      </c>
      <c r="AE908" s="3">
        <v>4.0583333333333336</v>
      </c>
      <c r="AF908" s="378">
        <v>4.7100000000000003E-2</v>
      </c>
      <c r="AG908" s="3">
        <v>114460</v>
      </c>
      <c r="AH908" s="3">
        <v>215497.5</v>
      </c>
      <c r="AI908" s="3">
        <v>2501.0100000000002</v>
      </c>
      <c r="AJ908" s="3">
        <v>2.1555555555555554</v>
      </c>
      <c r="AK908" s="3">
        <v>4.0583333333333336</v>
      </c>
      <c r="AL908" s="3">
        <v>4.7100000000000003E-2</v>
      </c>
    </row>
    <row r="909" spans="1:38">
      <c r="A909" t="s">
        <v>1061</v>
      </c>
      <c r="B909" t="s">
        <v>2736</v>
      </c>
      <c r="C909" t="s">
        <v>516</v>
      </c>
      <c r="D909" t="s">
        <v>517</v>
      </c>
      <c r="E909" t="s">
        <v>1396</v>
      </c>
      <c r="F909" t="s">
        <v>985</v>
      </c>
      <c r="G909" t="s">
        <v>1372</v>
      </c>
      <c r="H909" t="s">
        <v>984</v>
      </c>
      <c r="I909" t="s">
        <v>0</v>
      </c>
      <c r="J909" t="s">
        <v>986</v>
      </c>
      <c r="K909" t="s">
        <v>520</v>
      </c>
      <c r="L909" t="s">
        <v>532</v>
      </c>
      <c r="M909">
        <v>1</v>
      </c>
      <c r="N909">
        <v>1</v>
      </c>
      <c r="O909">
        <v>1</v>
      </c>
      <c r="P909">
        <v>1</v>
      </c>
      <c r="Q909">
        <v>1</v>
      </c>
      <c r="R909">
        <v>1</v>
      </c>
      <c r="S909" s="377">
        <v>106200</v>
      </c>
      <c r="T909" s="377">
        <v>0</v>
      </c>
      <c r="U909" s="377">
        <v>0</v>
      </c>
      <c r="V909" s="377">
        <v>416.83</v>
      </c>
      <c r="W909" s="377">
        <v>0</v>
      </c>
      <c r="X909" s="377">
        <v>0</v>
      </c>
      <c r="Y909" s="377">
        <v>0</v>
      </c>
      <c r="Z909" s="377">
        <v>106200</v>
      </c>
      <c r="AA909" s="770">
        <v>43816</v>
      </c>
      <c r="AB909" s="770">
        <v>45277</v>
      </c>
      <c r="AC909" s="769">
        <v>106200</v>
      </c>
      <c r="AD909" s="3">
        <v>2.1583333333333332</v>
      </c>
      <c r="AE909" s="3">
        <v>4.0583333333333336</v>
      </c>
      <c r="AF909" s="378">
        <v>4.7100000000000003E-2</v>
      </c>
      <c r="AG909" s="3">
        <v>229215</v>
      </c>
      <c r="AH909" s="3">
        <v>430995</v>
      </c>
      <c r="AI909" s="3">
        <v>5002.0200000000004</v>
      </c>
      <c r="AJ909" s="3">
        <v>2.1583333333333332</v>
      </c>
      <c r="AK909" s="3">
        <v>4.0583333333333336</v>
      </c>
      <c r="AL909" s="3">
        <v>4.7100000000000003E-2</v>
      </c>
    </row>
    <row r="910" spans="1:38">
      <c r="A910" t="s">
        <v>1061</v>
      </c>
      <c r="B910" t="s">
        <v>2737</v>
      </c>
      <c r="C910" t="s">
        <v>516</v>
      </c>
      <c r="D910" t="s">
        <v>517</v>
      </c>
      <c r="E910" t="s">
        <v>1396</v>
      </c>
      <c r="F910" t="s">
        <v>985</v>
      </c>
      <c r="G910" t="s">
        <v>1372</v>
      </c>
      <c r="H910" t="s">
        <v>984</v>
      </c>
      <c r="I910" t="s">
        <v>0</v>
      </c>
      <c r="J910" t="s">
        <v>986</v>
      </c>
      <c r="K910" t="s">
        <v>520</v>
      </c>
      <c r="L910" t="s">
        <v>532</v>
      </c>
      <c r="M910">
        <v>1</v>
      </c>
      <c r="N910">
        <v>1</v>
      </c>
      <c r="O910">
        <v>1</v>
      </c>
      <c r="P910">
        <v>1</v>
      </c>
      <c r="Q910">
        <v>1</v>
      </c>
      <c r="R910">
        <v>1</v>
      </c>
      <c r="S910" s="377">
        <v>26550</v>
      </c>
      <c r="T910" s="377">
        <v>0</v>
      </c>
      <c r="U910" s="377">
        <v>0</v>
      </c>
      <c r="V910" s="377">
        <v>112.17</v>
      </c>
      <c r="W910" s="377">
        <v>0</v>
      </c>
      <c r="X910" s="377">
        <v>0</v>
      </c>
      <c r="Y910" s="377">
        <v>0</v>
      </c>
      <c r="Z910" s="377">
        <v>26550</v>
      </c>
      <c r="AA910" s="770">
        <v>43816</v>
      </c>
      <c r="AB910" s="770">
        <v>45643</v>
      </c>
      <c r="AC910" s="769">
        <v>26550</v>
      </c>
      <c r="AD910" s="3">
        <v>3.1749999999999998</v>
      </c>
      <c r="AE910" s="3">
        <v>5.0750000000000002</v>
      </c>
      <c r="AF910" s="378">
        <v>5.0700000000000002E-2</v>
      </c>
      <c r="AG910" s="3">
        <v>84296.25</v>
      </c>
      <c r="AH910" s="3">
        <v>134741.25</v>
      </c>
      <c r="AI910" s="3">
        <v>1346.085</v>
      </c>
      <c r="AJ910" s="3">
        <v>3.1749999999999998</v>
      </c>
      <c r="AK910" s="3">
        <v>5.0750000000000002</v>
      </c>
      <c r="AL910" s="3">
        <v>5.0700000000000002E-2</v>
      </c>
    </row>
    <row r="911" spans="1:38">
      <c r="A911" t="s">
        <v>1061</v>
      </c>
      <c r="B911" t="s">
        <v>2738</v>
      </c>
      <c r="C911" t="s">
        <v>516</v>
      </c>
      <c r="D911" t="s">
        <v>517</v>
      </c>
      <c r="E911" t="s">
        <v>1396</v>
      </c>
      <c r="F911" t="s">
        <v>985</v>
      </c>
      <c r="G911" t="s">
        <v>1372</v>
      </c>
      <c r="H911" t="s">
        <v>984</v>
      </c>
      <c r="I911" t="s">
        <v>0</v>
      </c>
      <c r="J911" t="s">
        <v>986</v>
      </c>
      <c r="K911" t="s">
        <v>520</v>
      </c>
      <c r="L911" t="s">
        <v>532</v>
      </c>
      <c r="M911">
        <v>1</v>
      </c>
      <c r="N911">
        <v>1</v>
      </c>
      <c r="O911">
        <v>1</v>
      </c>
      <c r="P911">
        <v>1</v>
      </c>
      <c r="Q911">
        <v>1</v>
      </c>
      <c r="R911">
        <v>1</v>
      </c>
      <c r="S911" s="377">
        <v>53100</v>
      </c>
      <c r="T911" s="377">
        <v>0</v>
      </c>
      <c r="U911" s="377">
        <v>0</v>
      </c>
      <c r="V911" s="377">
        <v>287.62</v>
      </c>
      <c r="W911" s="377">
        <v>0</v>
      </c>
      <c r="X911" s="377">
        <v>0</v>
      </c>
      <c r="Y911" s="377">
        <v>0</v>
      </c>
      <c r="Z911" s="377">
        <v>53100</v>
      </c>
      <c r="AA911" s="770">
        <v>43816</v>
      </c>
      <c r="AB911" s="770">
        <v>47469</v>
      </c>
      <c r="AC911" s="769">
        <v>53100</v>
      </c>
      <c r="AD911" s="3">
        <v>8.2472222222222218</v>
      </c>
      <c r="AE911" s="3">
        <v>10.147222222222222</v>
      </c>
      <c r="AF911" s="378">
        <v>6.5000000000000002E-2</v>
      </c>
      <c r="AG911" s="3">
        <v>437927.5</v>
      </c>
      <c r="AH911" s="3">
        <v>538817.5</v>
      </c>
      <c r="AI911" s="3">
        <v>3451.5</v>
      </c>
      <c r="AJ911" s="3">
        <v>8.2472222222222218</v>
      </c>
      <c r="AK911" s="3">
        <v>10.147222222222222</v>
      </c>
      <c r="AL911" s="3">
        <v>6.5000000000000002E-2</v>
      </c>
    </row>
    <row r="912" spans="1:38">
      <c r="A912" t="s">
        <v>1062</v>
      </c>
      <c r="B912" t="s">
        <v>2739</v>
      </c>
      <c r="C912" t="s">
        <v>516</v>
      </c>
      <c r="D912" t="s">
        <v>517</v>
      </c>
      <c r="E912" t="s">
        <v>1396</v>
      </c>
      <c r="F912" t="s">
        <v>985</v>
      </c>
      <c r="G912" t="s">
        <v>1372</v>
      </c>
      <c r="H912" t="s">
        <v>984</v>
      </c>
      <c r="I912" t="s">
        <v>0</v>
      </c>
      <c r="J912" t="s">
        <v>986</v>
      </c>
      <c r="K912" t="s">
        <v>520</v>
      </c>
      <c r="L912" t="s">
        <v>532</v>
      </c>
      <c r="M912">
        <v>1</v>
      </c>
      <c r="N912">
        <v>1</v>
      </c>
      <c r="O912">
        <v>1</v>
      </c>
      <c r="P912">
        <v>1</v>
      </c>
      <c r="Q912">
        <v>1</v>
      </c>
      <c r="R912">
        <v>1</v>
      </c>
      <c r="S912" s="377">
        <v>39308.75</v>
      </c>
      <c r="T912" s="377">
        <v>0</v>
      </c>
      <c r="U912" s="377">
        <v>0</v>
      </c>
      <c r="V912" s="377">
        <v>125.13</v>
      </c>
      <c r="W912" s="377">
        <v>0</v>
      </c>
      <c r="X912" s="377">
        <v>0</v>
      </c>
      <c r="Y912" s="377">
        <v>0</v>
      </c>
      <c r="Z912" s="377">
        <v>39308.75</v>
      </c>
      <c r="AA912" s="770">
        <v>43816</v>
      </c>
      <c r="AB912" s="770">
        <v>44547</v>
      </c>
      <c r="AC912" s="769">
        <v>78617.5</v>
      </c>
      <c r="AD912" s="3">
        <v>0.13055555555555556</v>
      </c>
      <c r="AE912" s="3">
        <v>2.0305555555555554</v>
      </c>
      <c r="AF912" s="378">
        <v>3.8199999999999998E-2</v>
      </c>
      <c r="AG912" s="3">
        <v>5131.9756944444443</v>
      </c>
      <c r="AH912" s="3">
        <v>79818.600694444438</v>
      </c>
      <c r="AI912" s="3">
        <v>1501.5942499999999</v>
      </c>
      <c r="AJ912" s="3">
        <v>0.13055555555555556</v>
      </c>
      <c r="AK912" s="3">
        <v>2.0305555555555554</v>
      </c>
      <c r="AL912" s="3">
        <v>3.8199999999999998E-2</v>
      </c>
    </row>
    <row r="913" spans="1:38">
      <c r="A913" t="s">
        <v>1062</v>
      </c>
      <c r="B913" t="s">
        <v>2740</v>
      </c>
      <c r="C913" t="s">
        <v>516</v>
      </c>
      <c r="D913" t="s">
        <v>517</v>
      </c>
      <c r="E913" t="s">
        <v>1396</v>
      </c>
      <c r="F913" t="s">
        <v>985</v>
      </c>
      <c r="G913" t="s">
        <v>1372</v>
      </c>
      <c r="H913" t="s">
        <v>984</v>
      </c>
      <c r="I913" t="s">
        <v>0</v>
      </c>
      <c r="J913" t="s">
        <v>986</v>
      </c>
      <c r="K913" t="s">
        <v>520</v>
      </c>
      <c r="L913" t="s">
        <v>532</v>
      </c>
      <c r="M913">
        <v>1</v>
      </c>
      <c r="N913">
        <v>1</v>
      </c>
      <c r="O913">
        <v>1</v>
      </c>
      <c r="P913">
        <v>1</v>
      </c>
      <c r="Q913">
        <v>1</v>
      </c>
      <c r="R913">
        <v>1</v>
      </c>
      <c r="S913" s="377">
        <v>72127.5</v>
      </c>
      <c r="T913" s="377">
        <v>0</v>
      </c>
      <c r="U913" s="377">
        <v>0</v>
      </c>
      <c r="V913" s="377">
        <v>258.45999999999998</v>
      </c>
      <c r="W913" s="377">
        <v>0</v>
      </c>
      <c r="X913" s="377">
        <v>0</v>
      </c>
      <c r="Y913" s="377">
        <v>0</v>
      </c>
      <c r="Z913" s="377">
        <v>72127.5</v>
      </c>
      <c r="AA913" s="770">
        <v>43816</v>
      </c>
      <c r="AB913" s="770">
        <v>44912</v>
      </c>
      <c r="AC913" s="769">
        <v>72127.5</v>
      </c>
      <c r="AD913" s="3">
        <v>1.1444444444444444</v>
      </c>
      <c r="AE913" s="3">
        <v>3.0444444444444443</v>
      </c>
      <c r="AF913" s="378">
        <v>4.2999999999999997E-2</v>
      </c>
      <c r="AG913" s="3">
        <v>82545.916666666657</v>
      </c>
      <c r="AH913" s="3">
        <v>219588.16666666666</v>
      </c>
      <c r="AI913" s="3">
        <v>3101.4824999999996</v>
      </c>
      <c r="AJ913" s="3">
        <v>1.1444444444444444</v>
      </c>
      <c r="AK913" s="3">
        <v>3.0444444444444443</v>
      </c>
      <c r="AL913" s="3">
        <v>4.2999999999999997E-2</v>
      </c>
    </row>
    <row r="914" spans="1:38">
      <c r="A914" t="s">
        <v>1062</v>
      </c>
      <c r="B914" t="s">
        <v>2741</v>
      </c>
      <c r="C914" t="s">
        <v>516</v>
      </c>
      <c r="D914" t="s">
        <v>517</v>
      </c>
      <c r="E914" t="s">
        <v>1396</v>
      </c>
      <c r="F914" t="s">
        <v>985</v>
      </c>
      <c r="G914" t="s">
        <v>1372</v>
      </c>
      <c r="H914" t="s">
        <v>984</v>
      </c>
      <c r="I914" t="s">
        <v>0</v>
      </c>
      <c r="J914" t="s">
        <v>986</v>
      </c>
      <c r="K914" t="s">
        <v>520</v>
      </c>
      <c r="L914" t="s">
        <v>532</v>
      </c>
      <c r="M914">
        <v>1</v>
      </c>
      <c r="N914">
        <v>1</v>
      </c>
      <c r="O914">
        <v>1</v>
      </c>
      <c r="P914">
        <v>1</v>
      </c>
      <c r="Q914">
        <v>1</v>
      </c>
      <c r="R914">
        <v>1</v>
      </c>
      <c r="S914" s="377">
        <v>256207.5</v>
      </c>
      <c r="T914" s="377">
        <v>0</v>
      </c>
      <c r="U914" s="377">
        <v>0</v>
      </c>
      <c r="V914" s="377">
        <v>1005.61</v>
      </c>
      <c r="W914" s="377">
        <v>0</v>
      </c>
      <c r="X914" s="377">
        <v>0</v>
      </c>
      <c r="Y914" s="377">
        <v>0</v>
      </c>
      <c r="Z914" s="377">
        <v>256207.5</v>
      </c>
      <c r="AA914" s="770">
        <v>43816</v>
      </c>
      <c r="AB914" s="770">
        <v>45277</v>
      </c>
      <c r="AC914" s="769">
        <v>256207.5</v>
      </c>
      <c r="AD914" s="3">
        <v>2.1583333333333332</v>
      </c>
      <c r="AE914" s="3">
        <v>4.0583333333333336</v>
      </c>
      <c r="AF914" s="378">
        <v>4.7100000000000003E-2</v>
      </c>
      <c r="AG914" s="3">
        <v>552981.1875</v>
      </c>
      <c r="AH914" s="3">
        <v>1039775.4375000001</v>
      </c>
      <c r="AI914" s="3">
        <v>12067.373250000001</v>
      </c>
      <c r="AJ914" s="3">
        <v>2.1583333333333332</v>
      </c>
      <c r="AK914" s="3">
        <v>4.0583333333333336</v>
      </c>
      <c r="AL914" s="3">
        <v>4.7100000000000003E-2</v>
      </c>
    </row>
    <row r="915" spans="1:38">
      <c r="A915" t="s">
        <v>1062</v>
      </c>
      <c r="B915" t="s">
        <v>2742</v>
      </c>
      <c r="C915" t="s">
        <v>516</v>
      </c>
      <c r="D915" t="s">
        <v>517</v>
      </c>
      <c r="E915" t="s">
        <v>1396</v>
      </c>
      <c r="F915" t="s">
        <v>985</v>
      </c>
      <c r="G915" t="s">
        <v>1372</v>
      </c>
      <c r="H915" t="s">
        <v>984</v>
      </c>
      <c r="I915" t="s">
        <v>0</v>
      </c>
      <c r="J915" t="s">
        <v>986</v>
      </c>
      <c r="K915" t="s">
        <v>520</v>
      </c>
      <c r="L915" t="s">
        <v>532</v>
      </c>
      <c r="M915">
        <v>1</v>
      </c>
      <c r="N915">
        <v>1</v>
      </c>
      <c r="O915">
        <v>1</v>
      </c>
      <c r="P915">
        <v>1</v>
      </c>
      <c r="Q915">
        <v>1</v>
      </c>
      <c r="R915">
        <v>1</v>
      </c>
      <c r="S915" s="377">
        <v>206647.5</v>
      </c>
      <c r="T915" s="377">
        <v>0</v>
      </c>
      <c r="U915" s="377">
        <v>0</v>
      </c>
      <c r="V915" s="377">
        <v>873.09</v>
      </c>
      <c r="W915" s="377">
        <v>0</v>
      </c>
      <c r="X915" s="377">
        <v>0</v>
      </c>
      <c r="Y915" s="377">
        <v>0</v>
      </c>
      <c r="Z915" s="377">
        <v>206647.5</v>
      </c>
      <c r="AA915" s="770">
        <v>43816</v>
      </c>
      <c r="AB915" s="770">
        <v>45643</v>
      </c>
      <c r="AC915" s="769">
        <v>206647.5</v>
      </c>
      <c r="AD915" s="3">
        <v>3.1749999999999998</v>
      </c>
      <c r="AE915" s="3">
        <v>5.0750000000000002</v>
      </c>
      <c r="AF915" s="378">
        <v>5.0700000000000002E-2</v>
      </c>
      <c r="AG915" s="3">
        <v>656105.8125</v>
      </c>
      <c r="AH915" s="3">
        <v>1048736.0625</v>
      </c>
      <c r="AI915" s="3">
        <v>10477.028250000001</v>
      </c>
      <c r="AJ915" s="3">
        <v>3.1749999999999998</v>
      </c>
      <c r="AK915" s="3">
        <v>5.0750000000000002</v>
      </c>
      <c r="AL915" s="3">
        <v>5.0700000000000009E-2</v>
      </c>
    </row>
    <row r="916" spans="1:38">
      <c r="A916" t="s">
        <v>1062</v>
      </c>
      <c r="B916" t="s">
        <v>2743</v>
      </c>
      <c r="C916" t="s">
        <v>516</v>
      </c>
      <c r="D916" t="s">
        <v>517</v>
      </c>
      <c r="E916" t="s">
        <v>1396</v>
      </c>
      <c r="F916" t="s">
        <v>985</v>
      </c>
      <c r="G916" t="s">
        <v>1372</v>
      </c>
      <c r="H916" t="s">
        <v>984</v>
      </c>
      <c r="I916" t="s">
        <v>0</v>
      </c>
      <c r="J916" t="s">
        <v>986</v>
      </c>
      <c r="K916" t="s">
        <v>520</v>
      </c>
      <c r="L916" t="s">
        <v>532</v>
      </c>
      <c r="M916">
        <v>1</v>
      </c>
      <c r="N916">
        <v>1</v>
      </c>
      <c r="O916">
        <v>1</v>
      </c>
      <c r="P916">
        <v>1</v>
      </c>
      <c r="Q916">
        <v>1</v>
      </c>
      <c r="R916">
        <v>1</v>
      </c>
      <c r="S916" s="377">
        <v>102807.5</v>
      </c>
      <c r="T916" s="377">
        <v>0</v>
      </c>
      <c r="U916" s="377">
        <v>0</v>
      </c>
      <c r="V916" s="377">
        <v>459.21</v>
      </c>
      <c r="W916" s="377">
        <v>0</v>
      </c>
      <c r="X916" s="377">
        <v>0</v>
      </c>
      <c r="Y916" s="377">
        <v>0</v>
      </c>
      <c r="Z916" s="377">
        <v>102807.5</v>
      </c>
      <c r="AA916" s="770">
        <v>43816</v>
      </c>
      <c r="AB916" s="770">
        <v>46008</v>
      </c>
      <c r="AC916" s="769">
        <v>102807.5</v>
      </c>
      <c r="AD916" s="3">
        <v>4.1888888888888891</v>
      </c>
      <c r="AE916" s="3">
        <v>6.0888888888888886</v>
      </c>
      <c r="AF916" s="378">
        <v>5.3600000000000002E-2</v>
      </c>
      <c r="AG916" s="3">
        <v>430649.19444444444</v>
      </c>
      <c r="AH916" s="3">
        <v>625983.44444444438</v>
      </c>
      <c r="AI916" s="3">
        <v>5510.482</v>
      </c>
      <c r="AJ916" s="3">
        <v>4.1888888888888891</v>
      </c>
      <c r="AK916" s="3">
        <v>6.0888888888888886</v>
      </c>
      <c r="AL916" s="3">
        <v>5.3600000000000002E-2</v>
      </c>
    </row>
    <row r="917" spans="1:38">
      <c r="A917" t="s">
        <v>1062</v>
      </c>
      <c r="B917" t="s">
        <v>2744</v>
      </c>
      <c r="C917" t="s">
        <v>516</v>
      </c>
      <c r="D917" t="s">
        <v>517</v>
      </c>
      <c r="E917" t="s">
        <v>1396</v>
      </c>
      <c r="F917" t="s">
        <v>985</v>
      </c>
      <c r="G917" t="s">
        <v>1372</v>
      </c>
      <c r="H917" t="s">
        <v>984</v>
      </c>
      <c r="I917" t="s">
        <v>0</v>
      </c>
      <c r="J917" t="s">
        <v>986</v>
      </c>
      <c r="K917" t="s">
        <v>520</v>
      </c>
      <c r="L917" t="s">
        <v>532</v>
      </c>
      <c r="M917">
        <v>1</v>
      </c>
      <c r="N917">
        <v>1</v>
      </c>
      <c r="O917">
        <v>1</v>
      </c>
      <c r="P917">
        <v>1</v>
      </c>
      <c r="Q917">
        <v>1</v>
      </c>
      <c r="R917">
        <v>1</v>
      </c>
      <c r="S917" s="377">
        <v>448547.5</v>
      </c>
      <c r="T917" s="377">
        <v>0</v>
      </c>
      <c r="U917" s="377">
        <v>0</v>
      </c>
      <c r="V917" s="377">
        <v>2108.17</v>
      </c>
      <c r="W917" s="377">
        <v>0</v>
      </c>
      <c r="X917" s="377">
        <v>0</v>
      </c>
      <c r="Y917" s="377">
        <v>0</v>
      </c>
      <c r="Z917" s="377">
        <v>448547.5</v>
      </c>
      <c r="AA917" s="770">
        <v>43816</v>
      </c>
      <c r="AB917" s="770">
        <v>46373</v>
      </c>
      <c r="AC917" s="769">
        <v>448547.5</v>
      </c>
      <c r="AD917" s="3">
        <v>5.2027777777777775</v>
      </c>
      <c r="AE917" s="3">
        <v>7.1027777777777779</v>
      </c>
      <c r="AF917" s="378">
        <v>5.6399999999999999E-2</v>
      </c>
      <c r="AG917" s="3">
        <v>2333692.9652777775</v>
      </c>
      <c r="AH917" s="3">
        <v>3185933.215277778</v>
      </c>
      <c r="AI917" s="3">
        <v>25298.078999999998</v>
      </c>
      <c r="AJ917" s="3">
        <v>5.2027777777777775</v>
      </c>
      <c r="AK917" s="3">
        <v>7.1027777777777779</v>
      </c>
      <c r="AL917" s="3">
        <v>5.6399999999999999E-2</v>
      </c>
    </row>
    <row r="918" spans="1:38">
      <c r="A918" t="s">
        <v>1062</v>
      </c>
      <c r="B918" t="s">
        <v>2745</v>
      </c>
      <c r="C918" t="s">
        <v>516</v>
      </c>
      <c r="D918" t="s">
        <v>517</v>
      </c>
      <c r="E918" t="s">
        <v>1396</v>
      </c>
      <c r="F918" t="s">
        <v>985</v>
      </c>
      <c r="G918" t="s">
        <v>1372</v>
      </c>
      <c r="H918" t="s">
        <v>984</v>
      </c>
      <c r="I918" t="s">
        <v>0</v>
      </c>
      <c r="J918" t="s">
        <v>986</v>
      </c>
      <c r="K918" t="s">
        <v>520</v>
      </c>
      <c r="L918" t="s">
        <v>532</v>
      </c>
      <c r="M918">
        <v>1</v>
      </c>
      <c r="N918">
        <v>1</v>
      </c>
      <c r="O918">
        <v>1</v>
      </c>
      <c r="P918">
        <v>1</v>
      </c>
      <c r="Q918">
        <v>1</v>
      </c>
      <c r="R918">
        <v>1</v>
      </c>
      <c r="S918" s="377">
        <v>205467.5</v>
      </c>
      <c r="T918" s="377">
        <v>0</v>
      </c>
      <c r="U918" s="377">
        <v>0</v>
      </c>
      <c r="V918" s="377">
        <v>1015.35</v>
      </c>
      <c r="W918" s="377">
        <v>0</v>
      </c>
      <c r="X918" s="377">
        <v>0</v>
      </c>
      <c r="Y918" s="377">
        <v>0</v>
      </c>
      <c r="Z918" s="377">
        <v>205467.5</v>
      </c>
      <c r="AA918" s="770">
        <v>43816</v>
      </c>
      <c r="AB918" s="770">
        <v>46738</v>
      </c>
      <c r="AC918" s="769">
        <v>205467.5</v>
      </c>
      <c r="AD918" s="3">
        <v>6.2166666666666668</v>
      </c>
      <c r="AE918" s="3">
        <v>8.1166666666666671</v>
      </c>
      <c r="AF918" s="378">
        <v>5.9299999999999999E-2</v>
      </c>
      <c r="AG918" s="3">
        <v>1277322.9583333333</v>
      </c>
      <c r="AH918" s="3">
        <v>1667711.2083333335</v>
      </c>
      <c r="AI918" s="3">
        <v>12184.222749999999</v>
      </c>
      <c r="AJ918" s="3">
        <v>6.2166666666666659</v>
      </c>
      <c r="AK918" s="3">
        <v>8.1166666666666671</v>
      </c>
      <c r="AL918" s="3">
        <v>5.9299999999999999E-2</v>
      </c>
    </row>
    <row r="919" spans="1:38">
      <c r="A919" t="s">
        <v>1062</v>
      </c>
      <c r="B919" t="s">
        <v>2746</v>
      </c>
      <c r="C919" t="s">
        <v>516</v>
      </c>
      <c r="D919" t="s">
        <v>517</v>
      </c>
      <c r="E919" t="s">
        <v>1396</v>
      </c>
      <c r="F919" t="s">
        <v>985</v>
      </c>
      <c r="G919" t="s">
        <v>1372</v>
      </c>
      <c r="H919" t="s">
        <v>984</v>
      </c>
      <c r="I919" t="s">
        <v>0</v>
      </c>
      <c r="J919" t="s">
        <v>986</v>
      </c>
      <c r="K919" t="s">
        <v>520</v>
      </c>
      <c r="L919" t="s">
        <v>532</v>
      </c>
      <c r="M919">
        <v>1</v>
      </c>
      <c r="N919">
        <v>1</v>
      </c>
      <c r="O919">
        <v>1</v>
      </c>
      <c r="P919">
        <v>1</v>
      </c>
      <c r="Q919">
        <v>1</v>
      </c>
      <c r="R919">
        <v>1</v>
      </c>
      <c r="S919" s="377">
        <v>212400</v>
      </c>
      <c r="T919" s="377">
        <v>0</v>
      </c>
      <c r="U919" s="377">
        <v>0</v>
      </c>
      <c r="V919" s="377">
        <v>1099.17</v>
      </c>
      <c r="W919" s="377">
        <v>0</v>
      </c>
      <c r="X919" s="377">
        <v>0</v>
      </c>
      <c r="Y919" s="377">
        <v>0</v>
      </c>
      <c r="Z919" s="377">
        <v>212400</v>
      </c>
      <c r="AA919" s="770">
        <v>43816</v>
      </c>
      <c r="AB919" s="770">
        <v>47104</v>
      </c>
      <c r="AC919" s="769">
        <v>212400</v>
      </c>
      <c r="AD919" s="3">
        <v>7.2333333333333334</v>
      </c>
      <c r="AE919" s="3">
        <v>9.1333333333333329</v>
      </c>
      <c r="AF919" s="378">
        <v>6.2100000000000002E-2</v>
      </c>
      <c r="AG919" s="3">
        <v>1536360</v>
      </c>
      <c r="AH919" s="3">
        <v>1939920</v>
      </c>
      <c r="AI919" s="3">
        <v>13190.04</v>
      </c>
      <c r="AJ919" s="3">
        <v>7.2333333333333334</v>
      </c>
      <c r="AK919" s="3">
        <v>9.1333333333333329</v>
      </c>
      <c r="AL919" s="3">
        <v>6.2100000000000002E-2</v>
      </c>
    </row>
    <row r="920" spans="1:38">
      <c r="A920" t="s">
        <v>1063</v>
      </c>
      <c r="B920" t="s">
        <v>2747</v>
      </c>
      <c r="C920" t="s">
        <v>516</v>
      </c>
      <c r="D920" t="s">
        <v>517</v>
      </c>
      <c r="E920" t="s">
        <v>1396</v>
      </c>
      <c r="F920" t="s">
        <v>985</v>
      </c>
      <c r="G920" t="s">
        <v>1372</v>
      </c>
      <c r="H920" t="s">
        <v>984</v>
      </c>
      <c r="I920" t="s">
        <v>0</v>
      </c>
      <c r="J920" t="s">
        <v>986</v>
      </c>
      <c r="K920" t="s">
        <v>520</v>
      </c>
      <c r="L920" t="s">
        <v>532</v>
      </c>
      <c r="M920">
        <v>1</v>
      </c>
      <c r="N920">
        <v>1</v>
      </c>
      <c r="O920">
        <v>1</v>
      </c>
      <c r="P920">
        <v>1</v>
      </c>
      <c r="Q920">
        <v>1</v>
      </c>
      <c r="R920">
        <v>1</v>
      </c>
      <c r="S920" s="377">
        <v>53100</v>
      </c>
      <c r="T920" s="377">
        <v>0</v>
      </c>
      <c r="U920" s="377">
        <v>0</v>
      </c>
      <c r="V920" s="377">
        <v>249.57</v>
      </c>
      <c r="W920" s="377">
        <v>0</v>
      </c>
      <c r="X920" s="377">
        <v>0</v>
      </c>
      <c r="Y920" s="377">
        <v>0</v>
      </c>
      <c r="Z920" s="377">
        <v>53100</v>
      </c>
      <c r="AA920" s="770">
        <v>43817</v>
      </c>
      <c r="AB920" s="770">
        <v>46374</v>
      </c>
      <c r="AC920" s="769">
        <v>53100</v>
      </c>
      <c r="AD920" s="3">
        <v>5.2055555555555557</v>
      </c>
      <c r="AE920" s="3">
        <v>7.1027777777777779</v>
      </c>
      <c r="AF920" s="378">
        <v>5.6399999999999999E-2</v>
      </c>
      <c r="AG920" s="3">
        <v>276415</v>
      </c>
      <c r="AH920" s="3">
        <v>377157.5</v>
      </c>
      <c r="AI920" s="3">
        <v>2994.84</v>
      </c>
      <c r="AJ920" s="3">
        <v>5.2055555555555557</v>
      </c>
      <c r="AK920" s="3">
        <v>7.1027777777777779</v>
      </c>
      <c r="AL920" s="3">
        <v>5.6400000000000006E-2</v>
      </c>
    </row>
    <row r="921" spans="1:38">
      <c r="A921" t="s">
        <v>1064</v>
      </c>
      <c r="B921" t="s">
        <v>2748</v>
      </c>
      <c r="C921" t="s">
        <v>516</v>
      </c>
      <c r="D921" t="s">
        <v>517</v>
      </c>
      <c r="E921" t="s">
        <v>1396</v>
      </c>
      <c r="F921" t="s">
        <v>985</v>
      </c>
      <c r="G921" t="s">
        <v>1372</v>
      </c>
      <c r="H921" t="s">
        <v>984</v>
      </c>
      <c r="I921" t="s">
        <v>0</v>
      </c>
      <c r="J921" t="s">
        <v>986</v>
      </c>
      <c r="K921" t="s">
        <v>520</v>
      </c>
      <c r="L921" t="s">
        <v>532</v>
      </c>
      <c r="M921">
        <v>1</v>
      </c>
      <c r="N921">
        <v>1</v>
      </c>
      <c r="O921">
        <v>1</v>
      </c>
      <c r="P921">
        <v>1</v>
      </c>
      <c r="Q921">
        <v>1</v>
      </c>
      <c r="R921">
        <v>1</v>
      </c>
      <c r="S921" s="377">
        <v>26550</v>
      </c>
      <c r="T921" s="377">
        <v>0</v>
      </c>
      <c r="U921" s="377">
        <v>0</v>
      </c>
      <c r="V921" s="377">
        <v>84.52</v>
      </c>
      <c r="W921" s="377">
        <v>0</v>
      </c>
      <c r="X921" s="377">
        <v>0</v>
      </c>
      <c r="Y921" s="377">
        <v>0</v>
      </c>
      <c r="Z921" s="377">
        <v>26550</v>
      </c>
      <c r="AA921" s="770">
        <v>43817</v>
      </c>
      <c r="AB921" s="770">
        <v>44548</v>
      </c>
      <c r="AC921" s="769">
        <v>53100</v>
      </c>
      <c r="AD921" s="3">
        <v>0.13333333333333333</v>
      </c>
      <c r="AE921" s="3">
        <v>2.0305555555555554</v>
      </c>
      <c r="AF921" s="378">
        <v>3.8199999999999998E-2</v>
      </c>
      <c r="AG921" s="3">
        <v>3540</v>
      </c>
      <c r="AH921" s="3">
        <v>53911.25</v>
      </c>
      <c r="AI921" s="3">
        <v>1014.2099999999999</v>
      </c>
      <c r="AJ921" s="3">
        <v>0.13333333333333333</v>
      </c>
      <c r="AK921" s="3">
        <v>2.0305555555555554</v>
      </c>
      <c r="AL921" s="3">
        <v>3.8199999999999998E-2</v>
      </c>
    </row>
    <row r="922" spans="1:38">
      <c r="A922" t="s">
        <v>1064</v>
      </c>
      <c r="B922" t="s">
        <v>2749</v>
      </c>
      <c r="C922" t="s">
        <v>516</v>
      </c>
      <c r="D922" t="s">
        <v>517</v>
      </c>
      <c r="E922" t="s">
        <v>1396</v>
      </c>
      <c r="F922" t="s">
        <v>985</v>
      </c>
      <c r="G922" t="s">
        <v>1372</v>
      </c>
      <c r="H922" t="s">
        <v>984</v>
      </c>
      <c r="I922" t="s">
        <v>0</v>
      </c>
      <c r="J922" t="s">
        <v>986</v>
      </c>
      <c r="K922" t="s">
        <v>520</v>
      </c>
      <c r="L922" t="s">
        <v>532</v>
      </c>
      <c r="M922">
        <v>1</v>
      </c>
      <c r="N922">
        <v>1</v>
      </c>
      <c r="O922">
        <v>1</v>
      </c>
      <c r="P922">
        <v>1</v>
      </c>
      <c r="Q922">
        <v>1</v>
      </c>
      <c r="R922">
        <v>1</v>
      </c>
      <c r="S922" s="377">
        <v>82600</v>
      </c>
      <c r="T922" s="377">
        <v>0</v>
      </c>
      <c r="U922" s="377">
        <v>0</v>
      </c>
      <c r="V922" s="377">
        <v>295.98</v>
      </c>
      <c r="W922" s="377">
        <v>0</v>
      </c>
      <c r="X922" s="377">
        <v>0</v>
      </c>
      <c r="Y922" s="377">
        <v>0</v>
      </c>
      <c r="Z922" s="377">
        <v>82600</v>
      </c>
      <c r="AA922" s="770">
        <v>43817</v>
      </c>
      <c r="AB922" s="770">
        <v>44913</v>
      </c>
      <c r="AC922" s="769">
        <v>82600</v>
      </c>
      <c r="AD922" s="3">
        <v>1.1472222222222221</v>
      </c>
      <c r="AE922" s="3">
        <v>3.0444444444444443</v>
      </c>
      <c r="AF922" s="378">
        <v>4.2999999999999997E-2</v>
      </c>
      <c r="AG922" s="3">
        <v>94760.555555555547</v>
      </c>
      <c r="AH922" s="3">
        <v>251471.11111111109</v>
      </c>
      <c r="AI922" s="3">
        <v>3551.7999999999997</v>
      </c>
      <c r="AJ922" s="3">
        <v>1.1472222222222221</v>
      </c>
      <c r="AK922" s="3">
        <v>3.0444444444444443</v>
      </c>
      <c r="AL922" s="3">
        <v>4.2999999999999997E-2</v>
      </c>
    </row>
    <row r="923" spans="1:38">
      <c r="A923" t="s">
        <v>1064</v>
      </c>
      <c r="B923" t="s">
        <v>2750</v>
      </c>
      <c r="C923" t="s">
        <v>516</v>
      </c>
      <c r="D923" t="s">
        <v>517</v>
      </c>
      <c r="E923" t="s">
        <v>1396</v>
      </c>
      <c r="F923" t="s">
        <v>985</v>
      </c>
      <c r="G923" t="s">
        <v>1372</v>
      </c>
      <c r="H923" t="s">
        <v>984</v>
      </c>
      <c r="I923" t="s">
        <v>0</v>
      </c>
      <c r="J923" t="s">
        <v>986</v>
      </c>
      <c r="K923" t="s">
        <v>520</v>
      </c>
      <c r="L923" t="s">
        <v>532</v>
      </c>
      <c r="M923">
        <v>1</v>
      </c>
      <c r="N923">
        <v>1</v>
      </c>
      <c r="O923">
        <v>1</v>
      </c>
      <c r="P923">
        <v>1</v>
      </c>
      <c r="Q923">
        <v>1</v>
      </c>
      <c r="R923">
        <v>1</v>
      </c>
      <c r="S923" s="377">
        <v>51477.5</v>
      </c>
      <c r="T923" s="377">
        <v>0</v>
      </c>
      <c r="U923" s="377">
        <v>0</v>
      </c>
      <c r="V923" s="377">
        <v>202.05</v>
      </c>
      <c r="W923" s="377">
        <v>0</v>
      </c>
      <c r="X923" s="377">
        <v>0</v>
      </c>
      <c r="Y923" s="377">
        <v>0</v>
      </c>
      <c r="Z923" s="377">
        <v>51477.5</v>
      </c>
      <c r="AA923" s="770">
        <v>43817</v>
      </c>
      <c r="AB923" s="770">
        <v>45278</v>
      </c>
      <c r="AC923" s="769">
        <v>51477.5</v>
      </c>
      <c r="AD923" s="3">
        <v>2.161111111111111</v>
      </c>
      <c r="AE923" s="3">
        <v>4.0583333333333336</v>
      </c>
      <c r="AF923" s="378">
        <v>4.7100000000000003E-2</v>
      </c>
      <c r="AG923" s="3">
        <v>111248.59722222222</v>
      </c>
      <c r="AH923" s="3">
        <v>208912.85416666669</v>
      </c>
      <c r="AI923" s="3">
        <v>2424.5902500000002</v>
      </c>
      <c r="AJ923" s="3">
        <v>2.161111111111111</v>
      </c>
      <c r="AK923" s="3">
        <v>4.0583333333333336</v>
      </c>
      <c r="AL923" s="3">
        <v>4.7100000000000003E-2</v>
      </c>
    </row>
    <row r="924" spans="1:38">
      <c r="A924" t="s">
        <v>1064</v>
      </c>
      <c r="B924" t="s">
        <v>2751</v>
      </c>
      <c r="C924" t="s">
        <v>516</v>
      </c>
      <c r="D924" t="s">
        <v>517</v>
      </c>
      <c r="E924" t="s">
        <v>1396</v>
      </c>
      <c r="F924" t="s">
        <v>985</v>
      </c>
      <c r="G924" t="s">
        <v>1372</v>
      </c>
      <c r="H924" t="s">
        <v>984</v>
      </c>
      <c r="I924" t="s">
        <v>0</v>
      </c>
      <c r="J924" t="s">
        <v>986</v>
      </c>
      <c r="K924" t="s">
        <v>520</v>
      </c>
      <c r="L924" t="s">
        <v>532</v>
      </c>
      <c r="M924">
        <v>1</v>
      </c>
      <c r="N924">
        <v>1</v>
      </c>
      <c r="O924">
        <v>1</v>
      </c>
      <c r="P924">
        <v>1</v>
      </c>
      <c r="Q924">
        <v>1</v>
      </c>
      <c r="R924">
        <v>1</v>
      </c>
      <c r="S924" s="377">
        <v>98235</v>
      </c>
      <c r="T924" s="377">
        <v>0</v>
      </c>
      <c r="U924" s="377">
        <v>0</v>
      </c>
      <c r="V924" s="377">
        <v>461.7</v>
      </c>
      <c r="W924" s="377">
        <v>0</v>
      </c>
      <c r="X924" s="377">
        <v>0</v>
      </c>
      <c r="Y924" s="377">
        <v>0</v>
      </c>
      <c r="Z924" s="377">
        <v>98235</v>
      </c>
      <c r="AA924" s="770">
        <v>43817</v>
      </c>
      <c r="AB924" s="770">
        <v>46374</v>
      </c>
      <c r="AC924" s="769">
        <v>98235</v>
      </c>
      <c r="AD924" s="3">
        <v>5.2055555555555557</v>
      </c>
      <c r="AE924" s="3">
        <v>7.1027777777777779</v>
      </c>
      <c r="AF924" s="378">
        <v>5.6399999999999999E-2</v>
      </c>
      <c r="AG924" s="3">
        <v>511367.75</v>
      </c>
      <c r="AH924" s="3">
        <v>697741.375</v>
      </c>
      <c r="AI924" s="3">
        <v>5540.4539999999997</v>
      </c>
      <c r="AJ924" s="3">
        <v>5.2055555555555557</v>
      </c>
      <c r="AK924" s="3">
        <v>7.1027777777777779</v>
      </c>
      <c r="AL924" s="3">
        <v>5.6399999999999999E-2</v>
      </c>
    </row>
    <row r="925" spans="1:38">
      <c r="A925" t="s">
        <v>1064</v>
      </c>
      <c r="B925" t="s">
        <v>2752</v>
      </c>
      <c r="C925" t="s">
        <v>516</v>
      </c>
      <c r="D925" t="s">
        <v>517</v>
      </c>
      <c r="E925" t="s">
        <v>1396</v>
      </c>
      <c r="F925" t="s">
        <v>985</v>
      </c>
      <c r="G925" t="s">
        <v>1372</v>
      </c>
      <c r="H925" t="s">
        <v>984</v>
      </c>
      <c r="I925" t="s">
        <v>0</v>
      </c>
      <c r="J925" t="s">
        <v>986</v>
      </c>
      <c r="K925" t="s">
        <v>520</v>
      </c>
      <c r="L925" t="s">
        <v>532</v>
      </c>
      <c r="M925">
        <v>1</v>
      </c>
      <c r="N925">
        <v>1</v>
      </c>
      <c r="O925">
        <v>1</v>
      </c>
      <c r="P925">
        <v>1</v>
      </c>
      <c r="Q925">
        <v>1</v>
      </c>
      <c r="R925">
        <v>1</v>
      </c>
      <c r="S925" s="377">
        <v>53100</v>
      </c>
      <c r="T925" s="377">
        <v>0</v>
      </c>
      <c r="U925" s="377">
        <v>0</v>
      </c>
      <c r="V925" s="377">
        <v>262.39999999999998</v>
      </c>
      <c r="W925" s="377">
        <v>0</v>
      </c>
      <c r="X925" s="377">
        <v>0</v>
      </c>
      <c r="Y925" s="377">
        <v>0</v>
      </c>
      <c r="Z925" s="377">
        <v>53100</v>
      </c>
      <c r="AA925" s="770">
        <v>43817</v>
      </c>
      <c r="AB925" s="770">
        <v>46739</v>
      </c>
      <c r="AC925" s="769">
        <v>53100</v>
      </c>
      <c r="AD925" s="3">
        <v>6.2194444444444441</v>
      </c>
      <c r="AE925" s="3">
        <v>8.1166666666666671</v>
      </c>
      <c r="AF925" s="378">
        <v>5.9299999999999999E-2</v>
      </c>
      <c r="AG925" s="3">
        <v>330252.5</v>
      </c>
      <c r="AH925" s="3">
        <v>430995</v>
      </c>
      <c r="AI925" s="3">
        <v>3148.83</v>
      </c>
      <c r="AJ925" s="3">
        <v>6.2194444444444441</v>
      </c>
      <c r="AK925" s="3">
        <v>8.1166666666666671</v>
      </c>
      <c r="AL925" s="3">
        <v>5.9299999999999999E-2</v>
      </c>
    </row>
    <row r="926" spans="1:38">
      <c r="A926" t="s">
        <v>1064</v>
      </c>
      <c r="B926" t="s">
        <v>2753</v>
      </c>
      <c r="C926" t="s">
        <v>516</v>
      </c>
      <c r="D926" t="s">
        <v>517</v>
      </c>
      <c r="E926" t="s">
        <v>1396</v>
      </c>
      <c r="F926" t="s">
        <v>985</v>
      </c>
      <c r="G926" t="s">
        <v>1372</v>
      </c>
      <c r="H926" t="s">
        <v>984</v>
      </c>
      <c r="I926" t="s">
        <v>0</v>
      </c>
      <c r="J926" t="s">
        <v>986</v>
      </c>
      <c r="K926" t="s">
        <v>520</v>
      </c>
      <c r="L926" t="s">
        <v>532</v>
      </c>
      <c r="M926">
        <v>1</v>
      </c>
      <c r="N926">
        <v>1</v>
      </c>
      <c r="O926">
        <v>1</v>
      </c>
      <c r="P926">
        <v>1</v>
      </c>
      <c r="Q926">
        <v>1</v>
      </c>
      <c r="R926">
        <v>1</v>
      </c>
      <c r="S926" s="377">
        <v>52805</v>
      </c>
      <c r="T926" s="377">
        <v>0</v>
      </c>
      <c r="U926" s="377">
        <v>0</v>
      </c>
      <c r="V926" s="377">
        <v>273.27</v>
      </c>
      <c r="W926" s="377">
        <v>0</v>
      </c>
      <c r="X926" s="377">
        <v>0</v>
      </c>
      <c r="Y926" s="377">
        <v>0</v>
      </c>
      <c r="Z926" s="377">
        <v>52805</v>
      </c>
      <c r="AA926" s="770">
        <v>43817</v>
      </c>
      <c r="AB926" s="770">
        <v>47105</v>
      </c>
      <c r="AC926" s="769">
        <v>52805</v>
      </c>
      <c r="AD926" s="3">
        <v>7.2361111111111107</v>
      </c>
      <c r="AE926" s="3">
        <v>9.1333333333333329</v>
      </c>
      <c r="AF926" s="378">
        <v>6.2100000000000002E-2</v>
      </c>
      <c r="AG926" s="3">
        <v>382102.84722222219</v>
      </c>
      <c r="AH926" s="3">
        <v>482285.66666666663</v>
      </c>
      <c r="AI926" s="3">
        <v>3279.1905000000002</v>
      </c>
      <c r="AJ926" s="3">
        <v>7.2361111111111107</v>
      </c>
      <c r="AK926" s="3">
        <v>9.1333333333333329</v>
      </c>
      <c r="AL926" s="3">
        <v>6.2100000000000002E-2</v>
      </c>
    </row>
    <row r="927" spans="1:38">
      <c r="A927" t="s">
        <v>1065</v>
      </c>
      <c r="B927" t="s">
        <v>2754</v>
      </c>
      <c r="C927" t="s">
        <v>516</v>
      </c>
      <c r="D927" t="s">
        <v>517</v>
      </c>
      <c r="E927" t="s">
        <v>1396</v>
      </c>
      <c r="F927" t="s">
        <v>985</v>
      </c>
      <c r="G927" t="s">
        <v>1372</v>
      </c>
      <c r="H927" t="s">
        <v>984</v>
      </c>
      <c r="I927" t="s">
        <v>0</v>
      </c>
      <c r="J927" t="s">
        <v>986</v>
      </c>
      <c r="K927" t="s">
        <v>520</v>
      </c>
      <c r="L927" t="s">
        <v>532</v>
      </c>
      <c r="M927">
        <v>1</v>
      </c>
      <c r="N927">
        <v>1</v>
      </c>
      <c r="O927">
        <v>1</v>
      </c>
      <c r="P927">
        <v>1</v>
      </c>
      <c r="Q927">
        <v>1</v>
      </c>
      <c r="R927">
        <v>1</v>
      </c>
      <c r="S927" s="377">
        <v>104872.5</v>
      </c>
      <c r="T927" s="377">
        <v>0</v>
      </c>
      <c r="U927" s="377">
        <v>0</v>
      </c>
      <c r="V927" s="377">
        <v>411.62</v>
      </c>
      <c r="W927" s="377">
        <v>0</v>
      </c>
      <c r="X927" s="377">
        <v>0</v>
      </c>
      <c r="Y927" s="377">
        <v>0</v>
      </c>
      <c r="Z927" s="377">
        <v>104872.5</v>
      </c>
      <c r="AA927" s="770">
        <v>43817</v>
      </c>
      <c r="AB927" s="770">
        <v>45278</v>
      </c>
      <c r="AC927" s="769">
        <v>104872.5</v>
      </c>
      <c r="AD927" s="3">
        <v>2.161111111111111</v>
      </c>
      <c r="AE927" s="3">
        <v>4.0583333333333336</v>
      </c>
      <c r="AF927" s="378">
        <v>4.7100000000000003E-2</v>
      </c>
      <c r="AG927" s="3">
        <v>226641.125</v>
      </c>
      <c r="AH927" s="3">
        <v>425607.5625</v>
      </c>
      <c r="AI927" s="3">
        <v>4939.4947500000007</v>
      </c>
      <c r="AJ927" s="3">
        <v>2.161111111111111</v>
      </c>
      <c r="AK927" s="3">
        <v>4.0583333333333336</v>
      </c>
      <c r="AL927" s="3">
        <v>4.710000000000001E-2</v>
      </c>
    </row>
    <row r="928" spans="1:38">
      <c r="A928" t="s">
        <v>1065</v>
      </c>
      <c r="B928" t="s">
        <v>2755</v>
      </c>
      <c r="C928" t="s">
        <v>516</v>
      </c>
      <c r="D928" t="s">
        <v>517</v>
      </c>
      <c r="E928" t="s">
        <v>1396</v>
      </c>
      <c r="F928" t="s">
        <v>985</v>
      </c>
      <c r="G928" t="s">
        <v>1372</v>
      </c>
      <c r="H928" t="s">
        <v>984</v>
      </c>
      <c r="I928" t="s">
        <v>0</v>
      </c>
      <c r="J928" t="s">
        <v>986</v>
      </c>
      <c r="K928" t="s">
        <v>520</v>
      </c>
      <c r="L928" t="s">
        <v>532</v>
      </c>
      <c r="M928">
        <v>1</v>
      </c>
      <c r="N928">
        <v>1</v>
      </c>
      <c r="O928">
        <v>1</v>
      </c>
      <c r="P928">
        <v>1</v>
      </c>
      <c r="Q928">
        <v>1</v>
      </c>
      <c r="R928">
        <v>1</v>
      </c>
      <c r="S928" s="377">
        <v>365357.5</v>
      </c>
      <c r="T928" s="377">
        <v>0</v>
      </c>
      <c r="U928" s="377">
        <v>0</v>
      </c>
      <c r="V928" s="377">
        <v>1631.93</v>
      </c>
      <c r="W928" s="377">
        <v>0</v>
      </c>
      <c r="X928" s="377">
        <v>0</v>
      </c>
      <c r="Y928" s="377">
        <v>0</v>
      </c>
      <c r="Z928" s="377">
        <v>365357.5</v>
      </c>
      <c r="AA928" s="770">
        <v>43817</v>
      </c>
      <c r="AB928" s="770">
        <v>46009</v>
      </c>
      <c r="AC928" s="769">
        <v>365357.5</v>
      </c>
      <c r="AD928" s="3">
        <v>4.1916666666666664</v>
      </c>
      <c r="AE928" s="3">
        <v>6.0888888888888886</v>
      </c>
      <c r="AF928" s="378">
        <v>5.3600000000000002E-2</v>
      </c>
      <c r="AG928" s="3">
        <v>1531456.8541666665</v>
      </c>
      <c r="AH928" s="3">
        <v>2224621.222222222</v>
      </c>
      <c r="AI928" s="3">
        <v>19583.162</v>
      </c>
      <c r="AJ928" s="3">
        <v>4.1916666666666664</v>
      </c>
      <c r="AK928" s="3">
        <v>6.0888888888888886</v>
      </c>
      <c r="AL928" s="3">
        <v>5.3600000000000002E-2</v>
      </c>
    </row>
    <row r="929" spans="1:38">
      <c r="A929" t="s">
        <v>1065</v>
      </c>
      <c r="B929" t="s">
        <v>2756</v>
      </c>
      <c r="C929" t="s">
        <v>516</v>
      </c>
      <c r="D929" t="s">
        <v>517</v>
      </c>
      <c r="E929" t="s">
        <v>1396</v>
      </c>
      <c r="F929" t="s">
        <v>985</v>
      </c>
      <c r="G929" t="s">
        <v>1372</v>
      </c>
      <c r="H929" t="s">
        <v>984</v>
      </c>
      <c r="I929" t="s">
        <v>0</v>
      </c>
      <c r="J929" t="s">
        <v>986</v>
      </c>
      <c r="K929" t="s">
        <v>520</v>
      </c>
      <c r="L929" t="s">
        <v>532</v>
      </c>
      <c r="M929">
        <v>1</v>
      </c>
      <c r="N929">
        <v>1</v>
      </c>
      <c r="O929">
        <v>1</v>
      </c>
      <c r="P929">
        <v>1</v>
      </c>
      <c r="Q929">
        <v>1</v>
      </c>
      <c r="R929">
        <v>1</v>
      </c>
      <c r="S929" s="377">
        <v>469197.5</v>
      </c>
      <c r="T929" s="377">
        <v>0</v>
      </c>
      <c r="U929" s="377">
        <v>0</v>
      </c>
      <c r="V929" s="377">
        <v>2205.23</v>
      </c>
      <c r="W929" s="377">
        <v>0</v>
      </c>
      <c r="X929" s="377">
        <v>0</v>
      </c>
      <c r="Y929" s="377">
        <v>0</v>
      </c>
      <c r="Z929" s="377">
        <v>469197.5</v>
      </c>
      <c r="AA929" s="770">
        <v>43817</v>
      </c>
      <c r="AB929" s="770">
        <v>46374</v>
      </c>
      <c r="AC929" s="769">
        <v>469197.5</v>
      </c>
      <c r="AD929" s="3">
        <v>5.2055555555555557</v>
      </c>
      <c r="AE929" s="3">
        <v>7.1027777777777779</v>
      </c>
      <c r="AF929" s="378">
        <v>5.6399999999999999E-2</v>
      </c>
      <c r="AG929" s="3">
        <v>2442433.652777778</v>
      </c>
      <c r="AH929" s="3">
        <v>3332605.576388889</v>
      </c>
      <c r="AI929" s="3">
        <v>26462.738999999998</v>
      </c>
      <c r="AJ929" s="3">
        <v>5.2055555555555557</v>
      </c>
      <c r="AK929" s="3">
        <v>7.1027777777777779</v>
      </c>
      <c r="AL929" s="3">
        <v>5.6399999999999992E-2</v>
      </c>
    </row>
    <row r="930" spans="1:38">
      <c r="A930" t="s">
        <v>1065</v>
      </c>
      <c r="B930" t="s">
        <v>2757</v>
      </c>
      <c r="C930" t="s">
        <v>516</v>
      </c>
      <c r="D930" t="s">
        <v>517</v>
      </c>
      <c r="E930" t="s">
        <v>1396</v>
      </c>
      <c r="F930" t="s">
        <v>985</v>
      </c>
      <c r="G930" t="s">
        <v>1372</v>
      </c>
      <c r="H930" t="s">
        <v>984</v>
      </c>
      <c r="I930" t="s">
        <v>0</v>
      </c>
      <c r="J930" t="s">
        <v>986</v>
      </c>
      <c r="K930" t="s">
        <v>520</v>
      </c>
      <c r="L930" t="s">
        <v>532</v>
      </c>
      <c r="M930">
        <v>1</v>
      </c>
      <c r="N930">
        <v>1</v>
      </c>
      <c r="O930">
        <v>1</v>
      </c>
      <c r="P930">
        <v>1</v>
      </c>
      <c r="Q930">
        <v>1</v>
      </c>
      <c r="R930">
        <v>1</v>
      </c>
      <c r="S930" s="377">
        <v>584100</v>
      </c>
      <c r="T930" s="377">
        <v>0</v>
      </c>
      <c r="U930" s="377">
        <v>0</v>
      </c>
      <c r="V930" s="377">
        <v>2886.43</v>
      </c>
      <c r="W930" s="377">
        <v>0</v>
      </c>
      <c r="X930" s="377">
        <v>0</v>
      </c>
      <c r="Y930" s="377">
        <v>0</v>
      </c>
      <c r="Z930" s="377">
        <v>584100</v>
      </c>
      <c r="AA930" s="770">
        <v>43817</v>
      </c>
      <c r="AB930" s="770">
        <v>46739</v>
      </c>
      <c r="AC930" s="769">
        <v>584100</v>
      </c>
      <c r="AD930" s="3">
        <v>6.2194444444444441</v>
      </c>
      <c r="AE930" s="3">
        <v>8.1166666666666671</v>
      </c>
      <c r="AF930" s="378">
        <v>5.9299999999999999E-2</v>
      </c>
      <c r="AG930" s="3">
        <v>3632777.5</v>
      </c>
      <c r="AH930" s="3">
        <v>4740945</v>
      </c>
      <c r="AI930" s="3">
        <v>34637.129999999997</v>
      </c>
      <c r="AJ930" s="3">
        <v>6.2194444444444441</v>
      </c>
      <c r="AK930" s="3">
        <v>8.1166666666666671</v>
      </c>
      <c r="AL930" s="3">
        <v>5.9299999999999999E-2</v>
      </c>
    </row>
    <row r="931" spans="1:38">
      <c r="A931" t="s">
        <v>1065</v>
      </c>
      <c r="B931" t="s">
        <v>2758</v>
      </c>
      <c r="C931" t="s">
        <v>516</v>
      </c>
      <c r="D931" t="s">
        <v>517</v>
      </c>
      <c r="E931" t="s">
        <v>1396</v>
      </c>
      <c r="F931" t="s">
        <v>985</v>
      </c>
      <c r="G931" t="s">
        <v>1372</v>
      </c>
      <c r="H931" t="s">
        <v>984</v>
      </c>
      <c r="I931" t="s">
        <v>0</v>
      </c>
      <c r="J931" t="s">
        <v>986</v>
      </c>
      <c r="K931" t="s">
        <v>520</v>
      </c>
      <c r="L931" t="s">
        <v>532</v>
      </c>
      <c r="M931">
        <v>1</v>
      </c>
      <c r="N931">
        <v>1</v>
      </c>
      <c r="O931">
        <v>1</v>
      </c>
      <c r="P931">
        <v>1</v>
      </c>
      <c r="Q931">
        <v>1</v>
      </c>
      <c r="R931">
        <v>1</v>
      </c>
      <c r="S931" s="377">
        <v>572595</v>
      </c>
      <c r="T931" s="377">
        <v>0</v>
      </c>
      <c r="U931" s="377">
        <v>0</v>
      </c>
      <c r="V931" s="377">
        <v>2963.18</v>
      </c>
      <c r="W931" s="377">
        <v>0</v>
      </c>
      <c r="X931" s="377">
        <v>0</v>
      </c>
      <c r="Y931" s="377">
        <v>0</v>
      </c>
      <c r="Z931" s="377">
        <v>572595</v>
      </c>
      <c r="AA931" s="770">
        <v>43817</v>
      </c>
      <c r="AB931" s="770">
        <v>47105</v>
      </c>
      <c r="AC931" s="769">
        <v>572595</v>
      </c>
      <c r="AD931" s="3">
        <v>7.2361111111111107</v>
      </c>
      <c r="AE931" s="3">
        <v>9.1333333333333329</v>
      </c>
      <c r="AF931" s="378">
        <v>6.2100000000000002E-2</v>
      </c>
      <c r="AG931" s="3">
        <v>4143361.0416666665</v>
      </c>
      <c r="AH931" s="3">
        <v>5229701</v>
      </c>
      <c r="AI931" s="3">
        <v>35558.1495</v>
      </c>
      <c r="AJ931" s="3">
        <v>7.2361111111111107</v>
      </c>
      <c r="AK931" s="3">
        <v>9.1333333333333329</v>
      </c>
      <c r="AL931" s="3">
        <v>6.2100000000000002E-2</v>
      </c>
    </row>
    <row r="932" spans="1:38">
      <c r="A932" t="s">
        <v>1065</v>
      </c>
      <c r="B932" t="s">
        <v>2759</v>
      </c>
      <c r="C932" t="s">
        <v>516</v>
      </c>
      <c r="D932" t="s">
        <v>517</v>
      </c>
      <c r="E932" t="s">
        <v>1396</v>
      </c>
      <c r="F932" t="s">
        <v>985</v>
      </c>
      <c r="G932" t="s">
        <v>1372</v>
      </c>
      <c r="H932" t="s">
        <v>984</v>
      </c>
      <c r="I932" t="s">
        <v>0</v>
      </c>
      <c r="J932" t="s">
        <v>986</v>
      </c>
      <c r="K932" t="s">
        <v>520</v>
      </c>
      <c r="L932" t="s">
        <v>532</v>
      </c>
      <c r="M932">
        <v>1</v>
      </c>
      <c r="N932">
        <v>1</v>
      </c>
      <c r="O932">
        <v>1</v>
      </c>
      <c r="P932">
        <v>1</v>
      </c>
      <c r="Q932">
        <v>1</v>
      </c>
      <c r="R932">
        <v>1</v>
      </c>
      <c r="S932" s="377">
        <v>424505</v>
      </c>
      <c r="T932" s="377">
        <v>0</v>
      </c>
      <c r="U932" s="377">
        <v>0</v>
      </c>
      <c r="V932" s="377">
        <v>2299.4</v>
      </c>
      <c r="W932" s="377">
        <v>0</v>
      </c>
      <c r="X932" s="377">
        <v>0</v>
      </c>
      <c r="Y932" s="377">
        <v>0</v>
      </c>
      <c r="Z932" s="377">
        <v>424505</v>
      </c>
      <c r="AA932" s="770">
        <v>43817</v>
      </c>
      <c r="AB932" s="770">
        <v>47470</v>
      </c>
      <c r="AC932" s="769">
        <v>424505</v>
      </c>
      <c r="AD932" s="3">
        <v>8.25</v>
      </c>
      <c r="AE932" s="3">
        <v>10.147222222222222</v>
      </c>
      <c r="AF932" s="378">
        <v>6.5000000000000002E-2</v>
      </c>
      <c r="AG932" s="3">
        <v>3502166.25</v>
      </c>
      <c r="AH932" s="3">
        <v>4307546.569444444</v>
      </c>
      <c r="AI932" s="3">
        <v>27592.825000000001</v>
      </c>
      <c r="AJ932" s="3">
        <v>8.25</v>
      </c>
      <c r="AK932" s="3">
        <v>10.14722222222222</v>
      </c>
      <c r="AL932" s="3">
        <v>6.5000000000000002E-2</v>
      </c>
    </row>
    <row r="933" spans="1:38">
      <c r="A933" t="s">
        <v>1066</v>
      </c>
      <c r="B933" t="s">
        <v>2760</v>
      </c>
      <c r="C933" t="s">
        <v>516</v>
      </c>
      <c r="D933" t="s">
        <v>517</v>
      </c>
      <c r="E933" t="s">
        <v>1396</v>
      </c>
      <c r="F933" t="s">
        <v>985</v>
      </c>
      <c r="G933" t="s">
        <v>1372</v>
      </c>
      <c r="H933" t="s">
        <v>984</v>
      </c>
      <c r="I933" t="s">
        <v>0</v>
      </c>
      <c r="J933" t="s">
        <v>986</v>
      </c>
      <c r="K933" t="s">
        <v>520</v>
      </c>
      <c r="L933" t="s">
        <v>532</v>
      </c>
      <c r="M933">
        <v>1</v>
      </c>
      <c r="N933">
        <v>1</v>
      </c>
      <c r="O933">
        <v>1</v>
      </c>
      <c r="P933">
        <v>1</v>
      </c>
      <c r="Q933">
        <v>1</v>
      </c>
      <c r="R933">
        <v>1</v>
      </c>
      <c r="S933" s="377">
        <v>49117.5</v>
      </c>
      <c r="T933" s="377">
        <v>0</v>
      </c>
      <c r="U933" s="377">
        <v>0</v>
      </c>
      <c r="V933" s="377">
        <v>176</v>
      </c>
      <c r="W933" s="377">
        <v>0</v>
      </c>
      <c r="X933" s="377">
        <v>0</v>
      </c>
      <c r="Y933" s="377">
        <v>0</v>
      </c>
      <c r="Z933" s="377">
        <v>49117.5</v>
      </c>
      <c r="AA933" s="770">
        <v>43817</v>
      </c>
      <c r="AB933" s="770">
        <v>44913</v>
      </c>
      <c r="AC933" s="769">
        <v>49117.5</v>
      </c>
      <c r="AD933" s="3">
        <v>1.1472222222222221</v>
      </c>
      <c r="AE933" s="3">
        <v>3.0444444444444443</v>
      </c>
      <c r="AF933" s="378">
        <v>4.2999999999999997E-2</v>
      </c>
      <c r="AG933" s="3">
        <v>56348.687499999993</v>
      </c>
      <c r="AH933" s="3">
        <v>149535.5</v>
      </c>
      <c r="AI933" s="3">
        <v>2112.0524999999998</v>
      </c>
      <c r="AJ933" s="3">
        <v>1.1472222222222221</v>
      </c>
      <c r="AK933" s="3">
        <v>3.0444444444444443</v>
      </c>
      <c r="AL933" s="3">
        <v>4.2999999999999997E-2</v>
      </c>
    </row>
    <row r="934" spans="1:38">
      <c r="A934" t="s">
        <v>1066</v>
      </c>
      <c r="B934" t="s">
        <v>2761</v>
      </c>
      <c r="C934" t="s">
        <v>516</v>
      </c>
      <c r="D934" t="s">
        <v>517</v>
      </c>
      <c r="E934" t="s">
        <v>1396</v>
      </c>
      <c r="F934" t="s">
        <v>985</v>
      </c>
      <c r="G934" t="s">
        <v>1372</v>
      </c>
      <c r="H934" t="s">
        <v>984</v>
      </c>
      <c r="I934" t="s">
        <v>0</v>
      </c>
      <c r="J934" t="s">
        <v>986</v>
      </c>
      <c r="K934" t="s">
        <v>520</v>
      </c>
      <c r="L934" t="s">
        <v>532</v>
      </c>
      <c r="M934">
        <v>1</v>
      </c>
      <c r="N934">
        <v>1</v>
      </c>
      <c r="O934">
        <v>1</v>
      </c>
      <c r="P934">
        <v>1</v>
      </c>
      <c r="Q934">
        <v>1</v>
      </c>
      <c r="R934">
        <v>1</v>
      </c>
      <c r="S934" s="377">
        <v>104725</v>
      </c>
      <c r="T934" s="377">
        <v>0</v>
      </c>
      <c r="U934" s="377">
        <v>0</v>
      </c>
      <c r="V934" s="377">
        <v>492.21</v>
      </c>
      <c r="W934" s="377">
        <v>0</v>
      </c>
      <c r="X934" s="377">
        <v>0</v>
      </c>
      <c r="Y934" s="377">
        <v>0</v>
      </c>
      <c r="Z934" s="377">
        <v>104725</v>
      </c>
      <c r="AA934" s="770">
        <v>43817</v>
      </c>
      <c r="AB934" s="770">
        <v>46374</v>
      </c>
      <c r="AC934" s="769">
        <v>104725</v>
      </c>
      <c r="AD934" s="3">
        <v>5.2055555555555557</v>
      </c>
      <c r="AE934" s="3">
        <v>7.1027777777777779</v>
      </c>
      <c r="AF934" s="378">
        <v>5.6399999999999999E-2</v>
      </c>
      <c r="AG934" s="3">
        <v>545151.80555555562</v>
      </c>
      <c r="AH934" s="3">
        <v>743838.40277777775</v>
      </c>
      <c r="AI934" s="3">
        <v>5906.49</v>
      </c>
      <c r="AJ934" s="3">
        <v>5.2055555555555566</v>
      </c>
      <c r="AK934" s="3">
        <v>7.1027777777777779</v>
      </c>
      <c r="AL934" s="3">
        <v>5.6399999999999999E-2</v>
      </c>
    </row>
    <row r="935" spans="1:38">
      <c r="A935" t="s">
        <v>1066</v>
      </c>
      <c r="B935" t="s">
        <v>2762</v>
      </c>
      <c r="C935" t="s">
        <v>516</v>
      </c>
      <c r="D935" t="s">
        <v>517</v>
      </c>
      <c r="E935" t="s">
        <v>1396</v>
      </c>
      <c r="F935" t="s">
        <v>985</v>
      </c>
      <c r="G935" t="s">
        <v>1372</v>
      </c>
      <c r="H935" t="s">
        <v>984</v>
      </c>
      <c r="I935" t="s">
        <v>0</v>
      </c>
      <c r="J935" t="s">
        <v>986</v>
      </c>
      <c r="K935" t="s">
        <v>520</v>
      </c>
      <c r="L935" t="s">
        <v>532</v>
      </c>
      <c r="M935">
        <v>1</v>
      </c>
      <c r="N935">
        <v>1</v>
      </c>
      <c r="O935">
        <v>1</v>
      </c>
      <c r="P935">
        <v>1</v>
      </c>
      <c r="Q935">
        <v>1</v>
      </c>
      <c r="R935">
        <v>1</v>
      </c>
      <c r="S935" s="377">
        <v>38940</v>
      </c>
      <c r="T935" s="377">
        <v>0</v>
      </c>
      <c r="U935" s="377">
        <v>0</v>
      </c>
      <c r="V935" s="377">
        <v>201.51</v>
      </c>
      <c r="W935" s="377">
        <v>0</v>
      </c>
      <c r="X935" s="377">
        <v>0</v>
      </c>
      <c r="Y935" s="377">
        <v>0</v>
      </c>
      <c r="Z935" s="377">
        <v>38940</v>
      </c>
      <c r="AA935" s="770">
        <v>43817</v>
      </c>
      <c r="AB935" s="770">
        <v>47105</v>
      </c>
      <c r="AC935" s="769">
        <v>38940</v>
      </c>
      <c r="AD935" s="3">
        <v>7.2361111111111107</v>
      </c>
      <c r="AE935" s="3">
        <v>9.1333333333333329</v>
      </c>
      <c r="AF935" s="378">
        <v>6.2100000000000002E-2</v>
      </c>
      <c r="AG935" s="3">
        <v>281774.16666666663</v>
      </c>
      <c r="AH935" s="3">
        <v>355652</v>
      </c>
      <c r="AI935" s="3">
        <v>2418.174</v>
      </c>
      <c r="AJ935" s="3">
        <v>7.2361111111111098</v>
      </c>
      <c r="AK935" s="3">
        <v>9.1333333333333329</v>
      </c>
      <c r="AL935" s="3">
        <v>6.2100000000000002E-2</v>
      </c>
    </row>
    <row r="936" spans="1:38">
      <c r="A936" t="s">
        <v>1067</v>
      </c>
      <c r="B936" t="s">
        <v>2763</v>
      </c>
      <c r="C936" t="s">
        <v>516</v>
      </c>
      <c r="D936" t="s">
        <v>517</v>
      </c>
      <c r="E936" t="s">
        <v>1396</v>
      </c>
      <c r="F936" t="s">
        <v>985</v>
      </c>
      <c r="G936" t="s">
        <v>1372</v>
      </c>
      <c r="H936" t="s">
        <v>984</v>
      </c>
      <c r="I936" t="s">
        <v>0</v>
      </c>
      <c r="J936" t="s">
        <v>986</v>
      </c>
      <c r="K936" t="s">
        <v>520</v>
      </c>
      <c r="L936" t="s">
        <v>532</v>
      </c>
      <c r="M936">
        <v>1</v>
      </c>
      <c r="N936">
        <v>1</v>
      </c>
      <c r="O936">
        <v>1</v>
      </c>
      <c r="P936">
        <v>1</v>
      </c>
      <c r="Q936">
        <v>1</v>
      </c>
      <c r="R936">
        <v>1</v>
      </c>
      <c r="S936" s="377">
        <v>53100</v>
      </c>
      <c r="T936" s="377">
        <v>0</v>
      </c>
      <c r="U936" s="377">
        <v>0</v>
      </c>
      <c r="V936" s="377">
        <v>224.35</v>
      </c>
      <c r="W936" s="377">
        <v>0</v>
      </c>
      <c r="X936" s="377">
        <v>0</v>
      </c>
      <c r="Y936" s="377">
        <v>0</v>
      </c>
      <c r="Z936" s="377">
        <v>53100</v>
      </c>
      <c r="AA936" s="770">
        <v>43817</v>
      </c>
      <c r="AB936" s="770">
        <v>45644</v>
      </c>
      <c r="AC936" s="769">
        <v>53100</v>
      </c>
      <c r="AD936" s="3">
        <v>3.1777777777777776</v>
      </c>
      <c r="AE936" s="3">
        <v>5.0750000000000002</v>
      </c>
      <c r="AF936" s="378">
        <v>5.0700000000000002E-2</v>
      </c>
      <c r="AG936" s="3">
        <v>168740</v>
      </c>
      <c r="AH936" s="3">
        <v>269482.5</v>
      </c>
      <c r="AI936" s="3">
        <v>2692.17</v>
      </c>
      <c r="AJ936" s="3">
        <v>3.1777777777777776</v>
      </c>
      <c r="AK936" s="3">
        <v>5.0750000000000002</v>
      </c>
      <c r="AL936" s="3">
        <v>5.0700000000000002E-2</v>
      </c>
    </row>
    <row r="937" spans="1:38">
      <c r="A937" t="s">
        <v>1067</v>
      </c>
      <c r="B937" t="s">
        <v>2764</v>
      </c>
      <c r="C937" t="s">
        <v>516</v>
      </c>
      <c r="D937" t="s">
        <v>517</v>
      </c>
      <c r="E937" t="s">
        <v>1396</v>
      </c>
      <c r="F937" t="s">
        <v>985</v>
      </c>
      <c r="G937" t="s">
        <v>1372</v>
      </c>
      <c r="H937" t="s">
        <v>984</v>
      </c>
      <c r="I937" t="s">
        <v>0</v>
      </c>
      <c r="J937" t="s">
        <v>986</v>
      </c>
      <c r="K937" t="s">
        <v>520</v>
      </c>
      <c r="L937" t="s">
        <v>532</v>
      </c>
      <c r="M937">
        <v>1</v>
      </c>
      <c r="N937">
        <v>1</v>
      </c>
      <c r="O937">
        <v>1</v>
      </c>
      <c r="P937">
        <v>1</v>
      </c>
      <c r="Q937">
        <v>1</v>
      </c>
      <c r="R937">
        <v>1</v>
      </c>
      <c r="S937" s="377">
        <v>53100</v>
      </c>
      <c r="T937" s="377">
        <v>0</v>
      </c>
      <c r="U937" s="377">
        <v>0</v>
      </c>
      <c r="V937" s="377">
        <v>262.39999999999998</v>
      </c>
      <c r="W937" s="377">
        <v>0</v>
      </c>
      <c r="X937" s="377">
        <v>0</v>
      </c>
      <c r="Y937" s="377">
        <v>0</v>
      </c>
      <c r="Z937" s="377">
        <v>53100</v>
      </c>
      <c r="AA937" s="770">
        <v>43817</v>
      </c>
      <c r="AB937" s="770">
        <v>46739</v>
      </c>
      <c r="AC937" s="769">
        <v>53100</v>
      </c>
      <c r="AD937" s="3">
        <v>6.2194444444444441</v>
      </c>
      <c r="AE937" s="3">
        <v>8.1166666666666671</v>
      </c>
      <c r="AF937" s="378">
        <v>5.9299999999999999E-2</v>
      </c>
      <c r="AG937" s="3">
        <v>330252.5</v>
      </c>
      <c r="AH937" s="3">
        <v>430995</v>
      </c>
      <c r="AI937" s="3">
        <v>3148.83</v>
      </c>
      <c r="AJ937" s="3">
        <v>6.2194444444444441</v>
      </c>
      <c r="AK937" s="3">
        <v>8.1166666666666671</v>
      </c>
      <c r="AL937" s="3">
        <v>5.9299999999999999E-2</v>
      </c>
    </row>
    <row r="938" spans="1:38">
      <c r="A938" t="s">
        <v>1068</v>
      </c>
      <c r="B938" t="s">
        <v>2765</v>
      </c>
      <c r="C938" t="s">
        <v>516</v>
      </c>
      <c r="D938" t="s">
        <v>517</v>
      </c>
      <c r="E938" t="s">
        <v>1396</v>
      </c>
      <c r="F938" t="s">
        <v>985</v>
      </c>
      <c r="G938" t="s">
        <v>1372</v>
      </c>
      <c r="H938" t="s">
        <v>984</v>
      </c>
      <c r="I938" t="s">
        <v>0</v>
      </c>
      <c r="J938" t="s">
        <v>986</v>
      </c>
      <c r="K938" t="s">
        <v>520</v>
      </c>
      <c r="L938" t="s">
        <v>532</v>
      </c>
      <c r="M938">
        <v>1</v>
      </c>
      <c r="N938">
        <v>1</v>
      </c>
      <c r="O938">
        <v>1</v>
      </c>
      <c r="P938">
        <v>1</v>
      </c>
      <c r="Q938">
        <v>1</v>
      </c>
      <c r="R938">
        <v>1</v>
      </c>
      <c r="S938" s="377">
        <v>53100</v>
      </c>
      <c r="T938" s="377">
        <v>0</v>
      </c>
      <c r="U938" s="377">
        <v>0</v>
      </c>
      <c r="V938" s="377">
        <v>208.42</v>
      </c>
      <c r="W938" s="377">
        <v>0</v>
      </c>
      <c r="X938" s="377">
        <v>0</v>
      </c>
      <c r="Y938" s="377">
        <v>0</v>
      </c>
      <c r="Z938" s="377">
        <v>53100</v>
      </c>
      <c r="AA938" s="770">
        <v>43817</v>
      </c>
      <c r="AB938" s="770">
        <v>45278</v>
      </c>
      <c r="AC938" s="769">
        <v>53100</v>
      </c>
      <c r="AD938" s="3">
        <v>2.161111111111111</v>
      </c>
      <c r="AE938" s="3">
        <v>4.0583333333333336</v>
      </c>
      <c r="AF938" s="378">
        <v>4.7100000000000003E-2</v>
      </c>
      <c r="AG938" s="3">
        <v>114755</v>
      </c>
      <c r="AH938" s="3">
        <v>215497.5</v>
      </c>
      <c r="AI938" s="3">
        <v>2501.0100000000002</v>
      </c>
      <c r="AJ938" s="3">
        <v>2.161111111111111</v>
      </c>
      <c r="AK938" s="3">
        <v>4.0583333333333336</v>
      </c>
      <c r="AL938" s="3">
        <v>4.7100000000000003E-2</v>
      </c>
    </row>
    <row r="939" spans="1:38">
      <c r="A939" t="s">
        <v>1069</v>
      </c>
      <c r="B939" t="s">
        <v>2766</v>
      </c>
      <c r="C939" t="s">
        <v>516</v>
      </c>
      <c r="D939" t="s">
        <v>517</v>
      </c>
      <c r="E939" t="s">
        <v>1396</v>
      </c>
      <c r="F939" t="s">
        <v>985</v>
      </c>
      <c r="G939" t="s">
        <v>1372</v>
      </c>
      <c r="H939" t="s">
        <v>984</v>
      </c>
      <c r="I939" t="s">
        <v>0</v>
      </c>
      <c r="J939" t="s">
        <v>986</v>
      </c>
      <c r="K939" t="s">
        <v>520</v>
      </c>
      <c r="L939" t="s">
        <v>532</v>
      </c>
      <c r="M939">
        <v>1</v>
      </c>
      <c r="N939">
        <v>1</v>
      </c>
      <c r="O939">
        <v>1</v>
      </c>
      <c r="P939">
        <v>1</v>
      </c>
      <c r="Q939">
        <v>1</v>
      </c>
      <c r="R939">
        <v>1</v>
      </c>
      <c r="S939" s="377">
        <v>37760</v>
      </c>
      <c r="T939" s="377">
        <v>0</v>
      </c>
      <c r="U939" s="377">
        <v>0</v>
      </c>
      <c r="V939" s="377">
        <v>135.31</v>
      </c>
      <c r="W939" s="377">
        <v>0</v>
      </c>
      <c r="X939" s="377">
        <v>0</v>
      </c>
      <c r="Y939" s="377">
        <v>0</v>
      </c>
      <c r="Z939" s="377">
        <v>37760</v>
      </c>
      <c r="AA939" s="770">
        <v>43817</v>
      </c>
      <c r="AB939" s="770">
        <v>44913</v>
      </c>
      <c r="AC939" s="769">
        <v>37760</v>
      </c>
      <c r="AD939" s="3">
        <v>1.1472222222222221</v>
      </c>
      <c r="AE939" s="3">
        <v>3.0444444444444443</v>
      </c>
      <c r="AF939" s="378">
        <v>4.2999999999999997E-2</v>
      </c>
      <c r="AG939" s="3">
        <v>43319.111111111109</v>
      </c>
      <c r="AH939" s="3">
        <v>114958.22222222222</v>
      </c>
      <c r="AI939" s="3">
        <v>1623.6799999999998</v>
      </c>
      <c r="AJ939" s="3">
        <v>1.1472222222222221</v>
      </c>
      <c r="AK939" s="3">
        <v>3.0444444444444443</v>
      </c>
      <c r="AL939" s="3">
        <v>4.2999999999999997E-2</v>
      </c>
    </row>
    <row r="940" spans="1:38">
      <c r="A940" t="s">
        <v>1070</v>
      </c>
      <c r="B940" t="s">
        <v>2767</v>
      </c>
      <c r="C940" t="s">
        <v>516</v>
      </c>
      <c r="D940" t="s">
        <v>517</v>
      </c>
      <c r="E940" t="s">
        <v>1396</v>
      </c>
      <c r="F940" t="s">
        <v>985</v>
      </c>
      <c r="G940" t="s">
        <v>1372</v>
      </c>
      <c r="H940" t="s">
        <v>984</v>
      </c>
      <c r="I940" t="s">
        <v>0</v>
      </c>
      <c r="J940" t="s">
        <v>986</v>
      </c>
      <c r="K940" t="s">
        <v>520</v>
      </c>
      <c r="L940" t="s">
        <v>532</v>
      </c>
      <c r="M940">
        <v>1</v>
      </c>
      <c r="N940">
        <v>1</v>
      </c>
      <c r="O940">
        <v>1</v>
      </c>
      <c r="P940">
        <v>1</v>
      </c>
      <c r="Q940">
        <v>1</v>
      </c>
      <c r="R940">
        <v>1</v>
      </c>
      <c r="S940" s="377">
        <v>105683.75</v>
      </c>
      <c r="T940" s="377">
        <v>0</v>
      </c>
      <c r="U940" s="377">
        <v>0</v>
      </c>
      <c r="V940" s="377">
        <v>336.43</v>
      </c>
      <c r="W940" s="377">
        <v>0</v>
      </c>
      <c r="X940" s="377">
        <v>0</v>
      </c>
      <c r="Y940" s="377">
        <v>0</v>
      </c>
      <c r="Z940" s="377">
        <v>105683.75</v>
      </c>
      <c r="AA940" s="770">
        <v>43817</v>
      </c>
      <c r="AB940" s="770">
        <v>44548</v>
      </c>
      <c r="AC940" s="769">
        <v>211367.5</v>
      </c>
      <c r="AD940" s="3">
        <v>0.13333333333333333</v>
      </c>
      <c r="AE940" s="3">
        <v>2.0305555555555554</v>
      </c>
      <c r="AF940" s="378">
        <v>3.8199999999999998E-2</v>
      </c>
      <c r="AG940" s="3">
        <v>14091.166666666666</v>
      </c>
      <c r="AH940" s="3">
        <v>214596.72569444444</v>
      </c>
      <c r="AI940" s="3">
        <v>4037.1192499999997</v>
      </c>
      <c r="AJ940" s="3">
        <v>0.13333333333333333</v>
      </c>
      <c r="AK940" s="3">
        <v>2.0305555555555554</v>
      </c>
      <c r="AL940" s="3">
        <v>3.8199999999999998E-2</v>
      </c>
    </row>
    <row r="941" spans="1:38">
      <c r="A941" t="s">
        <v>1070</v>
      </c>
      <c r="B941" t="s">
        <v>2768</v>
      </c>
      <c r="C941" t="s">
        <v>516</v>
      </c>
      <c r="D941" t="s">
        <v>517</v>
      </c>
      <c r="E941" t="s">
        <v>1396</v>
      </c>
      <c r="F941" t="s">
        <v>985</v>
      </c>
      <c r="G941" t="s">
        <v>1372</v>
      </c>
      <c r="H941" t="s">
        <v>984</v>
      </c>
      <c r="I941" t="s">
        <v>0</v>
      </c>
      <c r="J941" t="s">
        <v>986</v>
      </c>
      <c r="K941" t="s">
        <v>520</v>
      </c>
      <c r="L941" t="s">
        <v>532</v>
      </c>
      <c r="M941">
        <v>1</v>
      </c>
      <c r="N941">
        <v>1</v>
      </c>
      <c r="O941">
        <v>1</v>
      </c>
      <c r="P941">
        <v>1</v>
      </c>
      <c r="Q941">
        <v>1</v>
      </c>
      <c r="R941">
        <v>1</v>
      </c>
      <c r="S941" s="377">
        <v>339692.5</v>
      </c>
      <c r="T941" s="377">
        <v>0</v>
      </c>
      <c r="U941" s="377">
        <v>0</v>
      </c>
      <c r="V941" s="377">
        <v>1217.23</v>
      </c>
      <c r="W941" s="377">
        <v>0</v>
      </c>
      <c r="X941" s="377">
        <v>0</v>
      </c>
      <c r="Y941" s="377">
        <v>0</v>
      </c>
      <c r="Z941" s="377">
        <v>339692.5</v>
      </c>
      <c r="AA941" s="770">
        <v>43817</v>
      </c>
      <c r="AB941" s="770">
        <v>44913</v>
      </c>
      <c r="AC941" s="769">
        <v>339692.5</v>
      </c>
      <c r="AD941" s="3">
        <v>1.1472222222222221</v>
      </c>
      <c r="AE941" s="3">
        <v>3.0444444444444443</v>
      </c>
      <c r="AF941" s="378">
        <v>4.2999999999999997E-2</v>
      </c>
      <c r="AG941" s="3">
        <v>389702.78472222219</v>
      </c>
      <c r="AH941" s="3">
        <v>1034174.9444444444</v>
      </c>
      <c r="AI941" s="3">
        <v>14606.777499999998</v>
      </c>
      <c r="AJ941" s="3">
        <v>1.1472222222222221</v>
      </c>
      <c r="AK941" s="3">
        <v>3.0444444444444443</v>
      </c>
      <c r="AL941" s="3">
        <v>4.2999999999999997E-2</v>
      </c>
    </row>
    <row r="942" spans="1:38">
      <c r="A942" t="s">
        <v>1070</v>
      </c>
      <c r="B942" t="s">
        <v>2769</v>
      </c>
      <c r="C942" t="s">
        <v>516</v>
      </c>
      <c r="D942" t="s">
        <v>517</v>
      </c>
      <c r="E942" t="s">
        <v>1396</v>
      </c>
      <c r="F942" t="s">
        <v>985</v>
      </c>
      <c r="G942" t="s">
        <v>1372</v>
      </c>
      <c r="H942" t="s">
        <v>984</v>
      </c>
      <c r="I942" t="s">
        <v>0</v>
      </c>
      <c r="J942" t="s">
        <v>986</v>
      </c>
      <c r="K942" t="s">
        <v>520</v>
      </c>
      <c r="L942" t="s">
        <v>532</v>
      </c>
      <c r="M942">
        <v>1</v>
      </c>
      <c r="N942">
        <v>1</v>
      </c>
      <c r="O942">
        <v>1</v>
      </c>
      <c r="P942">
        <v>1</v>
      </c>
      <c r="Q942">
        <v>1</v>
      </c>
      <c r="R942">
        <v>1</v>
      </c>
      <c r="S942" s="377">
        <v>1046955</v>
      </c>
      <c r="T942" s="377">
        <v>0</v>
      </c>
      <c r="U942" s="377">
        <v>0</v>
      </c>
      <c r="V942" s="377">
        <v>4109.3</v>
      </c>
      <c r="W942" s="377">
        <v>0</v>
      </c>
      <c r="X942" s="377">
        <v>0</v>
      </c>
      <c r="Y942" s="377">
        <v>0</v>
      </c>
      <c r="Z942" s="377">
        <v>1046955</v>
      </c>
      <c r="AA942" s="770">
        <v>43817</v>
      </c>
      <c r="AB942" s="770">
        <v>45278</v>
      </c>
      <c r="AC942" s="769">
        <v>1046955</v>
      </c>
      <c r="AD942" s="3">
        <v>2.161111111111111</v>
      </c>
      <c r="AE942" s="3">
        <v>4.0583333333333336</v>
      </c>
      <c r="AF942" s="378">
        <v>4.7100000000000003E-2</v>
      </c>
      <c r="AG942" s="3">
        <v>2262586.083333333</v>
      </c>
      <c r="AH942" s="3">
        <v>4248892.375</v>
      </c>
      <c r="AI942" s="3">
        <v>49311.580500000004</v>
      </c>
      <c r="AJ942" s="3">
        <v>2.161111111111111</v>
      </c>
      <c r="AK942" s="3">
        <v>4.0583333333333336</v>
      </c>
      <c r="AL942" s="3">
        <v>4.7100000000000003E-2</v>
      </c>
    </row>
    <row r="943" spans="1:38">
      <c r="A943" t="s">
        <v>1070</v>
      </c>
      <c r="B943" t="s">
        <v>2770</v>
      </c>
      <c r="C943" t="s">
        <v>516</v>
      </c>
      <c r="D943" t="s">
        <v>517</v>
      </c>
      <c r="E943" t="s">
        <v>1396</v>
      </c>
      <c r="F943" t="s">
        <v>985</v>
      </c>
      <c r="G943" t="s">
        <v>1372</v>
      </c>
      <c r="H943" t="s">
        <v>984</v>
      </c>
      <c r="I943" t="s">
        <v>0</v>
      </c>
      <c r="J943" t="s">
        <v>986</v>
      </c>
      <c r="K943" t="s">
        <v>520</v>
      </c>
      <c r="L943" t="s">
        <v>532</v>
      </c>
      <c r="M943">
        <v>1</v>
      </c>
      <c r="N943">
        <v>1</v>
      </c>
      <c r="O943">
        <v>1</v>
      </c>
      <c r="P943">
        <v>1</v>
      </c>
      <c r="Q943">
        <v>1</v>
      </c>
      <c r="R943">
        <v>1</v>
      </c>
      <c r="S943" s="377">
        <v>1399037.5</v>
      </c>
      <c r="T943" s="377">
        <v>0</v>
      </c>
      <c r="U943" s="377">
        <v>0</v>
      </c>
      <c r="V943" s="377">
        <v>5910.93</v>
      </c>
      <c r="W943" s="377">
        <v>0</v>
      </c>
      <c r="X943" s="377">
        <v>0</v>
      </c>
      <c r="Y943" s="377">
        <v>0</v>
      </c>
      <c r="Z943" s="377">
        <v>1399037.5</v>
      </c>
      <c r="AA943" s="770">
        <v>43817</v>
      </c>
      <c r="AB943" s="770">
        <v>45644</v>
      </c>
      <c r="AC943" s="769">
        <v>1399037.5</v>
      </c>
      <c r="AD943" s="3">
        <v>3.1777777777777776</v>
      </c>
      <c r="AE943" s="3">
        <v>5.0750000000000002</v>
      </c>
      <c r="AF943" s="378">
        <v>5.0700000000000002E-2</v>
      </c>
      <c r="AG943" s="3">
        <v>4445830.2777777771</v>
      </c>
      <c r="AH943" s="3">
        <v>7100115.3125</v>
      </c>
      <c r="AI943" s="3">
        <v>70931.201249999998</v>
      </c>
      <c r="AJ943" s="3">
        <v>3.1777777777777771</v>
      </c>
      <c r="AK943" s="3">
        <v>5.0750000000000002</v>
      </c>
      <c r="AL943" s="3">
        <v>5.0700000000000002E-2</v>
      </c>
    </row>
    <row r="944" spans="1:38">
      <c r="A944" t="s">
        <v>1070</v>
      </c>
      <c r="B944" t="s">
        <v>2771</v>
      </c>
      <c r="C944" t="s">
        <v>516</v>
      </c>
      <c r="D944" t="s">
        <v>517</v>
      </c>
      <c r="E944" t="s">
        <v>1396</v>
      </c>
      <c r="F944" t="s">
        <v>985</v>
      </c>
      <c r="G944" t="s">
        <v>1372</v>
      </c>
      <c r="H944" t="s">
        <v>984</v>
      </c>
      <c r="I944" t="s">
        <v>0</v>
      </c>
      <c r="J944" t="s">
        <v>986</v>
      </c>
      <c r="K944" t="s">
        <v>520</v>
      </c>
      <c r="L944" t="s">
        <v>532</v>
      </c>
      <c r="M944">
        <v>1</v>
      </c>
      <c r="N944">
        <v>1</v>
      </c>
      <c r="O944">
        <v>1</v>
      </c>
      <c r="P944">
        <v>1</v>
      </c>
      <c r="Q944">
        <v>1</v>
      </c>
      <c r="R944">
        <v>1</v>
      </c>
      <c r="S944" s="377">
        <v>3046170</v>
      </c>
      <c r="T944" s="377">
        <v>0</v>
      </c>
      <c r="U944" s="377">
        <v>0</v>
      </c>
      <c r="V944" s="377">
        <v>13606.23</v>
      </c>
      <c r="W944" s="377">
        <v>0</v>
      </c>
      <c r="X944" s="377">
        <v>0</v>
      </c>
      <c r="Y944" s="377">
        <v>0</v>
      </c>
      <c r="Z944" s="377">
        <v>3046170</v>
      </c>
      <c r="AA944" s="770">
        <v>43817</v>
      </c>
      <c r="AB944" s="770">
        <v>46009</v>
      </c>
      <c r="AC944" s="769">
        <v>3046170</v>
      </c>
      <c r="AD944" s="3">
        <v>4.1916666666666664</v>
      </c>
      <c r="AE944" s="3">
        <v>6.0888888888888886</v>
      </c>
      <c r="AF944" s="378">
        <v>5.3600000000000002E-2</v>
      </c>
      <c r="AG944" s="3">
        <v>12768529.25</v>
      </c>
      <c r="AH944" s="3">
        <v>18547790.666666664</v>
      </c>
      <c r="AI944" s="3">
        <v>163274.712</v>
      </c>
      <c r="AJ944" s="3">
        <v>4.1916666666666664</v>
      </c>
      <c r="AK944" s="3">
        <v>6.0888888888888877</v>
      </c>
      <c r="AL944" s="3">
        <v>5.3600000000000002E-2</v>
      </c>
    </row>
    <row r="945" spans="1:38">
      <c r="A945" t="s">
        <v>1070</v>
      </c>
      <c r="B945" t="s">
        <v>2772</v>
      </c>
      <c r="C945" t="s">
        <v>516</v>
      </c>
      <c r="D945" t="s">
        <v>517</v>
      </c>
      <c r="E945" t="s">
        <v>1396</v>
      </c>
      <c r="F945" t="s">
        <v>985</v>
      </c>
      <c r="G945" t="s">
        <v>1372</v>
      </c>
      <c r="H945" t="s">
        <v>984</v>
      </c>
      <c r="I945" t="s">
        <v>0</v>
      </c>
      <c r="J945" t="s">
        <v>986</v>
      </c>
      <c r="K945" t="s">
        <v>520</v>
      </c>
      <c r="L945" t="s">
        <v>532</v>
      </c>
      <c r="M945">
        <v>1</v>
      </c>
      <c r="N945">
        <v>1</v>
      </c>
      <c r="O945">
        <v>1</v>
      </c>
      <c r="P945">
        <v>1</v>
      </c>
      <c r="Q945">
        <v>1</v>
      </c>
      <c r="R945">
        <v>1</v>
      </c>
      <c r="S945" s="377">
        <v>2747187.5</v>
      </c>
      <c r="T945" s="377">
        <v>0</v>
      </c>
      <c r="U945" s="377">
        <v>0</v>
      </c>
      <c r="V945" s="377">
        <v>12911.78</v>
      </c>
      <c r="W945" s="377">
        <v>0</v>
      </c>
      <c r="X945" s="377">
        <v>0</v>
      </c>
      <c r="Y945" s="377">
        <v>0</v>
      </c>
      <c r="Z945" s="377">
        <v>2747187.5</v>
      </c>
      <c r="AA945" s="770">
        <v>43817</v>
      </c>
      <c r="AB945" s="770">
        <v>46374</v>
      </c>
      <c r="AC945" s="769">
        <v>2747187.5</v>
      </c>
      <c r="AD945" s="3">
        <v>5.2055555555555557</v>
      </c>
      <c r="AE945" s="3">
        <v>7.1027777777777779</v>
      </c>
      <c r="AF945" s="378">
        <v>5.6399999999999999E-2</v>
      </c>
      <c r="AG945" s="3">
        <v>14300637.152777778</v>
      </c>
      <c r="AH945" s="3">
        <v>19512662.326388888</v>
      </c>
      <c r="AI945" s="3">
        <v>154941.375</v>
      </c>
      <c r="AJ945" s="3">
        <v>5.2055555555555557</v>
      </c>
      <c r="AK945" s="3">
        <v>7.1027777777777779</v>
      </c>
      <c r="AL945" s="3">
        <v>5.6399999999999999E-2</v>
      </c>
    </row>
    <row r="946" spans="1:38">
      <c r="A946" t="s">
        <v>1070</v>
      </c>
      <c r="B946" t="s">
        <v>2773</v>
      </c>
      <c r="C946" t="s">
        <v>516</v>
      </c>
      <c r="D946" t="s">
        <v>517</v>
      </c>
      <c r="E946" t="s">
        <v>1396</v>
      </c>
      <c r="F946" t="s">
        <v>985</v>
      </c>
      <c r="G946" t="s">
        <v>1372</v>
      </c>
      <c r="H946" t="s">
        <v>984</v>
      </c>
      <c r="I946" t="s">
        <v>0</v>
      </c>
      <c r="J946" t="s">
        <v>986</v>
      </c>
      <c r="K946" t="s">
        <v>520</v>
      </c>
      <c r="L946" t="s">
        <v>532</v>
      </c>
      <c r="M946">
        <v>1</v>
      </c>
      <c r="N946">
        <v>1</v>
      </c>
      <c r="O946">
        <v>1</v>
      </c>
      <c r="P946">
        <v>1</v>
      </c>
      <c r="Q946">
        <v>1</v>
      </c>
      <c r="R946">
        <v>1</v>
      </c>
      <c r="S946" s="377">
        <v>1772065</v>
      </c>
      <c r="T946" s="377">
        <v>0</v>
      </c>
      <c r="U946" s="377">
        <v>0</v>
      </c>
      <c r="V946" s="377">
        <v>8756.9500000000007</v>
      </c>
      <c r="W946" s="377">
        <v>0</v>
      </c>
      <c r="X946" s="377">
        <v>0</v>
      </c>
      <c r="Y946" s="377">
        <v>0</v>
      </c>
      <c r="Z946" s="377">
        <v>1772065</v>
      </c>
      <c r="AA946" s="770">
        <v>43817</v>
      </c>
      <c r="AB946" s="770">
        <v>46739</v>
      </c>
      <c r="AC946" s="769">
        <v>1772065</v>
      </c>
      <c r="AD946" s="3">
        <v>6.2194444444444441</v>
      </c>
      <c r="AE946" s="3">
        <v>8.1166666666666671</v>
      </c>
      <c r="AF946" s="378">
        <v>5.9299999999999999E-2</v>
      </c>
      <c r="AG946" s="3">
        <v>11021259.819444444</v>
      </c>
      <c r="AH946" s="3">
        <v>14383260.916666668</v>
      </c>
      <c r="AI946" s="3">
        <v>105083.45449999999</v>
      </c>
      <c r="AJ946" s="3">
        <v>6.2194444444444441</v>
      </c>
      <c r="AK946" s="3">
        <v>8.1166666666666671</v>
      </c>
      <c r="AL946" s="3">
        <v>5.9299999999999999E-2</v>
      </c>
    </row>
    <row r="947" spans="1:38">
      <c r="A947" t="s">
        <v>1070</v>
      </c>
      <c r="B947" t="s">
        <v>2774</v>
      </c>
      <c r="C947" t="s">
        <v>516</v>
      </c>
      <c r="D947" t="s">
        <v>517</v>
      </c>
      <c r="E947" t="s">
        <v>1396</v>
      </c>
      <c r="F947" t="s">
        <v>985</v>
      </c>
      <c r="G947" t="s">
        <v>1372</v>
      </c>
      <c r="H947" t="s">
        <v>984</v>
      </c>
      <c r="I947" t="s">
        <v>0</v>
      </c>
      <c r="J947" t="s">
        <v>986</v>
      </c>
      <c r="K947" t="s">
        <v>520</v>
      </c>
      <c r="L947" t="s">
        <v>532</v>
      </c>
      <c r="M947">
        <v>1</v>
      </c>
      <c r="N947">
        <v>1</v>
      </c>
      <c r="O947">
        <v>1</v>
      </c>
      <c r="P947">
        <v>1</v>
      </c>
      <c r="Q947">
        <v>1</v>
      </c>
      <c r="R947">
        <v>1</v>
      </c>
      <c r="S947" s="377">
        <v>2121640</v>
      </c>
      <c r="T947" s="377">
        <v>0</v>
      </c>
      <c r="U947" s="377">
        <v>0</v>
      </c>
      <c r="V947" s="377">
        <v>10979.49</v>
      </c>
      <c r="W947" s="377">
        <v>0</v>
      </c>
      <c r="X947" s="377">
        <v>0</v>
      </c>
      <c r="Y947" s="377">
        <v>0</v>
      </c>
      <c r="Z947" s="377">
        <v>2121640</v>
      </c>
      <c r="AA947" s="770">
        <v>43817</v>
      </c>
      <c r="AB947" s="770">
        <v>47105</v>
      </c>
      <c r="AC947" s="769">
        <v>2121640</v>
      </c>
      <c r="AD947" s="3">
        <v>7.2361111111111107</v>
      </c>
      <c r="AE947" s="3">
        <v>9.1333333333333329</v>
      </c>
      <c r="AF947" s="378">
        <v>6.2100000000000002E-2</v>
      </c>
      <c r="AG947" s="3">
        <v>15352422.777777776</v>
      </c>
      <c r="AH947" s="3">
        <v>19377645.333333332</v>
      </c>
      <c r="AI947" s="3">
        <v>131753.84400000001</v>
      </c>
      <c r="AJ947" s="3">
        <v>7.2361111111111107</v>
      </c>
      <c r="AK947" s="3">
        <v>9.1333333333333329</v>
      </c>
      <c r="AL947" s="3">
        <v>6.2100000000000002E-2</v>
      </c>
    </row>
    <row r="948" spans="1:38">
      <c r="A948" t="s">
        <v>1070</v>
      </c>
      <c r="B948" t="s">
        <v>2775</v>
      </c>
      <c r="C948" t="s">
        <v>516</v>
      </c>
      <c r="D948" t="s">
        <v>517</v>
      </c>
      <c r="E948" t="s">
        <v>1396</v>
      </c>
      <c r="F948" t="s">
        <v>985</v>
      </c>
      <c r="G948" t="s">
        <v>1372</v>
      </c>
      <c r="H948" t="s">
        <v>984</v>
      </c>
      <c r="I948" t="s">
        <v>0</v>
      </c>
      <c r="J948" t="s">
        <v>986</v>
      </c>
      <c r="K948" t="s">
        <v>520</v>
      </c>
      <c r="L948" t="s">
        <v>532</v>
      </c>
      <c r="M948">
        <v>1</v>
      </c>
      <c r="N948">
        <v>1</v>
      </c>
      <c r="O948">
        <v>1</v>
      </c>
      <c r="P948">
        <v>1</v>
      </c>
      <c r="Q948">
        <v>1</v>
      </c>
      <c r="R948">
        <v>1</v>
      </c>
      <c r="S948" s="377">
        <v>887655</v>
      </c>
      <c r="T948" s="377">
        <v>0</v>
      </c>
      <c r="U948" s="377">
        <v>0</v>
      </c>
      <c r="V948" s="377">
        <v>4808.13</v>
      </c>
      <c r="W948" s="377">
        <v>0</v>
      </c>
      <c r="X948" s="377">
        <v>0</v>
      </c>
      <c r="Y948" s="377">
        <v>0</v>
      </c>
      <c r="Z948" s="377">
        <v>887655</v>
      </c>
      <c r="AA948" s="770">
        <v>43817</v>
      </c>
      <c r="AB948" s="770">
        <v>47470</v>
      </c>
      <c r="AC948" s="769">
        <v>887655</v>
      </c>
      <c r="AD948" s="3">
        <v>8.25</v>
      </c>
      <c r="AE948" s="3">
        <v>10.147222222222222</v>
      </c>
      <c r="AF948" s="378">
        <v>6.5000000000000002E-2</v>
      </c>
      <c r="AG948" s="3">
        <v>7323153.75</v>
      </c>
      <c r="AH948" s="3">
        <v>9007232.541666666</v>
      </c>
      <c r="AI948" s="3">
        <v>57697.575000000004</v>
      </c>
      <c r="AJ948" s="3">
        <v>8.25</v>
      </c>
      <c r="AK948" s="3">
        <v>10.147222222222222</v>
      </c>
      <c r="AL948" s="3">
        <v>6.5000000000000002E-2</v>
      </c>
    </row>
    <row r="949" spans="1:38">
      <c r="A949" t="s">
        <v>1071</v>
      </c>
      <c r="B949" t="s">
        <v>2776</v>
      </c>
      <c r="C949" t="s">
        <v>516</v>
      </c>
      <c r="D949" t="s">
        <v>517</v>
      </c>
      <c r="E949" t="s">
        <v>1396</v>
      </c>
      <c r="F949" t="s">
        <v>985</v>
      </c>
      <c r="G949" t="s">
        <v>1372</v>
      </c>
      <c r="H949" t="s">
        <v>984</v>
      </c>
      <c r="I949" t="s">
        <v>0</v>
      </c>
      <c r="J949" t="s">
        <v>986</v>
      </c>
      <c r="K949" t="s">
        <v>520</v>
      </c>
      <c r="L949" t="s">
        <v>532</v>
      </c>
      <c r="M949">
        <v>1</v>
      </c>
      <c r="N949">
        <v>1</v>
      </c>
      <c r="O949">
        <v>1</v>
      </c>
      <c r="P949">
        <v>1</v>
      </c>
      <c r="Q949">
        <v>1</v>
      </c>
      <c r="R949">
        <v>1</v>
      </c>
      <c r="S949" s="377">
        <v>53100</v>
      </c>
      <c r="T949" s="377">
        <v>0</v>
      </c>
      <c r="U949" s="377">
        <v>0</v>
      </c>
      <c r="V949" s="377">
        <v>190.27</v>
      </c>
      <c r="W949" s="377">
        <v>0</v>
      </c>
      <c r="X949" s="377">
        <v>0</v>
      </c>
      <c r="Y949" s="377">
        <v>0</v>
      </c>
      <c r="Z949" s="377">
        <v>53100</v>
      </c>
      <c r="AA949" s="770">
        <v>43818</v>
      </c>
      <c r="AB949" s="770">
        <v>44914</v>
      </c>
      <c r="AC949" s="769">
        <v>53100</v>
      </c>
      <c r="AD949" s="3">
        <v>1.1499999999999999</v>
      </c>
      <c r="AE949" s="3">
        <v>3.0444444444444443</v>
      </c>
      <c r="AF949" s="378">
        <v>4.2999999999999997E-2</v>
      </c>
      <c r="AG949" s="3">
        <v>61064.999999999993</v>
      </c>
      <c r="AH949" s="3">
        <v>161660</v>
      </c>
      <c r="AI949" s="3">
        <v>2283.2999999999997</v>
      </c>
      <c r="AJ949" s="3">
        <v>1.1499999999999999</v>
      </c>
      <c r="AK949" s="3">
        <v>3.0444444444444443</v>
      </c>
      <c r="AL949" s="3">
        <v>4.2999999999999997E-2</v>
      </c>
    </row>
    <row r="950" spans="1:38">
      <c r="A950" t="s">
        <v>1072</v>
      </c>
      <c r="B950" t="s">
        <v>2777</v>
      </c>
      <c r="C950" t="s">
        <v>516</v>
      </c>
      <c r="D950" t="s">
        <v>517</v>
      </c>
      <c r="E950" t="s">
        <v>1396</v>
      </c>
      <c r="F950" t="s">
        <v>985</v>
      </c>
      <c r="G950" t="s">
        <v>1372</v>
      </c>
      <c r="H950" t="s">
        <v>984</v>
      </c>
      <c r="I950" t="s">
        <v>0</v>
      </c>
      <c r="J950" t="s">
        <v>986</v>
      </c>
      <c r="K950" t="s">
        <v>520</v>
      </c>
      <c r="L950" t="s">
        <v>532</v>
      </c>
      <c r="M950">
        <v>1</v>
      </c>
      <c r="N950">
        <v>1</v>
      </c>
      <c r="O950">
        <v>1</v>
      </c>
      <c r="P950">
        <v>1</v>
      </c>
      <c r="Q950">
        <v>1</v>
      </c>
      <c r="R950">
        <v>1</v>
      </c>
      <c r="S950" s="377">
        <v>48822.5</v>
      </c>
      <c r="T950" s="377">
        <v>0</v>
      </c>
      <c r="U950" s="377">
        <v>0</v>
      </c>
      <c r="V950" s="377">
        <v>206.28</v>
      </c>
      <c r="W950" s="377">
        <v>0</v>
      </c>
      <c r="X950" s="377">
        <v>0</v>
      </c>
      <c r="Y950" s="377">
        <v>0</v>
      </c>
      <c r="Z950" s="377">
        <v>48822.5</v>
      </c>
      <c r="AA950" s="770">
        <v>43819</v>
      </c>
      <c r="AB950" s="770">
        <v>45646</v>
      </c>
      <c r="AC950" s="769">
        <v>48822.5</v>
      </c>
      <c r="AD950" s="3">
        <v>3.1833333333333331</v>
      </c>
      <c r="AE950" s="3">
        <v>5.0750000000000002</v>
      </c>
      <c r="AF950" s="378">
        <v>5.0700000000000002E-2</v>
      </c>
      <c r="AG950" s="3">
        <v>155418.29166666666</v>
      </c>
      <c r="AH950" s="3">
        <v>247774.1875</v>
      </c>
      <c r="AI950" s="3">
        <v>2475.3007499999999</v>
      </c>
      <c r="AJ950" s="3">
        <v>3.1833333333333331</v>
      </c>
      <c r="AK950" s="3">
        <v>5.0750000000000002</v>
      </c>
      <c r="AL950" s="3">
        <v>5.0699999999999995E-2</v>
      </c>
    </row>
    <row r="951" spans="1:38">
      <c r="A951" t="s">
        <v>1072</v>
      </c>
      <c r="B951" t="s">
        <v>2778</v>
      </c>
      <c r="C951" t="s">
        <v>516</v>
      </c>
      <c r="D951" t="s">
        <v>517</v>
      </c>
      <c r="E951" t="s">
        <v>1396</v>
      </c>
      <c r="F951" t="s">
        <v>985</v>
      </c>
      <c r="G951" t="s">
        <v>1372</v>
      </c>
      <c r="H951" t="s">
        <v>984</v>
      </c>
      <c r="I951" t="s">
        <v>0</v>
      </c>
      <c r="J951" t="s">
        <v>986</v>
      </c>
      <c r="K951" t="s">
        <v>520</v>
      </c>
      <c r="L951" t="s">
        <v>532</v>
      </c>
      <c r="M951">
        <v>1</v>
      </c>
      <c r="N951">
        <v>1</v>
      </c>
      <c r="O951">
        <v>1</v>
      </c>
      <c r="P951">
        <v>1</v>
      </c>
      <c r="Q951">
        <v>1</v>
      </c>
      <c r="R951">
        <v>1</v>
      </c>
      <c r="S951" s="377">
        <v>52510</v>
      </c>
      <c r="T951" s="377">
        <v>0</v>
      </c>
      <c r="U951" s="377">
        <v>0</v>
      </c>
      <c r="V951" s="377">
        <v>234.54</v>
      </c>
      <c r="W951" s="377">
        <v>0</v>
      </c>
      <c r="X951" s="377">
        <v>0</v>
      </c>
      <c r="Y951" s="377">
        <v>0</v>
      </c>
      <c r="Z951" s="377">
        <v>52510</v>
      </c>
      <c r="AA951" s="770">
        <v>43819</v>
      </c>
      <c r="AB951" s="770">
        <v>46011</v>
      </c>
      <c r="AC951" s="769">
        <v>52510</v>
      </c>
      <c r="AD951" s="3">
        <v>4.197222222222222</v>
      </c>
      <c r="AE951" s="3">
        <v>6.0888888888888886</v>
      </c>
      <c r="AF951" s="378">
        <v>5.3600000000000002E-2</v>
      </c>
      <c r="AG951" s="3">
        <v>220396.13888888888</v>
      </c>
      <c r="AH951" s="3">
        <v>319727.55555555556</v>
      </c>
      <c r="AI951" s="3">
        <v>2814.5360000000001</v>
      </c>
      <c r="AJ951" s="3">
        <v>4.197222222222222</v>
      </c>
      <c r="AK951" s="3">
        <v>6.0888888888888886</v>
      </c>
      <c r="AL951" s="3">
        <v>5.3600000000000002E-2</v>
      </c>
    </row>
    <row r="952" spans="1:38">
      <c r="A952" t="s">
        <v>1072</v>
      </c>
      <c r="B952" t="s">
        <v>2779</v>
      </c>
      <c r="C952" t="s">
        <v>516</v>
      </c>
      <c r="D952" t="s">
        <v>517</v>
      </c>
      <c r="E952" t="s">
        <v>1396</v>
      </c>
      <c r="F952" t="s">
        <v>985</v>
      </c>
      <c r="G952" t="s">
        <v>1372</v>
      </c>
      <c r="H952" t="s">
        <v>984</v>
      </c>
      <c r="I952" t="s">
        <v>0</v>
      </c>
      <c r="J952" t="s">
        <v>986</v>
      </c>
      <c r="K952" t="s">
        <v>520</v>
      </c>
      <c r="L952" t="s">
        <v>532</v>
      </c>
      <c r="M952">
        <v>1</v>
      </c>
      <c r="N952">
        <v>1</v>
      </c>
      <c r="O952">
        <v>1</v>
      </c>
      <c r="P952">
        <v>1</v>
      </c>
      <c r="Q952">
        <v>1</v>
      </c>
      <c r="R952">
        <v>1</v>
      </c>
      <c r="S952" s="377">
        <v>53100</v>
      </c>
      <c r="T952" s="377">
        <v>0</v>
      </c>
      <c r="U952" s="377">
        <v>0</v>
      </c>
      <c r="V952" s="377">
        <v>249.57</v>
      </c>
      <c r="W952" s="377">
        <v>0</v>
      </c>
      <c r="X952" s="377">
        <v>0</v>
      </c>
      <c r="Y952" s="377">
        <v>0</v>
      </c>
      <c r="Z952" s="377">
        <v>53100</v>
      </c>
      <c r="AA952" s="770">
        <v>43819</v>
      </c>
      <c r="AB952" s="770">
        <v>46376</v>
      </c>
      <c r="AC952" s="769">
        <v>53100</v>
      </c>
      <c r="AD952" s="3">
        <v>5.2111111111111112</v>
      </c>
      <c r="AE952" s="3">
        <v>7.1027777777777779</v>
      </c>
      <c r="AF952" s="378">
        <v>5.6399999999999999E-2</v>
      </c>
      <c r="AG952" s="3">
        <v>276710</v>
      </c>
      <c r="AH952" s="3">
        <v>377157.5</v>
      </c>
      <c r="AI952" s="3">
        <v>2994.84</v>
      </c>
      <c r="AJ952" s="3">
        <v>5.2111111111111112</v>
      </c>
      <c r="AK952" s="3">
        <v>7.1027777777777779</v>
      </c>
      <c r="AL952" s="3">
        <v>5.6400000000000006E-2</v>
      </c>
    </row>
    <row r="953" spans="1:38">
      <c r="A953" t="s">
        <v>1073</v>
      </c>
      <c r="B953" t="s">
        <v>2780</v>
      </c>
      <c r="C953" t="s">
        <v>516</v>
      </c>
      <c r="D953" t="s">
        <v>517</v>
      </c>
      <c r="E953" t="s">
        <v>1396</v>
      </c>
      <c r="F953" t="s">
        <v>985</v>
      </c>
      <c r="G953" t="s">
        <v>1372</v>
      </c>
      <c r="H953" t="s">
        <v>984</v>
      </c>
      <c r="I953" t="s">
        <v>0</v>
      </c>
      <c r="J953" t="s">
        <v>986</v>
      </c>
      <c r="K953" t="s">
        <v>520</v>
      </c>
      <c r="L953" t="s">
        <v>532</v>
      </c>
      <c r="M953">
        <v>1</v>
      </c>
      <c r="N953">
        <v>1</v>
      </c>
      <c r="O953">
        <v>1</v>
      </c>
      <c r="P953">
        <v>1</v>
      </c>
      <c r="Q953">
        <v>1</v>
      </c>
      <c r="R953">
        <v>1</v>
      </c>
      <c r="S953" s="377">
        <v>49412.5</v>
      </c>
      <c r="T953" s="377">
        <v>0</v>
      </c>
      <c r="U953" s="377">
        <v>0</v>
      </c>
      <c r="V953" s="377">
        <v>208.77</v>
      </c>
      <c r="W953" s="377">
        <v>0</v>
      </c>
      <c r="X953" s="377">
        <v>0</v>
      </c>
      <c r="Y953" s="377">
        <v>0</v>
      </c>
      <c r="Z953" s="377">
        <v>49412.5</v>
      </c>
      <c r="AA953" s="770">
        <v>43819</v>
      </c>
      <c r="AB953" s="770">
        <v>45646</v>
      </c>
      <c r="AC953" s="769">
        <v>49412.5</v>
      </c>
      <c r="AD953" s="3">
        <v>3.1833333333333331</v>
      </c>
      <c r="AE953" s="3">
        <v>5.0750000000000002</v>
      </c>
      <c r="AF953" s="378">
        <v>5.0700000000000002E-2</v>
      </c>
      <c r="AG953" s="3">
        <v>157296.45833333331</v>
      </c>
      <c r="AH953" s="3">
        <v>250768.4375</v>
      </c>
      <c r="AI953" s="3">
        <v>2505.2137499999999</v>
      </c>
      <c r="AJ953" s="3">
        <v>3.1833333333333331</v>
      </c>
      <c r="AK953" s="3">
        <v>5.0750000000000002</v>
      </c>
      <c r="AL953" s="3">
        <v>5.0699999999999995E-2</v>
      </c>
    </row>
    <row r="954" spans="1:38">
      <c r="A954" t="s">
        <v>1073</v>
      </c>
      <c r="B954" t="s">
        <v>2781</v>
      </c>
      <c r="C954" t="s">
        <v>516</v>
      </c>
      <c r="D954" t="s">
        <v>517</v>
      </c>
      <c r="E954" t="s">
        <v>1396</v>
      </c>
      <c r="F954" t="s">
        <v>985</v>
      </c>
      <c r="G954" t="s">
        <v>1372</v>
      </c>
      <c r="H954" t="s">
        <v>984</v>
      </c>
      <c r="I954" t="s">
        <v>0</v>
      </c>
      <c r="J954" t="s">
        <v>986</v>
      </c>
      <c r="K954" t="s">
        <v>520</v>
      </c>
      <c r="L954" t="s">
        <v>532</v>
      </c>
      <c r="M954">
        <v>1</v>
      </c>
      <c r="N954">
        <v>1</v>
      </c>
      <c r="O954">
        <v>1</v>
      </c>
      <c r="P954">
        <v>1</v>
      </c>
      <c r="Q954">
        <v>1</v>
      </c>
      <c r="R954">
        <v>1</v>
      </c>
      <c r="S954" s="377">
        <v>39825</v>
      </c>
      <c r="T954" s="377">
        <v>0</v>
      </c>
      <c r="U954" s="377">
        <v>0</v>
      </c>
      <c r="V954" s="377">
        <v>187.18</v>
      </c>
      <c r="W954" s="377">
        <v>0</v>
      </c>
      <c r="X954" s="377">
        <v>0</v>
      </c>
      <c r="Y954" s="377">
        <v>0</v>
      </c>
      <c r="Z954" s="377">
        <v>39825</v>
      </c>
      <c r="AA954" s="770">
        <v>43819</v>
      </c>
      <c r="AB954" s="770">
        <v>46376</v>
      </c>
      <c r="AC954" s="769">
        <v>39825</v>
      </c>
      <c r="AD954" s="3">
        <v>5.2111111111111112</v>
      </c>
      <c r="AE954" s="3">
        <v>7.1027777777777779</v>
      </c>
      <c r="AF954" s="378">
        <v>5.6399999999999999E-2</v>
      </c>
      <c r="AG954" s="3">
        <v>207532.5</v>
      </c>
      <c r="AH954" s="3">
        <v>282868.125</v>
      </c>
      <c r="AI954" s="3">
        <v>2246.13</v>
      </c>
      <c r="AJ954" s="3">
        <v>5.2111111111111112</v>
      </c>
      <c r="AK954" s="3">
        <v>7.1027777777777779</v>
      </c>
      <c r="AL954" s="3">
        <v>5.6400000000000006E-2</v>
      </c>
    </row>
    <row r="955" spans="1:38">
      <c r="A955" t="s">
        <v>1073</v>
      </c>
      <c r="B955" t="s">
        <v>2782</v>
      </c>
      <c r="C955" t="s">
        <v>516</v>
      </c>
      <c r="D955" t="s">
        <v>517</v>
      </c>
      <c r="E955" t="s">
        <v>1396</v>
      </c>
      <c r="F955" t="s">
        <v>985</v>
      </c>
      <c r="G955" t="s">
        <v>1372</v>
      </c>
      <c r="H955" t="s">
        <v>984</v>
      </c>
      <c r="I955" t="s">
        <v>0</v>
      </c>
      <c r="J955" t="s">
        <v>986</v>
      </c>
      <c r="K955" t="s">
        <v>520</v>
      </c>
      <c r="L955" t="s">
        <v>532</v>
      </c>
      <c r="M955">
        <v>1</v>
      </c>
      <c r="N955">
        <v>1</v>
      </c>
      <c r="O955">
        <v>1</v>
      </c>
      <c r="P955">
        <v>1</v>
      </c>
      <c r="Q955">
        <v>1</v>
      </c>
      <c r="R955">
        <v>1</v>
      </c>
      <c r="S955" s="377">
        <v>106200</v>
      </c>
      <c r="T955" s="377">
        <v>0</v>
      </c>
      <c r="U955" s="377">
        <v>0</v>
      </c>
      <c r="V955" s="377">
        <v>524.79999999999995</v>
      </c>
      <c r="W955" s="377">
        <v>0</v>
      </c>
      <c r="X955" s="377">
        <v>0</v>
      </c>
      <c r="Y955" s="377">
        <v>0</v>
      </c>
      <c r="Z955" s="377">
        <v>106200</v>
      </c>
      <c r="AA955" s="770">
        <v>43819</v>
      </c>
      <c r="AB955" s="770">
        <v>46741</v>
      </c>
      <c r="AC955" s="769">
        <v>106200</v>
      </c>
      <c r="AD955" s="3">
        <v>6.2249999999999996</v>
      </c>
      <c r="AE955" s="3">
        <v>8.1166666666666671</v>
      </c>
      <c r="AF955" s="378">
        <v>5.9299999999999999E-2</v>
      </c>
      <c r="AG955" s="3">
        <v>661095</v>
      </c>
      <c r="AH955" s="3">
        <v>861990</v>
      </c>
      <c r="AI955" s="3">
        <v>6297.66</v>
      </c>
      <c r="AJ955" s="3">
        <v>6.2249999999999996</v>
      </c>
      <c r="AK955" s="3">
        <v>8.1166666666666671</v>
      </c>
      <c r="AL955" s="3">
        <v>5.9299999999999999E-2</v>
      </c>
    </row>
    <row r="956" spans="1:38">
      <c r="A956" t="s">
        <v>1074</v>
      </c>
      <c r="B956" t="s">
        <v>2783</v>
      </c>
      <c r="C956" t="s">
        <v>516</v>
      </c>
      <c r="D956" t="s">
        <v>517</v>
      </c>
      <c r="E956" t="s">
        <v>1396</v>
      </c>
      <c r="F956" t="s">
        <v>985</v>
      </c>
      <c r="G956" t="s">
        <v>1372</v>
      </c>
      <c r="H956" t="s">
        <v>984</v>
      </c>
      <c r="I956" t="s">
        <v>0</v>
      </c>
      <c r="J956" t="s">
        <v>986</v>
      </c>
      <c r="K956" t="s">
        <v>520</v>
      </c>
      <c r="L956" t="s">
        <v>532</v>
      </c>
      <c r="M956">
        <v>1</v>
      </c>
      <c r="N956">
        <v>1</v>
      </c>
      <c r="O956">
        <v>1</v>
      </c>
      <c r="P956">
        <v>1</v>
      </c>
      <c r="Q956">
        <v>1</v>
      </c>
      <c r="R956">
        <v>1</v>
      </c>
      <c r="S956" s="377">
        <v>53100</v>
      </c>
      <c r="T956" s="377">
        <v>0</v>
      </c>
      <c r="U956" s="377">
        <v>0</v>
      </c>
      <c r="V956" s="377">
        <v>224.35</v>
      </c>
      <c r="W956" s="377">
        <v>0</v>
      </c>
      <c r="X956" s="377">
        <v>0</v>
      </c>
      <c r="Y956" s="377">
        <v>0</v>
      </c>
      <c r="Z956" s="377">
        <v>53100</v>
      </c>
      <c r="AA956" s="770">
        <v>43819</v>
      </c>
      <c r="AB956" s="770">
        <v>45646</v>
      </c>
      <c r="AC956" s="769">
        <v>53100</v>
      </c>
      <c r="AD956" s="3">
        <v>3.1833333333333331</v>
      </c>
      <c r="AE956" s="3">
        <v>5.0750000000000002</v>
      </c>
      <c r="AF956" s="378">
        <v>5.0700000000000002E-2</v>
      </c>
      <c r="AG956" s="3">
        <v>169035</v>
      </c>
      <c r="AH956" s="3">
        <v>269482.5</v>
      </c>
      <c r="AI956" s="3">
        <v>2692.17</v>
      </c>
      <c r="AJ956" s="3">
        <v>3.1833333333333331</v>
      </c>
      <c r="AK956" s="3">
        <v>5.0750000000000002</v>
      </c>
      <c r="AL956" s="3">
        <v>5.0700000000000002E-2</v>
      </c>
    </row>
    <row r="957" spans="1:38">
      <c r="A957" t="s">
        <v>1074</v>
      </c>
      <c r="B957" t="s">
        <v>2784</v>
      </c>
      <c r="C957" t="s">
        <v>516</v>
      </c>
      <c r="D957" t="s">
        <v>517</v>
      </c>
      <c r="E957" t="s">
        <v>1396</v>
      </c>
      <c r="F957" t="s">
        <v>985</v>
      </c>
      <c r="G957" t="s">
        <v>1372</v>
      </c>
      <c r="H957" t="s">
        <v>984</v>
      </c>
      <c r="I957" t="s">
        <v>0</v>
      </c>
      <c r="J957" t="s">
        <v>986</v>
      </c>
      <c r="K957" t="s">
        <v>520</v>
      </c>
      <c r="L957" t="s">
        <v>532</v>
      </c>
      <c r="M957">
        <v>1</v>
      </c>
      <c r="N957">
        <v>1</v>
      </c>
      <c r="O957">
        <v>1</v>
      </c>
      <c r="P957">
        <v>1</v>
      </c>
      <c r="Q957">
        <v>1</v>
      </c>
      <c r="R957">
        <v>1</v>
      </c>
      <c r="S957" s="377">
        <v>69472.5</v>
      </c>
      <c r="T957" s="377">
        <v>0</v>
      </c>
      <c r="U957" s="377">
        <v>0</v>
      </c>
      <c r="V957" s="377">
        <v>326.52</v>
      </c>
      <c r="W957" s="377">
        <v>0</v>
      </c>
      <c r="X957" s="377">
        <v>0</v>
      </c>
      <c r="Y957" s="377">
        <v>0</v>
      </c>
      <c r="Z957" s="377">
        <v>69472.5</v>
      </c>
      <c r="AA957" s="770">
        <v>43819</v>
      </c>
      <c r="AB957" s="770">
        <v>46376</v>
      </c>
      <c r="AC957" s="769">
        <v>69472.5</v>
      </c>
      <c r="AD957" s="3">
        <v>5.2111111111111112</v>
      </c>
      <c r="AE957" s="3">
        <v>7.1027777777777779</v>
      </c>
      <c r="AF957" s="378">
        <v>5.6399999999999999E-2</v>
      </c>
      <c r="AG957" s="3">
        <v>362028.91666666669</v>
      </c>
      <c r="AH957" s="3">
        <v>493447.72916666669</v>
      </c>
      <c r="AI957" s="3">
        <v>3918.2489999999998</v>
      </c>
      <c r="AJ957" s="3">
        <v>5.2111111111111112</v>
      </c>
      <c r="AK957" s="3">
        <v>7.1027777777777779</v>
      </c>
      <c r="AL957" s="3">
        <v>5.6399999999999999E-2</v>
      </c>
    </row>
    <row r="958" spans="1:38">
      <c r="A958" t="s">
        <v>1074</v>
      </c>
      <c r="B958" t="s">
        <v>2785</v>
      </c>
      <c r="C958" t="s">
        <v>516</v>
      </c>
      <c r="D958" t="s">
        <v>517</v>
      </c>
      <c r="E958" t="s">
        <v>1396</v>
      </c>
      <c r="F958" t="s">
        <v>985</v>
      </c>
      <c r="G958" t="s">
        <v>1372</v>
      </c>
      <c r="H958" t="s">
        <v>984</v>
      </c>
      <c r="I958" t="s">
        <v>0</v>
      </c>
      <c r="J958" t="s">
        <v>986</v>
      </c>
      <c r="K958" t="s">
        <v>520</v>
      </c>
      <c r="L958" t="s">
        <v>532</v>
      </c>
      <c r="M958">
        <v>1</v>
      </c>
      <c r="N958">
        <v>1</v>
      </c>
      <c r="O958">
        <v>1</v>
      </c>
      <c r="P958">
        <v>1</v>
      </c>
      <c r="Q958">
        <v>1</v>
      </c>
      <c r="R958">
        <v>1</v>
      </c>
      <c r="S958" s="377">
        <v>53100</v>
      </c>
      <c r="T958" s="377">
        <v>0</v>
      </c>
      <c r="U958" s="377">
        <v>0</v>
      </c>
      <c r="V958" s="377">
        <v>274.79000000000002</v>
      </c>
      <c r="W958" s="377">
        <v>0</v>
      </c>
      <c r="X958" s="377">
        <v>0</v>
      </c>
      <c r="Y958" s="377">
        <v>0</v>
      </c>
      <c r="Z958" s="377">
        <v>53100</v>
      </c>
      <c r="AA958" s="770">
        <v>43819</v>
      </c>
      <c r="AB958" s="770">
        <v>47107</v>
      </c>
      <c r="AC958" s="769">
        <v>53100</v>
      </c>
      <c r="AD958" s="3">
        <v>7.2416666666666663</v>
      </c>
      <c r="AE958" s="3">
        <v>9.1333333333333329</v>
      </c>
      <c r="AF958" s="378">
        <v>6.2100000000000002E-2</v>
      </c>
      <c r="AG958" s="3">
        <v>384532.5</v>
      </c>
      <c r="AH958" s="3">
        <v>484980</v>
      </c>
      <c r="AI958" s="3">
        <v>3297.51</v>
      </c>
      <c r="AJ958" s="3">
        <v>7.2416666666666663</v>
      </c>
      <c r="AK958" s="3">
        <v>9.1333333333333329</v>
      </c>
      <c r="AL958" s="3">
        <v>6.2100000000000002E-2</v>
      </c>
    </row>
    <row r="959" spans="1:38">
      <c r="A959" t="s">
        <v>1075</v>
      </c>
      <c r="B959" t="s">
        <v>2786</v>
      </c>
      <c r="C959" t="s">
        <v>516</v>
      </c>
      <c r="D959" t="s">
        <v>517</v>
      </c>
      <c r="E959" t="s">
        <v>1396</v>
      </c>
      <c r="F959" t="s">
        <v>985</v>
      </c>
      <c r="G959" t="s">
        <v>1372</v>
      </c>
      <c r="H959" t="s">
        <v>984</v>
      </c>
      <c r="I959" t="s">
        <v>0</v>
      </c>
      <c r="J959" t="s">
        <v>986</v>
      </c>
      <c r="K959" t="s">
        <v>520</v>
      </c>
      <c r="L959" t="s">
        <v>532</v>
      </c>
      <c r="M959">
        <v>1</v>
      </c>
      <c r="N959">
        <v>1</v>
      </c>
      <c r="O959">
        <v>1</v>
      </c>
      <c r="P959">
        <v>1</v>
      </c>
      <c r="Q959">
        <v>1</v>
      </c>
      <c r="R959">
        <v>1</v>
      </c>
      <c r="S959" s="377">
        <v>19027.5</v>
      </c>
      <c r="T959" s="377">
        <v>0</v>
      </c>
      <c r="U959" s="377">
        <v>0</v>
      </c>
      <c r="V959" s="377">
        <v>80.39</v>
      </c>
      <c r="W959" s="377">
        <v>0</v>
      </c>
      <c r="X959" s="377">
        <v>0</v>
      </c>
      <c r="Y959" s="377">
        <v>0</v>
      </c>
      <c r="Z959" s="377">
        <v>19027.5</v>
      </c>
      <c r="AA959" s="770">
        <v>43823</v>
      </c>
      <c r="AB959" s="770">
        <v>45650</v>
      </c>
      <c r="AC959" s="769">
        <v>19027.5</v>
      </c>
      <c r="AD959" s="3">
        <v>3.1944444444444446</v>
      </c>
      <c r="AE959" s="3">
        <v>5.0750000000000002</v>
      </c>
      <c r="AF959" s="378">
        <v>5.0700000000000002E-2</v>
      </c>
      <c r="AG959" s="3">
        <v>60782.291666666672</v>
      </c>
      <c r="AH959" s="3">
        <v>96564.5625</v>
      </c>
      <c r="AI959" s="3">
        <v>964.69425000000001</v>
      </c>
      <c r="AJ959" s="3">
        <v>3.1944444444444446</v>
      </c>
      <c r="AK959" s="3">
        <v>5.0750000000000002</v>
      </c>
      <c r="AL959" s="3">
        <v>5.0700000000000002E-2</v>
      </c>
    </row>
    <row r="960" spans="1:38">
      <c r="A960" t="s">
        <v>1075</v>
      </c>
      <c r="B960" t="s">
        <v>2787</v>
      </c>
      <c r="C960" t="s">
        <v>516</v>
      </c>
      <c r="D960" t="s">
        <v>517</v>
      </c>
      <c r="E960" t="s">
        <v>1396</v>
      </c>
      <c r="F960" t="s">
        <v>985</v>
      </c>
      <c r="G960" t="s">
        <v>1372</v>
      </c>
      <c r="H960" t="s">
        <v>984</v>
      </c>
      <c r="I960" t="s">
        <v>0</v>
      </c>
      <c r="J960" t="s">
        <v>986</v>
      </c>
      <c r="K960" t="s">
        <v>520</v>
      </c>
      <c r="L960" t="s">
        <v>532</v>
      </c>
      <c r="M960">
        <v>1</v>
      </c>
      <c r="N960">
        <v>1</v>
      </c>
      <c r="O960">
        <v>1</v>
      </c>
      <c r="P960">
        <v>1</v>
      </c>
      <c r="Q960">
        <v>1</v>
      </c>
      <c r="R960">
        <v>1</v>
      </c>
      <c r="S960" s="377">
        <v>53100</v>
      </c>
      <c r="T960" s="377">
        <v>0</v>
      </c>
      <c r="U960" s="377">
        <v>0</v>
      </c>
      <c r="V960" s="377">
        <v>262.39999999999998</v>
      </c>
      <c r="W960" s="377">
        <v>0</v>
      </c>
      <c r="X960" s="377">
        <v>0</v>
      </c>
      <c r="Y960" s="377">
        <v>0</v>
      </c>
      <c r="Z960" s="377">
        <v>53100</v>
      </c>
      <c r="AA960" s="770">
        <v>43823</v>
      </c>
      <c r="AB960" s="770">
        <v>46745</v>
      </c>
      <c r="AC960" s="769">
        <v>53100</v>
      </c>
      <c r="AD960" s="3">
        <v>6.2361111111111107</v>
      </c>
      <c r="AE960" s="3">
        <v>8.1166666666666671</v>
      </c>
      <c r="AF960" s="378">
        <v>5.9299999999999999E-2</v>
      </c>
      <c r="AG960" s="3">
        <v>331137.5</v>
      </c>
      <c r="AH960" s="3">
        <v>430995</v>
      </c>
      <c r="AI960" s="3">
        <v>3148.83</v>
      </c>
      <c r="AJ960" s="3">
        <v>6.2361111111111107</v>
      </c>
      <c r="AK960" s="3">
        <v>8.1166666666666671</v>
      </c>
      <c r="AL960" s="3">
        <v>5.9299999999999999E-2</v>
      </c>
    </row>
    <row r="961" spans="1:38">
      <c r="A961" t="s">
        <v>1075</v>
      </c>
      <c r="B961" t="s">
        <v>2788</v>
      </c>
      <c r="C961" t="s">
        <v>516</v>
      </c>
      <c r="D961" t="s">
        <v>517</v>
      </c>
      <c r="E961" t="s">
        <v>1396</v>
      </c>
      <c r="F961" t="s">
        <v>985</v>
      </c>
      <c r="G961" t="s">
        <v>1372</v>
      </c>
      <c r="H961" t="s">
        <v>984</v>
      </c>
      <c r="I961" t="s">
        <v>0</v>
      </c>
      <c r="J961" t="s">
        <v>986</v>
      </c>
      <c r="K961" t="s">
        <v>520</v>
      </c>
      <c r="L961" t="s">
        <v>532</v>
      </c>
      <c r="M961">
        <v>1</v>
      </c>
      <c r="N961">
        <v>1</v>
      </c>
      <c r="O961">
        <v>1</v>
      </c>
      <c r="P961">
        <v>1</v>
      </c>
      <c r="Q961">
        <v>1</v>
      </c>
      <c r="R961">
        <v>1</v>
      </c>
      <c r="S961" s="377">
        <v>53100</v>
      </c>
      <c r="T961" s="377">
        <v>0</v>
      </c>
      <c r="U961" s="377">
        <v>0</v>
      </c>
      <c r="V961" s="377">
        <v>274.79000000000002</v>
      </c>
      <c r="W961" s="377">
        <v>0</v>
      </c>
      <c r="X961" s="377">
        <v>0</v>
      </c>
      <c r="Y961" s="377">
        <v>0</v>
      </c>
      <c r="Z961" s="377">
        <v>53100</v>
      </c>
      <c r="AA961" s="770">
        <v>43823</v>
      </c>
      <c r="AB961" s="770">
        <v>47111</v>
      </c>
      <c r="AC961" s="769">
        <v>53100</v>
      </c>
      <c r="AD961" s="3">
        <v>7.2527777777777782</v>
      </c>
      <c r="AE961" s="3">
        <v>9.1333333333333329</v>
      </c>
      <c r="AF961" s="378">
        <v>6.2100000000000002E-2</v>
      </c>
      <c r="AG961" s="3">
        <v>385122.5</v>
      </c>
      <c r="AH961" s="3">
        <v>484980</v>
      </c>
      <c r="AI961" s="3">
        <v>3297.51</v>
      </c>
      <c r="AJ961" s="3">
        <v>7.2527777777777782</v>
      </c>
      <c r="AK961" s="3">
        <v>9.1333333333333329</v>
      </c>
      <c r="AL961" s="3">
        <v>6.2100000000000002E-2</v>
      </c>
    </row>
    <row r="962" spans="1:38">
      <c r="A962" t="s">
        <v>1076</v>
      </c>
      <c r="B962" t="s">
        <v>2789</v>
      </c>
      <c r="C962" t="s">
        <v>516</v>
      </c>
      <c r="D962" t="s">
        <v>517</v>
      </c>
      <c r="E962" t="s">
        <v>1396</v>
      </c>
      <c r="F962" t="s">
        <v>985</v>
      </c>
      <c r="G962" t="s">
        <v>1372</v>
      </c>
      <c r="H962" t="s">
        <v>984</v>
      </c>
      <c r="I962" t="s">
        <v>0</v>
      </c>
      <c r="J962" t="s">
        <v>986</v>
      </c>
      <c r="K962" t="s">
        <v>520</v>
      </c>
      <c r="L962" t="s">
        <v>532</v>
      </c>
      <c r="M962">
        <v>1</v>
      </c>
      <c r="N962">
        <v>1</v>
      </c>
      <c r="O962">
        <v>1</v>
      </c>
      <c r="P962">
        <v>1</v>
      </c>
      <c r="Q962">
        <v>1</v>
      </c>
      <c r="R962">
        <v>1</v>
      </c>
      <c r="S962" s="377">
        <v>53100</v>
      </c>
      <c r="T962" s="377">
        <v>0</v>
      </c>
      <c r="U962" s="377">
        <v>0</v>
      </c>
      <c r="V962" s="377">
        <v>208.42</v>
      </c>
      <c r="W962" s="377">
        <v>0</v>
      </c>
      <c r="X962" s="377">
        <v>0</v>
      </c>
      <c r="Y962" s="377">
        <v>0</v>
      </c>
      <c r="Z962" s="377">
        <v>53100</v>
      </c>
      <c r="AA962" s="770">
        <v>43823</v>
      </c>
      <c r="AB962" s="770">
        <v>45284</v>
      </c>
      <c r="AC962" s="769">
        <v>53100</v>
      </c>
      <c r="AD962" s="3">
        <v>2.1777777777777776</v>
      </c>
      <c r="AE962" s="3">
        <v>4.0583333333333336</v>
      </c>
      <c r="AF962" s="378">
        <v>4.7100000000000003E-2</v>
      </c>
      <c r="AG962" s="3">
        <v>115639.99999999999</v>
      </c>
      <c r="AH962" s="3">
        <v>215497.5</v>
      </c>
      <c r="AI962" s="3">
        <v>2501.0100000000002</v>
      </c>
      <c r="AJ962" s="3">
        <v>2.1777777777777776</v>
      </c>
      <c r="AK962" s="3">
        <v>4.0583333333333336</v>
      </c>
      <c r="AL962" s="3">
        <v>4.7100000000000003E-2</v>
      </c>
    </row>
    <row r="963" spans="1:38">
      <c r="A963" t="s">
        <v>1077</v>
      </c>
      <c r="B963" t="s">
        <v>2790</v>
      </c>
      <c r="C963" t="s">
        <v>516</v>
      </c>
      <c r="D963" t="s">
        <v>517</v>
      </c>
      <c r="E963" t="s">
        <v>1396</v>
      </c>
      <c r="F963" t="s">
        <v>985</v>
      </c>
      <c r="G963" t="s">
        <v>1372</v>
      </c>
      <c r="H963" t="s">
        <v>984</v>
      </c>
      <c r="I963" t="s">
        <v>0</v>
      </c>
      <c r="J963" t="s">
        <v>986</v>
      </c>
      <c r="K963" t="s">
        <v>520</v>
      </c>
      <c r="L963" t="s">
        <v>532</v>
      </c>
      <c r="M963">
        <v>1</v>
      </c>
      <c r="N963">
        <v>1</v>
      </c>
      <c r="O963">
        <v>1</v>
      </c>
      <c r="P963">
        <v>1</v>
      </c>
      <c r="Q963">
        <v>1</v>
      </c>
      <c r="R963">
        <v>1</v>
      </c>
      <c r="S963" s="377">
        <v>37907.5</v>
      </c>
      <c r="T963" s="377">
        <v>0</v>
      </c>
      <c r="U963" s="377">
        <v>0</v>
      </c>
      <c r="V963" s="377">
        <v>169.32</v>
      </c>
      <c r="W963" s="377">
        <v>0</v>
      </c>
      <c r="X963" s="377">
        <v>0</v>
      </c>
      <c r="Y963" s="377">
        <v>0</v>
      </c>
      <c r="Z963" s="377">
        <v>37907.5</v>
      </c>
      <c r="AA963" s="770">
        <v>43823</v>
      </c>
      <c r="AB963" s="770">
        <v>46015</v>
      </c>
      <c r="AC963" s="769">
        <v>37907.5</v>
      </c>
      <c r="AD963" s="3">
        <v>4.208333333333333</v>
      </c>
      <c r="AE963" s="3">
        <v>6.0888888888888886</v>
      </c>
      <c r="AF963" s="378">
        <v>5.3600000000000002E-2</v>
      </c>
      <c r="AG963" s="3">
        <v>159527.39583333331</v>
      </c>
      <c r="AH963" s="3">
        <v>230814.55555555553</v>
      </c>
      <c r="AI963" s="3">
        <v>2031.8420000000001</v>
      </c>
      <c r="AJ963" s="3">
        <v>4.208333333333333</v>
      </c>
      <c r="AK963" s="3">
        <v>6.0888888888888886</v>
      </c>
      <c r="AL963" s="3">
        <v>5.3600000000000002E-2</v>
      </c>
    </row>
    <row r="964" spans="1:38">
      <c r="A964" t="s">
        <v>1077</v>
      </c>
      <c r="B964" t="s">
        <v>2791</v>
      </c>
      <c r="C964" t="s">
        <v>516</v>
      </c>
      <c r="D964" t="s">
        <v>517</v>
      </c>
      <c r="E964" t="s">
        <v>1396</v>
      </c>
      <c r="F964" t="s">
        <v>985</v>
      </c>
      <c r="G964" t="s">
        <v>1372</v>
      </c>
      <c r="H964" t="s">
        <v>984</v>
      </c>
      <c r="I964" t="s">
        <v>0</v>
      </c>
      <c r="J964" t="s">
        <v>986</v>
      </c>
      <c r="K964" t="s">
        <v>520</v>
      </c>
      <c r="L964" t="s">
        <v>532</v>
      </c>
      <c r="M964">
        <v>1</v>
      </c>
      <c r="N964">
        <v>1</v>
      </c>
      <c r="O964">
        <v>1</v>
      </c>
      <c r="P964">
        <v>1</v>
      </c>
      <c r="Q964">
        <v>1</v>
      </c>
      <c r="R964">
        <v>1</v>
      </c>
      <c r="S964" s="377">
        <v>178475</v>
      </c>
      <c r="T964" s="377">
        <v>0</v>
      </c>
      <c r="U964" s="377">
        <v>0</v>
      </c>
      <c r="V964" s="377">
        <v>838.83</v>
      </c>
      <c r="W964" s="377">
        <v>0</v>
      </c>
      <c r="X964" s="377">
        <v>0</v>
      </c>
      <c r="Y964" s="377">
        <v>0</v>
      </c>
      <c r="Z964" s="377">
        <v>178475</v>
      </c>
      <c r="AA964" s="770">
        <v>43823</v>
      </c>
      <c r="AB964" s="770">
        <v>46380</v>
      </c>
      <c r="AC964" s="769">
        <v>178475</v>
      </c>
      <c r="AD964" s="3">
        <v>5.2222222222222223</v>
      </c>
      <c r="AE964" s="3">
        <v>7.1027777777777779</v>
      </c>
      <c r="AF964" s="378">
        <v>5.6399999999999999E-2</v>
      </c>
      <c r="AG964" s="3">
        <v>932036.11111111112</v>
      </c>
      <c r="AH964" s="3">
        <v>1267668.263888889</v>
      </c>
      <c r="AI964" s="3">
        <v>10065.99</v>
      </c>
      <c r="AJ964" s="3">
        <v>5.2222222222222223</v>
      </c>
      <c r="AK964" s="3">
        <v>7.1027777777777787</v>
      </c>
      <c r="AL964" s="3">
        <v>5.6399999999999999E-2</v>
      </c>
    </row>
    <row r="965" spans="1:38">
      <c r="A965" t="s">
        <v>1077</v>
      </c>
      <c r="B965" t="s">
        <v>2792</v>
      </c>
      <c r="C965" t="s">
        <v>516</v>
      </c>
      <c r="D965" t="s">
        <v>517</v>
      </c>
      <c r="E965" t="s">
        <v>1396</v>
      </c>
      <c r="F965" t="s">
        <v>985</v>
      </c>
      <c r="G965" t="s">
        <v>1372</v>
      </c>
      <c r="H965" t="s">
        <v>984</v>
      </c>
      <c r="I965" t="s">
        <v>0</v>
      </c>
      <c r="J965" t="s">
        <v>986</v>
      </c>
      <c r="K965" t="s">
        <v>520</v>
      </c>
      <c r="L965" t="s">
        <v>532</v>
      </c>
      <c r="M965">
        <v>1</v>
      </c>
      <c r="N965">
        <v>1</v>
      </c>
      <c r="O965">
        <v>1</v>
      </c>
      <c r="P965">
        <v>1</v>
      </c>
      <c r="Q965">
        <v>1</v>
      </c>
      <c r="R965">
        <v>1</v>
      </c>
      <c r="S965" s="377">
        <v>53100</v>
      </c>
      <c r="T965" s="377">
        <v>0</v>
      </c>
      <c r="U965" s="377">
        <v>0</v>
      </c>
      <c r="V965" s="377">
        <v>262.39999999999998</v>
      </c>
      <c r="W965" s="377">
        <v>0</v>
      </c>
      <c r="X965" s="377">
        <v>0</v>
      </c>
      <c r="Y965" s="377">
        <v>0</v>
      </c>
      <c r="Z965" s="377">
        <v>53100</v>
      </c>
      <c r="AA965" s="770">
        <v>43823</v>
      </c>
      <c r="AB965" s="770">
        <v>46745</v>
      </c>
      <c r="AC965" s="769">
        <v>53100</v>
      </c>
      <c r="AD965" s="3">
        <v>6.2361111111111107</v>
      </c>
      <c r="AE965" s="3">
        <v>8.1166666666666671</v>
      </c>
      <c r="AF965" s="378">
        <v>5.9299999999999999E-2</v>
      </c>
      <c r="AG965" s="3">
        <v>331137.5</v>
      </c>
      <c r="AH965" s="3">
        <v>430995</v>
      </c>
      <c r="AI965" s="3">
        <v>3148.83</v>
      </c>
      <c r="AJ965" s="3">
        <v>6.2361111111111107</v>
      </c>
      <c r="AK965" s="3">
        <v>8.1166666666666671</v>
      </c>
      <c r="AL965" s="3">
        <v>5.9299999999999999E-2</v>
      </c>
    </row>
    <row r="966" spans="1:38">
      <c r="A966" t="s">
        <v>1078</v>
      </c>
      <c r="B966" t="s">
        <v>2793</v>
      </c>
      <c r="C966" t="s">
        <v>516</v>
      </c>
      <c r="D966" t="s">
        <v>517</v>
      </c>
      <c r="E966" t="s">
        <v>1396</v>
      </c>
      <c r="F966" t="s">
        <v>985</v>
      </c>
      <c r="G966" t="s">
        <v>1372</v>
      </c>
      <c r="H966" t="s">
        <v>984</v>
      </c>
      <c r="I966" t="s">
        <v>0</v>
      </c>
      <c r="J966" t="s">
        <v>986</v>
      </c>
      <c r="K966" t="s">
        <v>520</v>
      </c>
      <c r="L966" t="s">
        <v>532</v>
      </c>
      <c r="M966">
        <v>1</v>
      </c>
      <c r="N966">
        <v>1</v>
      </c>
      <c r="O966">
        <v>1</v>
      </c>
      <c r="P966">
        <v>1</v>
      </c>
      <c r="Q966">
        <v>1</v>
      </c>
      <c r="R966">
        <v>1</v>
      </c>
      <c r="S966" s="377">
        <v>106200</v>
      </c>
      <c r="T966" s="377">
        <v>0</v>
      </c>
      <c r="U966" s="377">
        <v>0</v>
      </c>
      <c r="V966" s="377">
        <v>448.69</v>
      </c>
      <c r="W966" s="377">
        <v>0</v>
      </c>
      <c r="X966" s="377">
        <v>0</v>
      </c>
      <c r="Y966" s="377">
        <v>0</v>
      </c>
      <c r="Z966" s="377">
        <v>106200</v>
      </c>
      <c r="AA966" s="770">
        <v>43823</v>
      </c>
      <c r="AB966" s="770">
        <v>45650</v>
      </c>
      <c r="AC966" s="769">
        <v>106200</v>
      </c>
      <c r="AD966" s="3">
        <v>3.1944444444444446</v>
      </c>
      <c r="AE966" s="3">
        <v>5.0750000000000002</v>
      </c>
      <c r="AF966" s="378">
        <v>5.0700000000000002E-2</v>
      </c>
      <c r="AG966" s="3">
        <v>339250</v>
      </c>
      <c r="AH966" s="3">
        <v>538965</v>
      </c>
      <c r="AI966" s="3">
        <v>5384.34</v>
      </c>
      <c r="AJ966" s="3">
        <v>3.1944444444444446</v>
      </c>
      <c r="AK966" s="3">
        <v>5.0750000000000002</v>
      </c>
      <c r="AL966" s="3">
        <v>5.0700000000000002E-2</v>
      </c>
    </row>
    <row r="967" spans="1:38">
      <c r="A967" t="s">
        <v>1078</v>
      </c>
      <c r="B967" t="s">
        <v>2794</v>
      </c>
      <c r="C967" t="s">
        <v>516</v>
      </c>
      <c r="D967" t="s">
        <v>517</v>
      </c>
      <c r="E967" t="s">
        <v>1396</v>
      </c>
      <c r="F967" t="s">
        <v>985</v>
      </c>
      <c r="G967" t="s">
        <v>1372</v>
      </c>
      <c r="H967" t="s">
        <v>984</v>
      </c>
      <c r="I967" t="s">
        <v>0</v>
      </c>
      <c r="J967" t="s">
        <v>986</v>
      </c>
      <c r="K967" t="s">
        <v>520</v>
      </c>
      <c r="L967" t="s">
        <v>532</v>
      </c>
      <c r="M967">
        <v>1</v>
      </c>
      <c r="N967">
        <v>1</v>
      </c>
      <c r="O967">
        <v>1</v>
      </c>
      <c r="P967">
        <v>1</v>
      </c>
      <c r="Q967">
        <v>1</v>
      </c>
      <c r="R967">
        <v>1</v>
      </c>
      <c r="S967" s="377">
        <v>53100</v>
      </c>
      <c r="T967" s="377">
        <v>0</v>
      </c>
      <c r="U967" s="377">
        <v>0</v>
      </c>
      <c r="V967" s="377">
        <v>237.18</v>
      </c>
      <c r="W967" s="377">
        <v>0</v>
      </c>
      <c r="X967" s="377">
        <v>0</v>
      </c>
      <c r="Y967" s="377">
        <v>0</v>
      </c>
      <c r="Z967" s="377">
        <v>53100</v>
      </c>
      <c r="AA967" s="770">
        <v>43823</v>
      </c>
      <c r="AB967" s="770">
        <v>46015</v>
      </c>
      <c r="AC967" s="769">
        <v>53100</v>
      </c>
      <c r="AD967" s="3">
        <v>4.208333333333333</v>
      </c>
      <c r="AE967" s="3">
        <v>6.0888888888888886</v>
      </c>
      <c r="AF967" s="378">
        <v>5.3600000000000002E-2</v>
      </c>
      <c r="AG967" s="3">
        <v>223462.49999999997</v>
      </c>
      <c r="AH967" s="3">
        <v>323320</v>
      </c>
      <c r="AI967" s="3">
        <v>2846.1600000000003</v>
      </c>
      <c r="AJ967" s="3">
        <v>4.208333333333333</v>
      </c>
      <c r="AK967" s="3">
        <v>6.0888888888888886</v>
      </c>
      <c r="AL967" s="3">
        <v>5.3600000000000009E-2</v>
      </c>
    </row>
    <row r="968" spans="1:38">
      <c r="A968" t="s">
        <v>1078</v>
      </c>
      <c r="B968" t="s">
        <v>2795</v>
      </c>
      <c r="C968" t="s">
        <v>516</v>
      </c>
      <c r="D968" t="s">
        <v>517</v>
      </c>
      <c r="E968" t="s">
        <v>1396</v>
      </c>
      <c r="F968" t="s">
        <v>985</v>
      </c>
      <c r="G968" t="s">
        <v>1372</v>
      </c>
      <c r="H968" t="s">
        <v>984</v>
      </c>
      <c r="I968" t="s">
        <v>0</v>
      </c>
      <c r="J968" t="s">
        <v>986</v>
      </c>
      <c r="K968" t="s">
        <v>520</v>
      </c>
      <c r="L968" t="s">
        <v>532</v>
      </c>
      <c r="M968">
        <v>1</v>
      </c>
      <c r="N968">
        <v>1</v>
      </c>
      <c r="O968">
        <v>1</v>
      </c>
      <c r="P968">
        <v>1</v>
      </c>
      <c r="Q968">
        <v>1</v>
      </c>
      <c r="R968">
        <v>1</v>
      </c>
      <c r="S968" s="377">
        <v>106200</v>
      </c>
      <c r="T968" s="377">
        <v>0</v>
      </c>
      <c r="U968" s="377">
        <v>0</v>
      </c>
      <c r="V968" s="377">
        <v>499.14</v>
      </c>
      <c r="W968" s="377">
        <v>0</v>
      </c>
      <c r="X968" s="377">
        <v>0</v>
      </c>
      <c r="Y968" s="377">
        <v>0</v>
      </c>
      <c r="Z968" s="377">
        <v>106200</v>
      </c>
      <c r="AA968" s="770">
        <v>43823</v>
      </c>
      <c r="AB968" s="770">
        <v>46380</v>
      </c>
      <c r="AC968" s="769">
        <v>106200</v>
      </c>
      <c r="AD968" s="3">
        <v>5.2222222222222223</v>
      </c>
      <c r="AE968" s="3">
        <v>7.1027777777777779</v>
      </c>
      <c r="AF968" s="378">
        <v>5.6399999999999999E-2</v>
      </c>
      <c r="AG968" s="3">
        <v>554600</v>
      </c>
      <c r="AH968" s="3">
        <v>754315</v>
      </c>
      <c r="AI968" s="3">
        <v>5989.68</v>
      </c>
      <c r="AJ968" s="3">
        <v>5.2222222222222223</v>
      </c>
      <c r="AK968" s="3">
        <v>7.1027777777777779</v>
      </c>
      <c r="AL968" s="3">
        <v>5.6400000000000006E-2</v>
      </c>
    </row>
    <row r="969" spans="1:38">
      <c r="A969" t="s">
        <v>1078</v>
      </c>
      <c r="B969" t="s">
        <v>2796</v>
      </c>
      <c r="C969" t="s">
        <v>516</v>
      </c>
      <c r="D969" t="s">
        <v>517</v>
      </c>
      <c r="E969" t="s">
        <v>1396</v>
      </c>
      <c r="F969" t="s">
        <v>985</v>
      </c>
      <c r="G969" t="s">
        <v>1372</v>
      </c>
      <c r="H969" t="s">
        <v>984</v>
      </c>
      <c r="I969" t="s">
        <v>0</v>
      </c>
      <c r="J969" t="s">
        <v>986</v>
      </c>
      <c r="K969" t="s">
        <v>520</v>
      </c>
      <c r="L969" t="s">
        <v>532</v>
      </c>
      <c r="M969">
        <v>1</v>
      </c>
      <c r="N969">
        <v>1</v>
      </c>
      <c r="O969">
        <v>1</v>
      </c>
      <c r="P969">
        <v>1</v>
      </c>
      <c r="Q969">
        <v>1</v>
      </c>
      <c r="R969">
        <v>1</v>
      </c>
      <c r="S969" s="377">
        <v>81715</v>
      </c>
      <c r="T969" s="377">
        <v>0</v>
      </c>
      <c r="U969" s="377">
        <v>0</v>
      </c>
      <c r="V969" s="377">
        <v>403.81</v>
      </c>
      <c r="W969" s="377">
        <v>0</v>
      </c>
      <c r="X969" s="377">
        <v>0</v>
      </c>
      <c r="Y969" s="377">
        <v>0</v>
      </c>
      <c r="Z969" s="377">
        <v>81715</v>
      </c>
      <c r="AA969" s="770">
        <v>43823</v>
      </c>
      <c r="AB969" s="770">
        <v>46745</v>
      </c>
      <c r="AC969" s="769">
        <v>81715</v>
      </c>
      <c r="AD969" s="3">
        <v>6.2361111111111107</v>
      </c>
      <c r="AE969" s="3">
        <v>8.1166666666666671</v>
      </c>
      <c r="AF969" s="378">
        <v>5.9299999999999999E-2</v>
      </c>
      <c r="AG969" s="3">
        <v>509583.81944444444</v>
      </c>
      <c r="AH969" s="3">
        <v>663253.41666666674</v>
      </c>
      <c r="AI969" s="3">
        <v>4845.6994999999997</v>
      </c>
      <c r="AJ969" s="3">
        <v>6.2361111111111107</v>
      </c>
      <c r="AK969" s="3">
        <v>8.1166666666666671</v>
      </c>
      <c r="AL969" s="3">
        <v>5.9299999999999999E-2</v>
      </c>
    </row>
    <row r="970" spans="1:38">
      <c r="A970" t="s">
        <v>1079</v>
      </c>
      <c r="B970" t="s">
        <v>2797</v>
      </c>
      <c r="C970" t="s">
        <v>516</v>
      </c>
      <c r="D970" t="s">
        <v>517</v>
      </c>
      <c r="E970" t="s">
        <v>1396</v>
      </c>
      <c r="F970" t="s">
        <v>985</v>
      </c>
      <c r="G970" t="s">
        <v>1372</v>
      </c>
      <c r="H970" t="s">
        <v>984</v>
      </c>
      <c r="I970" t="s">
        <v>0</v>
      </c>
      <c r="J970" t="s">
        <v>986</v>
      </c>
      <c r="K970" t="s">
        <v>520</v>
      </c>
      <c r="L970" t="s">
        <v>532</v>
      </c>
      <c r="M970">
        <v>1</v>
      </c>
      <c r="N970">
        <v>1</v>
      </c>
      <c r="O970">
        <v>1</v>
      </c>
      <c r="P970">
        <v>1</v>
      </c>
      <c r="Q970">
        <v>1</v>
      </c>
      <c r="R970">
        <v>1</v>
      </c>
      <c r="S970" s="377">
        <v>53100</v>
      </c>
      <c r="T970" s="377">
        <v>0</v>
      </c>
      <c r="U970" s="377">
        <v>0</v>
      </c>
      <c r="V970" s="377">
        <v>262.39999999999998</v>
      </c>
      <c r="W970" s="377">
        <v>0</v>
      </c>
      <c r="X970" s="377">
        <v>0</v>
      </c>
      <c r="Y970" s="377">
        <v>0</v>
      </c>
      <c r="Z970" s="377">
        <v>53100</v>
      </c>
      <c r="AA970" s="770">
        <v>43825</v>
      </c>
      <c r="AB970" s="770">
        <v>46747</v>
      </c>
      <c r="AC970" s="769">
        <v>53100</v>
      </c>
      <c r="AD970" s="3">
        <v>6.2416666666666663</v>
      </c>
      <c r="AE970" s="3">
        <v>8.1166666666666671</v>
      </c>
      <c r="AF970" s="378">
        <v>5.9299999999999999E-2</v>
      </c>
      <c r="AG970" s="3">
        <v>331432.5</v>
      </c>
      <c r="AH970" s="3">
        <v>430995</v>
      </c>
      <c r="AI970" s="3">
        <v>3148.83</v>
      </c>
      <c r="AJ970" s="3">
        <v>6.2416666666666663</v>
      </c>
      <c r="AK970" s="3">
        <v>8.1166666666666671</v>
      </c>
      <c r="AL970" s="3">
        <v>5.9299999999999999E-2</v>
      </c>
    </row>
    <row r="971" spans="1:38">
      <c r="A971" t="s">
        <v>1080</v>
      </c>
      <c r="B971" t="s">
        <v>2798</v>
      </c>
      <c r="C971" t="s">
        <v>516</v>
      </c>
      <c r="D971" t="s">
        <v>517</v>
      </c>
      <c r="E971" t="s">
        <v>1396</v>
      </c>
      <c r="F971" t="s">
        <v>985</v>
      </c>
      <c r="G971" t="s">
        <v>1372</v>
      </c>
      <c r="H971" t="s">
        <v>984</v>
      </c>
      <c r="I971" t="s">
        <v>0</v>
      </c>
      <c r="J971" t="s">
        <v>986</v>
      </c>
      <c r="K971" t="s">
        <v>520</v>
      </c>
      <c r="L971" t="s">
        <v>532</v>
      </c>
      <c r="M971">
        <v>1</v>
      </c>
      <c r="N971">
        <v>1</v>
      </c>
      <c r="O971">
        <v>1</v>
      </c>
      <c r="P971">
        <v>1</v>
      </c>
      <c r="Q971">
        <v>1</v>
      </c>
      <c r="R971">
        <v>1</v>
      </c>
      <c r="S971" s="377">
        <v>25148.75</v>
      </c>
      <c r="T971" s="377">
        <v>0</v>
      </c>
      <c r="U971" s="377">
        <v>0</v>
      </c>
      <c r="V971" s="377">
        <v>80.06</v>
      </c>
      <c r="W971" s="377">
        <v>0</v>
      </c>
      <c r="X971" s="377">
        <v>0</v>
      </c>
      <c r="Y971" s="377">
        <v>0</v>
      </c>
      <c r="Z971" s="377">
        <v>25148.75</v>
      </c>
      <c r="AA971" s="770">
        <v>43825</v>
      </c>
      <c r="AB971" s="770">
        <v>44556</v>
      </c>
      <c r="AC971" s="769">
        <v>50297.5</v>
      </c>
      <c r="AD971" s="3">
        <v>0.15555555555555556</v>
      </c>
      <c r="AE971" s="3">
        <v>2.0305555555555554</v>
      </c>
      <c r="AF971" s="378">
        <v>3.8199999999999998E-2</v>
      </c>
      <c r="AG971" s="3">
        <v>3912.0277777777778</v>
      </c>
      <c r="AH971" s="3">
        <v>51065.934027777774</v>
      </c>
      <c r="AI971" s="3">
        <v>960.68224999999995</v>
      </c>
      <c r="AJ971" s="3">
        <v>0.15555555555555556</v>
      </c>
      <c r="AK971" s="3">
        <v>2.0305555555555554</v>
      </c>
      <c r="AL971" s="3">
        <v>3.8199999999999998E-2</v>
      </c>
    </row>
    <row r="972" spans="1:38">
      <c r="A972" t="s">
        <v>1081</v>
      </c>
      <c r="B972" t="s">
        <v>2799</v>
      </c>
      <c r="C972" t="s">
        <v>516</v>
      </c>
      <c r="D972" t="s">
        <v>517</v>
      </c>
      <c r="E972" t="s">
        <v>1396</v>
      </c>
      <c r="F972" t="s">
        <v>985</v>
      </c>
      <c r="G972" t="s">
        <v>1372</v>
      </c>
      <c r="H972" t="s">
        <v>984</v>
      </c>
      <c r="I972" t="s">
        <v>0</v>
      </c>
      <c r="J972" t="s">
        <v>986</v>
      </c>
      <c r="K972" t="s">
        <v>520</v>
      </c>
      <c r="L972" t="s">
        <v>532</v>
      </c>
      <c r="M972">
        <v>1</v>
      </c>
      <c r="N972">
        <v>1</v>
      </c>
      <c r="O972">
        <v>1</v>
      </c>
      <c r="P972">
        <v>1</v>
      </c>
      <c r="Q972">
        <v>1</v>
      </c>
      <c r="R972">
        <v>1</v>
      </c>
      <c r="S972" s="377">
        <v>26550</v>
      </c>
      <c r="T972" s="377">
        <v>0</v>
      </c>
      <c r="U972" s="377">
        <v>0</v>
      </c>
      <c r="V972" s="377">
        <v>84.52</v>
      </c>
      <c r="W972" s="377">
        <v>0</v>
      </c>
      <c r="X972" s="377">
        <v>0</v>
      </c>
      <c r="Y972" s="377">
        <v>0</v>
      </c>
      <c r="Z972" s="377">
        <v>26550</v>
      </c>
      <c r="AA972" s="770">
        <v>43825</v>
      </c>
      <c r="AB972" s="770">
        <v>44556</v>
      </c>
      <c r="AC972" s="769">
        <v>53100</v>
      </c>
      <c r="AD972" s="3">
        <v>0.15555555555555556</v>
      </c>
      <c r="AE972" s="3">
        <v>2.0305555555555554</v>
      </c>
      <c r="AF972" s="378">
        <v>3.8199999999999998E-2</v>
      </c>
      <c r="AG972" s="3">
        <v>4130</v>
      </c>
      <c r="AH972" s="3">
        <v>53911.25</v>
      </c>
      <c r="AI972" s="3">
        <v>1014.2099999999999</v>
      </c>
      <c r="AJ972" s="3">
        <v>0.15555555555555556</v>
      </c>
      <c r="AK972" s="3">
        <v>2.0305555555555554</v>
      </c>
      <c r="AL972" s="3">
        <v>3.8199999999999998E-2</v>
      </c>
    </row>
    <row r="973" spans="1:38">
      <c r="A973" t="s">
        <v>1081</v>
      </c>
      <c r="B973" t="s">
        <v>2800</v>
      </c>
      <c r="C973" t="s">
        <v>516</v>
      </c>
      <c r="D973" t="s">
        <v>517</v>
      </c>
      <c r="E973" t="s">
        <v>1396</v>
      </c>
      <c r="F973" t="s">
        <v>985</v>
      </c>
      <c r="G973" t="s">
        <v>1372</v>
      </c>
      <c r="H973" t="s">
        <v>984</v>
      </c>
      <c r="I973" t="s">
        <v>0</v>
      </c>
      <c r="J973" t="s">
        <v>986</v>
      </c>
      <c r="K973" t="s">
        <v>520</v>
      </c>
      <c r="L973" t="s">
        <v>532</v>
      </c>
      <c r="M973">
        <v>1</v>
      </c>
      <c r="N973">
        <v>1</v>
      </c>
      <c r="O973">
        <v>1</v>
      </c>
      <c r="P973">
        <v>1</v>
      </c>
      <c r="Q973">
        <v>1</v>
      </c>
      <c r="R973">
        <v>1</v>
      </c>
      <c r="S973" s="377">
        <v>50592.5</v>
      </c>
      <c r="T973" s="377">
        <v>0</v>
      </c>
      <c r="U973" s="377">
        <v>0</v>
      </c>
      <c r="V973" s="377">
        <v>181.29</v>
      </c>
      <c r="W973" s="377">
        <v>0</v>
      </c>
      <c r="X973" s="377">
        <v>0</v>
      </c>
      <c r="Y973" s="377">
        <v>0</v>
      </c>
      <c r="Z973" s="377">
        <v>50592.5</v>
      </c>
      <c r="AA973" s="770">
        <v>43825</v>
      </c>
      <c r="AB973" s="770">
        <v>44921</v>
      </c>
      <c r="AC973" s="769">
        <v>50592.5</v>
      </c>
      <c r="AD973" s="3">
        <v>1.1694444444444445</v>
      </c>
      <c r="AE973" s="3">
        <v>3.0444444444444443</v>
      </c>
      <c r="AF973" s="378">
        <v>4.2999999999999997E-2</v>
      </c>
      <c r="AG973" s="3">
        <v>59165.118055555562</v>
      </c>
      <c r="AH973" s="3">
        <v>154026.05555555556</v>
      </c>
      <c r="AI973" s="3">
        <v>2175.4775</v>
      </c>
      <c r="AJ973" s="3">
        <v>1.1694444444444445</v>
      </c>
      <c r="AK973" s="3">
        <v>3.0444444444444447</v>
      </c>
      <c r="AL973" s="3">
        <v>4.2999999999999997E-2</v>
      </c>
    </row>
    <row r="974" spans="1:38">
      <c r="A974" t="s">
        <v>1081</v>
      </c>
      <c r="B974" t="s">
        <v>2801</v>
      </c>
      <c r="C974" t="s">
        <v>516</v>
      </c>
      <c r="D974" t="s">
        <v>517</v>
      </c>
      <c r="E974" t="s">
        <v>1396</v>
      </c>
      <c r="F974" t="s">
        <v>985</v>
      </c>
      <c r="G974" t="s">
        <v>1372</v>
      </c>
      <c r="H974" t="s">
        <v>984</v>
      </c>
      <c r="I974" t="s">
        <v>0</v>
      </c>
      <c r="J974" t="s">
        <v>986</v>
      </c>
      <c r="K974" t="s">
        <v>520</v>
      </c>
      <c r="L974" t="s">
        <v>532</v>
      </c>
      <c r="M974">
        <v>1</v>
      </c>
      <c r="N974">
        <v>1</v>
      </c>
      <c r="O974">
        <v>1</v>
      </c>
      <c r="P974">
        <v>1</v>
      </c>
      <c r="Q974">
        <v>1</v>
      </c>
      <c r="R974">
        <v>1</v>
      </c>
      <c r="S974" s="377">
        <v>49412.5</v>
      </c>
      <c r="T974" s="377">
        <v>0</v>
      </c>
      <c r="U974" s="377">
        <v>0</v>
      </c>
      <c r="V974" s="377">
        <v>193.94</v>
      </c>
      <c r="W974" s="377">
        <v>0</v>
      </c>
      <c r="X974" s="377">
        <v>0</v>
      </c>
      <c r="Y974" s="377">
        <v>0</v>
      </c>
      <c r="Z974" s="377">
        <v>49412.5</v>
      </c>
      <c r="AA974" s="770">
        <v>43825</v>
      </c>
      <c r="AB974" s="770">
        <v>45286</v>
      </c>
      <c r="AC974" s="769">
        <v>49412.5</v>
      </c>
      <c r="AD974" s="3">
        <v>2.1833333333333331</v>
      </c>
      <c r="AE974" s="3">
        <v>4.0583333333333336</v>
      </c>
      <c r="AF974" s="378">
        <v>4.7100000000000003E-2</v>
      </c>
      <c r="AG974" s="3">
        <v>107883.95833333333</v>
      </c>
      <c r="AH974" s="3">
        <v>200532.39583333334</v>
      </c>
      <c r="AI974" s="3">
        <v>2327.3287500000001</v>
      </c>
      <c r="AJ974" s="3">
        <v>2.1833333333333331</v>
      </c>
      <c r="AK974" s="3">
        <v>4.0583333333333336</v>
      </c>
      <c r="AL974" s="3">
        <v>4.7100000000000003E-2</v>
      </c>
    </row>
    <row r="975" spans="1:38">
      <c r="A975" t="s">
        <v>1081</v>
      </c>
      <c r="B975" t="s">
        <v>2802</v>
      </c>
      <c r="C975" t="s">
        <v>516</v>
      </c>
      <c r="D975" t="s">
        <v>517</v>
      </c>
      <c r="E975" t="s">
        <v>1396</v>
      </c>
      <c r="F975" t="s">
        <v>985</v>
      </c>
      <c r="G975" t="s">
        <v>1372</v>
      </c>
      <c r="H975" t="s">
        <v>984</v>
      </c>
      <c r="I975" t="s">
        <v>0</v>
      </c>
      <c r="J975" t="s">
        <v>986</v>
      </c>
      <c r="K975" t="s">
        <v>520</v>
      </c>
      <c r="L975" t="s">
        <v>532</v>
      </c>
      <c r="M975">
        <v>1</v>
      </c>
      <c r="N975">
        <v>1</v>
      </c>
      <c r="O975">
        <v>1</v>
      </c>
      <c r="P975">
        <v>1</v>
      </c>
      <c r="Q975">
        <v>1</v>
      </c>
      <c r="R975">
        <v>1</v>
      </c>
      <c r="S975" s="377">
        <v>236147.5</v>
      </c>
      <c r="T975" s="377">
        <v>0</v>
      </c>
      <c r="U975" s="377">
        <v>0</v>
      </c>
      <c r="V975" s="377">
        <v>997.72</v>
      </c>
      <c r="W975" s="377">
        <v>0</v>
      </c>
      <c r="X975" s="377">
        <v>0</v>
      </c>
      <c r="Y975" s="377">
        <v>0</v>
      </c>
      <c r="Z975" s="377">
        <v>236147.5</v>
      </c>
      <c r="AA975" s="770">
        <v>43825</v>
      </c>
      <c r="AB975" s="770">
        <v>45652</v>
      </c>
      <c r="AC975" s="769">
        <v>236147.5</v>
      </c>
      <c r="AD975" s="3">
        <v>3.2</v>
      </c>
      <c r="AE975" s="3">
        <v>5.0750000000000002</v>
      </c>
      <c r="AF975" s="378">
        <v>5.0700000000000002E-2</v>
      </c>
      <c r="AG975" s="3">
        <v>755672</v>
      </c>
      <c r="AH975" s="3">
        <v>1198448.5625</v>
      </c>
      <c r="AI975" s="3">
        <v>11972.678250000001</v>
      </c>
      <c r="AJ975" s="3">
        <v>3.2</v>
      </c>
      <c r="AK975" s="3">
        <v>5.0750000000000002</v>
      </c>
      <c r="AL975" s="3">
        <v>5.0700000000000002E-2</v>
      </c>
    </row>
    <row r="976" spans="1:38">
      <c r="A976" t="s">
        <v>1081</v>
      </c>
      <c r="B976" t="s">
        <v>2803</v>
      </c>
      <c r="C976" t="s">
        <v>516</v>
      </c>
      <c r="D976" t="s">
        <v>517</v>
      </c>
      <c r="E976" t="s">
        <v>1396</v>
      </c>
      <c r="F976" t="s">
        <v>985</v>
      </c>
      <c r="G976" t="s">
        <v>1372</v>
      </c>
      <c r="H976" t="s">
        <v>984</v>
      </c>
      <c r="I976" t="s">
        <v>0</v>
      </c>
      <c r="J976" t="s">
        <v>986</v>
      </c>
      <c r="K976" t="s">
        <v>520</v>
      </c>
      <c r="L976" t="s">
        <v>532</v>
      </c>
      <c r="M976">
        <v>1</v>
      </c>
      <c r="N976">
        <v>1</v>
      </c>
      <c r="O976">
        <v>1</v>
      </c>
      <c r="P976">
        <v>1</v>
      </c>
      <c r="Q976">
        <v>1</v>
      </c>
      <c r="R976">
        <v>1</v>
      </c>
      <c r="S976" s="377">
        <v>378632.5</v>
      </c>
      <c r="T976" s="377">
        <v>0</v>
      </c>
      <c r="U976" s="377">
        <v>0</v>
      </c>
      <c r="V976" s="377">
        <v>1691.23</v>
      </c>
      <c r="W976" s="377">
        <v>0</v>
      </c>
      <c r="X976" s="377">
        <v>0</v>
      </c>
      <c r="Y976" s="377">
        <v>0</v>
      </c>
      <c r="Z976" s="377">
        <v>378632.5</v>
      </c>
      <c r="AA976" s="770">
        <v>43825</v>
      </c>
      <c r="AB976" s="770">
        <v>46017</v>
      </c>
      <c r="AC976" s="769">
        <v>378632.5</v>
      </c>
      <c r="AD976" s="3">
        <v>4.2138888888888886</v>
      </c>
      <c r="AE976" s="3">
        <v>6.0888888888888886</v>
      </c>
      <c r="AF976" s="378">
        <v>5.3600000000000002E-2</v>
      </c>
      <c r="AG976" s="3">
        <v>1595515.284722222</v>
      </c>
      <c r="AH976" s="3">
        <v>2305451.222222222</v>
      </c>
      <c r="AI976" s="3">
        <v>20294.702000000001</v>
      </c>
      <c r="AJ976" s="3">
        <v>4.2138888888888886</v>
      </c>
      <c r="AK976" s="3">
        <v>6.0888888888888886</v>
      </c>
      <c r="AL976" s="3">
        <v>5.3600000000000002E-2</v>
      </c>
    </row>
    <row r="977" spans="1:38">
      <c r="A977" t="s">
        <v>1081</v>
      </c>
      <c r="B977" t="s">
        <v>2804</v>
      </c>
      <c r="C977" t="s">
        <v>516</v>
      </c>
      <c r="D977" t="s">
        <v>517</v>
      </c>
      <c r="E977" t="s">
        <v>1396</v>
      </c>
      <c r="F977" t="s">
        <v>985</v>
      </c>
      <c r="G977" t="s">
        <v>1372</v>
      </c>
      <c r="H977" t="s">
        <v>984</v>
      </c>
      <c r="I977" t="s">
        <v>0</v>
      </c>
      <c r="J977" t="s">
        <v>986</v>
      </c>
      <c r="K977" t="s">
        <v>520</v>
      </c>
      <c r="L977" t="s">
        <v>532</v>
      </c>
      <c r="M977">
        <v>1</v>
      </c>
      <c r="N977">
        <v>1</v>
      </c>
      <c r="O977">
        <v>1</v>
      </c>
      <c r="P977">
        <v>1</v>
      </c>
      <c r="Q977">
        <v>1</v>
      </c>
      <c r="R977">
        <v>1</v>
      </c>
      <c r="S977" s="377">
        <v>519495</v>
      </c>
      <c r="T977" s="377">
        <v>0</v>
      </c>
      <c r="U977" s="377">
        <v>0</v>
      </c>
      <c r="V977" s="377">
        <v>2441.63</v>
      </c>
      <c r="W977" s="377">
        <v>0</v>
      </c>
      <c r="X977" s="377">
        <v>0</v>
      </c>
      <c r="Y977" s="377">
        <v>0</v>
      </c>
      <c r="Z977" s="377">
        <v>519495</v>
      </c>
      <c r="AA977" s="770">
        <v>43825</v>
      </c>
      <c r="AB977" s="770">
        <v>46382</v>
      </c>
      <c r="AC977" s="769">
        <v>519495</v>
      </c>
      <c r="AD977" s="3">
        <v>5.2277777777777779</v>
      </c>
      <c r="AE977" s="3">
        <v>7.1027777777777779</v>
      </c>
      <c r="AF977" s="378">
        <v>5.6399999999999999E-2</v>
      </c>
      <c r="AG977" s="3">
        <v>2715804.4166666665</v>
      </c>
      <c r="AH977" s="3">
        <v>3689857.5416666665</v>
      </c>
      <c r="AI977" s="3">
        <v>29299.518</v>
      </c>
      <c r="AJ977" s="3">
        <v>5.2277777777777779</v>
      </c>
      <c r="AK977" s="3">
        <v>7.1027777777777779</v>
      </c>
      <c r="AL977" s="3">
        <v>5.6399999999999999E-2</v>
      </c>
    </row>
    <row r="978" spans="1:38">
      <c r="A978" t="s">
        <v>1081</v>
      </c>
      <c r="B978" t="s">
        <v>2805</v>
      </c>
      <c r="C978" t="s">
        <v>516</v>
      </c>
      <c r="D978" t="s">
        <v>517</v>
      </c>
      <c r="E978" t="s">
        <v>1396</v>
      </c>
      <c r="F978" t="s">
        <v>985</v>
      </c>
      <c r="G978" t="s">
        <v>1372</v>
      </c>
      <c r="H978" t="s">
        <v>984</v>
      </c>
      <c r="I978" t="s">
        <v>0</v>
      </c>
      <c r="J978" t="s">
        <v>986</v>
      </c>
      <c r="K978" t="s">
        <v>520</v>
      </c>
      <c r="L978" t="s">
        <v>532</v>
      </c>
      <c r="M978">
        <v>1</v>
      </c>
      <c r="N978">
        <v>1</v>
      </c>
      <c r="O978">
        <v>1</v>
      </c>
      <c r="P978">
        <v>1</v>
      </c>
      <c r="Q978">
        <v>1</v>
      </c>
      <c r="R978">
        <v>1</v>
      </c>
      <c r="S978" s="377">
        <v>46905</v>
      </c>
      <c r="T978" s="377">
        <v>0</v>
      </c>
      <c r="U978" s="377">
        <v>0</v>
      </c>
      <c r="V978" s="377">
        <v>231.79</v>
      </c>
      <c r="W978" s="377">
        <v>0</v>
      </c>
      <c r="X978" s="377">
        <v>0</v>
      </c>
      <c r="Y978" s="377">
        <v>0</v>
      </c>
      <c r="Z978" s="377">
        <v>46905</v>
      </c>
      <c r="AA978" s="770">
        <v>43825</v>
      </c>
      <c r="AB978" s="770">
        <v>46747</v>
      </c>
      <c r="AC978" s="769">
        <v>46905</v>
      </c>
      <c r="AD978" s="3">
        <v>6.2416666666666663</v>
      </c>
      <c r="AE978" s="3">
        <v>8.1166666666666671</v>
      </c>
      <c r="AF978" s="378">
        <v>5.9299999999999999E-2</v>
      </c>
      <c r="AG978" s="3">
        <v>292765.375</v>
      </c>
      <c r="AH978" s="3">
        <v>380712.25</v>
      </c>
      <c r="AI978" s="3">
        <v>2781.4665</v>
      </c>
      <c r="AJ978" s="3">
        <v>6.2416666666666663</v>
      </c>
      <c r="AK978" s="3">
        <v>8.1166666666666671</v>
      </c>
      <c r="AL978" s="3">
        <v>5.9299999999999999E-2</v>
      </c>
    </row>
    <row r="979" spans="1:38">
      <c r="A979" t="s">
        <v>1081</v>
      </c>
      <c r="B979" t="s">
        <v>2806</v>
      </c>
      <c r="C979" t="s">
        <v>516</v>
      </c>
      <c r="D979" t="s">
        <v>517</v>
      </c>
      <c r="E979" t="s">
        <v>1396</v>
      </c>
      <c r="F979" t="s">
        <v>985</v>
      </c>
      <c r="G979" t="s">
        <v>1372</v>
      </c>
      <c r="H979" t="s">
        <v>984</v>
      </c>
      <c r="I979" t="s">
        <v>0</v>
      </c>
      <c r="J979" t="s">
        <v>986</v>
      </c>
      <c r="K979" t="s">
        <v>520</v>
      </c>
      <c r="L979" t="s">
        <v>532</v>
      </c>
      <c r="M979">
        <v>1</v>
      </c>
      <c r="N979">
        <v>1</v>
      </c>
      <c r="O979">
        <v>1</v>
      </c>
      <c r="P979">
        <v>1</v>
      </c>
      <c r="Q979">
        <v>1</v>
      </c>
      <c r="R979">
        <v>1</v>
      </c>
      <c r="S979" s="377">
        <v>206500</v>
      </c>
      <c r="T979" s="377">
        <v>0</v>
      </c>
      <c r="U979" s="377">
        <v>0</v>
      </c>
      <c r="V979" s="377">
        <v>1068.6400000000001</v>
      </c>
      <c r="W979" s="377">
        <v>0</v>
      </c>
      <c r="X979" s="377">
        <v>0</v>
      </c>
      <c r="Y979" s="377">
        <v>0</v>
      </c>
      <c r="Z979" s="377">
        <v>206500</v>
      </c>
      <c r="AA979" s="770">
        <v>43825</v>
      </c>
      <c r="AB979" s="770">
        <v>47113</v>
      </c>
      <c r="AC979" s="769">
        <v>206500</v>
      </c>
      <c r="AD979" s="3">
        <v>7.2583333333333337</v>
      </c>
      <c r="AE979" s="3">
        <v>9.1333333333333329</v>
      </c>
      <c r="AF979" s="378">
        <v>6.2100000000000002E-2</v>
      </c>
      <c r="AG979" s="3">
        <v>1498845.8333333335</v>
      </c>
      <c r="AH979" s="3">
        <v>1886033.3333333333</v>
      </c>
      <c r="AI979" s="3">
        <v>12823.65</v>
      </c>
      <c r="AJ979" s="3">
        <v>7.2583333333333337</v>
      </c>
      <c r="AK979" s="3">
        <v>9.1333333333333329</v>
      </c>
      <c r="AL979" s="3">
        <v>6.2099999999999995E-2</v>
      </c>
    </row>
    <row r="980" spans="1:38">
      <c r="A980" t="s">
        <v>1082</v>
      </c>
      <c r="B980" t="s">
        <v>2807</v>
      </c>
      <c r="C980" t="s">
        <v>516</v>
      </c>
      <c r="D980" t="s">
        <v>517</v>
      </c>
      <c r="E980" t="s">
        <v>1396</v>
      </c>
      <c r="F980" t="s">
        <v>985</v>
      </c>
      <c r="G980" t="s">
        <v>1372</v>
      </c>
      <c r="H980" t="s">
        <v>984</v>
      </c>
      <c r="I980" t="s">
        <v>0</v>
      </c>
      <c r="J980" t="s">
        <v>986</v>
      </c>
      <c r="K980" t="s">
        <v>520</v>
      </c>
      <c r="L980" t="s">
        <v>532</v>
      </c>
      <c r="M980">
        <v>1</v>
      </c>
      <c r="N980">
        <v>1</v>
      </c>
      <c r="O980">
        <v>1</v>
      </c>
      <c r="P980">
        <v>1</v>
      </c>
      <c r="Q980">
        <v>1</v>
      </c>
      <c r="R980">
        <v>1</v>
      </c>
      <c r="S980" s="377">
        <v>53100</v>
      </c>
      <c r="T980" s="377">
        <v>0</v>
      </c>
      <c r="U980" s="377">
        <v>0</v>
      </c>
      <c r="V980" s="377">
        <v>249.57</v>
      </c>
      <c r="W980" s="377">
        <v>0</v>
      </c>
      <c r="X980" s="377">
        <v>0</v>
      </c>
      <c r="Y980" s="377">
        <v>0</v>
      </c>
      <c r="Z980" s="377">
        <v>53100</v>
      </c>
      <c r="AA980" s="770">
        <v>43825</v>
      </c>
      <c r="AB980" s="770">
        <v>46382</v>
      </c>
      <c r="AC980" s="769">
        <v>53100</v>
      </c>
      <c r="AD980" s="3">
        <v>5.2277777777777779</v>
      </c>
      <c r="AE980" s="3">
        <v>7.1027777777777779</v>
      </c>
      <c r="AF980" s="378">
        <v>5.6399999999999999E-2</v>
      </c>
      <c r="AG980" s="3">
        <v>277595</v>
      </c>
      <c r="AH980" s="3">
        <v>377157.5</v>
      </c>
      <c r="AI980" s="3">
        <v>2994.84</v>
      </c>
      <c r="AJ980" s="3">
        <v>5.2277777777777779</v>
      </c>
      <c r="AK980" s="3">
        <v>7.1027777777777779</v>
      </c>
      <c r="AL980" s="3">
        <v>5.6400000000000006E-2</v>
      </c>
    </row>
    <row r="981" spans="1:38">
      <c r="A981" t="s">
        <v>1083</v>
      </c>
      <c r="B981" t="s">
        <v>2808</v>
      </c>
      <c r="C981" t="s">
        <v>516</v>
      </c>
      <c r="D981" t="s">
        <v>517</v>
      </c>
      <c r="E981" t="s">
        <v>1396</v>
      </c>
      <c r="F981" t="s">
        <v>985</v>
      </c>
      <c r="G981" t="s">
        <v>1372</v>
      </c>
      <c r="H981" t="s">
        <v>984</v>
      </c>
      <c r="I981" t="s">
        <v>0</v>
      </c>
      <c r="J981" t="s">
        <v>986</v>
      </c>
      <c r="K981" t="s">
        <v>520</v>
      </c>
      <c r="L981" t="s">
        <v>532</v>
      </c>
      <c r="M981">
        <v>1</v>
      </c>
      <c r="N981">
        <v>1</v>
      </c>
      <c r="O981">
        <v>1</v>
      </c>
      <c r="P981">
        <v>1</v>
      </c>
      <c r="Q981">
        <v>1</v>
      </c>
      <c r="R981">
        <v>1</v>
      </c>
      <c r="S981" s="377">
        <v>100890</v>
      </c>
      <c r="T981" s="377">
        <v>0</v>
      </c>
      <c r="U981" s="377">
        <v>0</v>
      </c>
      <c r="V981" s="377">
        <v>395.99</v>
      </c>
      <c r="W981" s="377">
        <v>0</v>
      </c>
      <c r="X981" s="377">
        <v>0</v>
      </c>
      <c r="Y981" s="377">
        <v>0</v>
      </c>
      <c r="Z981" s="377">
        <v>100890</v>
      </c>
      <c r="AA981" s="770">
        <v>43825</v>
      </c>
      <c r="AB981" s="770">
        <v>45286</v>
      </c>
      <c r="AC981" s="769">
        <v>100890</v>
      </c>
      <c r="AD981" s="3">
        <v>2.1833333333333331</v>
      </c>
      <c r="AE981" s="3">
        <v>4.0583333333333336</v>
      </c>
      <c r="AF981" s="378">
        <v>4.7100000000000003E-2</v>
      </c>
      <c r="AG981" s="3">
        <v>220276.49999999997</v>
      </c>
      <c r="AH981" s="3">
        <v>409445.25</v>
      </c>
      <c r="AI981" s="3">
        <v>4751.9189999999999</v>
      </c>
      <c r="AJ981" s="3">
        <v>2.1833333333333331</v>
      </c>
      <c r="AK981" s="3">
        <v>4.0583333333333336</v>
      </c>
      <c r="AL981" s="3">
        <v>4.7099999999999996E-2</v>
      </c>
    </row>
    <row r="982" spans="1:38">
      <c r="A982" t="s">
        <v>1083</v>
      </c>
      <c r="B982" t="s">
        <v>2809</v>
      </c>
      <c r="C982" t="s">
        <v>516</v>
      </c>
      <c r="D982" t="s">
        <v>517</v>
      </c>
      <c r="E982" t="s">
        <v>1396</v>
      </c>
      <c r="F982" t="s">
        <v>985</v>
      </c>
      <c r="G982" t="s">
        <v>1372</v>
      </c>
      <c r="H982" t="s">
        <v>984</v>
      </c>
      <c r="I982" t="s">
        <v>0</v>
      </c>
      <c r="J982" t="s">
        <v>986</v>
      </c>
      <c r="K982" t="s">
        <v>520</v>
      </c>
      <c r="L982" t="s">
        <v>532</v>
      </c>
      <c r="M982">
        <v>1</v>
      </c>
      <c r="N982">
        <v>1</v>
      </c>
      <c r="O982">
        <v>1</v>
      </c>
      <c r="P982">
        <v>1</v>
      </c>
      <c r="Q982">
        <v>1</v>
      </c>
      <c r="R982">
        <v>1</v>
      </c>
      <c r="S982" s="377">
        <v>46020</v>
      </c>
      <c r="T982" s="377">
        <v>0</v>
      </c>
      <c r="U982" s="377">
        <v>0</v>
      </c>
      <c r="V982" s="377">
        <v>216.29</v>
      </c>
      <c r="W982" s="377">
        <v>0</v>
      </c>
      <c r="X982" s="377">
        <v>0</v>
      </c>
      <c r="Y982" s="377">
        <v>0</v>
      </c>
      <c r="Z982" s="377">
        <v>46020</v>
      </c>
      <c r="AA982" s="770">
        <v>43825</v>
      </c>
      <c r="AB982" s="770">
        <v>46382</v>
      </c>
      <c r="AC982" s="769">
        <v>46020</v>
      </c>
      <c r="AD982" s="3">
        <v>5.2277777777777779</v>
      </c>
      <c r="AE982" s="3">
        <v>7.1027777777777779</v>
      </c>
      <c r="AF982" s="378">
        <v>5.6399999999999999E-2</v>
      </c>
      <c r="AG982" s="3">
        <v>240582.33333333334</v>
      </c>
      <c r="AH982" s="3">
        <v>326869.83333333331</v>
      </c>
      <c r="AI982" s="3">
        <v>2595.5279999999998</v>
      </c>
      <c r="AJ982" s="3">
        <v>5.2277777777777779</v>
      </c>
      <c r="AK982" s="3">
        <v>7.102777777777777</v>
      </c>
      <c r="AL982" s="3">
        <v>5.6399999999999999E-2</v>
      </c>
    </row>
    <row r="983" spans="1:38">
      <c r="A983" t="s">
        <v>1083</v>
      </c>
      <c r="B983" t="s">
        <v>2810</v>
      </c>
      <c r="C983" t="s">
        <v>516</v>
      </c>
      <c r="D983" t="s">
        <v>517</v>
      </c>
      <c r="E983" t="s">
        <v>1396</v>
      </c>
      <c r="F983" t="s">
        <v>985</v>
      </c>
      <c r="G983" t="s">
        <v>1372</v>
      </c>
      <c r="H983" t="s">
        <v>984</v>
      </c>
      <c r="I983" t="s">
        <v>0</v>
      </c>
      <c r="J983" t="s">
        <v>986</v>
      </c>
      <c r="K983" t="s">
        <v>520</v>
      </c>
      <c r="L983" t="s">
        <v>532</v>
      </c>
      <c r="M983">
        <v>1</v>
      </c>
      <c r="N983">
        <v>1</v>
      </c>
      <c r="O983">
        <v>1</v>
      </c>
      <c r="P983">
        <v>1</v>
      </c>
      <c r="Q983">
        <v>1</v>
      </c>
      <c r="R983">
        <v>1</v>
      </c>
      <c r="S983" s="377">
        <v>42775</v>
      </c>
      <c r="T983" s="377">
        <v>0</v>
      </c>
      <c r="U983" s="377">
        <v>0</v>
      </c>
      <c r="V983" s="377">
        <v>211.38</v>
      </c>
      <c r="W983" s="377">
        <v>0</v>
      </c>
      <c r="X983" s="377">
        <v>0</v>
      </c>
      <c r="Y983" s="377">
        <v>0</v>
      </c>
      <c r="Z983" s="377">
        <v>42775</v>
      </c>
      <c r="AA983" s="770">
        <v>43825</v>
      </c>
      <c r="AB983" s="770">
        <v>46747</v>
      </c>
      <c r="AC983" s="769">
        <v>42775</v>
      </c>
      <c r="AD983" s="3">
        <v>6.2416666666666663</v>
      </c>
      <c r="AE983" s="3">
        <v>8.1166666666666671</v>
      </c>
      <c r="AF983" s="378">
        <v>5.9299999999999999E-2</v>
      </c>
      <c r="AG983" s="3">
        <v>266987.29166666663</v>
      </c>
      <c r="AH983" s="3">
        <v>347190.41666666669</v>
      </c>
      <c r="AI983" s="3">
        <v>2536.5574999999999</v>
      </c>
      <c r="AJ983" s="3">
        <v>6.2416666666666654</v>
      </c>
      <c r="AK983" s="3">
        <v>8.1166666666666671</v>
      </c>
      <c r="AL983" s="3">
        <v>5.9299999999999999E-2</v>
      </c>
    </row>
    <row r="984" spans="1:38">
      <c r="A984" t="s">
        <v>1083</v>
      </c>
      <c r="B984" t="s">
        <v>2811</v>
      </c>
      <c r="C984" t="s">
        <v>516</v>
      </c>
      <c r="D984" t="s">
        <v>517</v>
      </c>
      <c r="E984" t="s">
        <v>1396</v>
      </c>
      <c r="F984" t="s">
        <v>985</v>
      </c>
      <c r="G984" t="s">
        <v>1372</v>
      </c>
      <c r="H984" t="s">
        <v>984</v>
      </c>
      <c r="I984" t="s">
        <v>0</v>
      </c>
      <c r="J984" t="s">
        <v>986</v>
      </c>
      <c r="K984" t="s">
        <v>520</v>
      </c>
      <c r="L984" t="s">
        <v>532</v>
      </c>
      <c r="M984">
        <v>1</v>
      </c>
      <c r="N984">
        <v>1</v>
      </c>
      <c r="O984">
        <v>1</v>
      </c>
      <c r="P984">
        <v>1</v>
      </c>
      <c r="Q984">
        <v>1</v>
      </c>
      <c r="R984">
        <v>1</v>
      </c>
      <c r="S984" s="377">
        <v>81420</v>
      </c>
      <c r="T984" s="377">
        <v>0</v>
      </c>
      <c r="U984" s="377">
        <v>0</v>
      </c>
      <c r="V984" s="377">
        <v>421.35</v>
      </c>
      <c r="W984" s="377">
        <v>0</v>
      </c>
      <c r="X984" s="377">
        <v>0</v>
      </c>
      <c r="Y984" s="377">
        <v>0</v>
      </c>
      <c r="Z984" s="377">
        <v>81420</v>
      </c>
      <c r="AA984" s="770">
        <v>43825</v>
      </c>
      <c r="AB984" s="770">
        <v>47113</v>
      </c>
      <c r="AC984" s="769">
        <v>81420</v>
      </c>
      <c r="AD984" s="3">
        <v>7.2583333333333337</v>
      </c>
      <c r="AE984" s="3">
        <v>9.1333333333333329</v>
      </c>
      <c r="AF984" s="378">
        <v>6.2100000000000002E-2</v>
      </c>
      <c r="AG984" s="3">
        <v>590973.5</v>
      </c>
      <c r="AH984" s="3">
        <v>743636</v>
      </c>
      <c r="AI984" s="3">
        <v>5056.1819999999998</v>
      </c>
      <c r="AJ984" s="3">
        <v>7.2583333333333337</v>
      </c>
      <c r="AK984" s="3">
        <v>9.1333333333333329</v>
      </c>
      <c r="AL984" s="3">
        <v>6.2099999999999995E-2</v>
      </c>
    </row>
    <row r="985" spans="1:38">
      <c r="A985" t="s">
        <v>1084</v>
      </c>
      <c r="B985" t="s">
        <v>2812</v>
      </c>
      <c r="C985" t="s">
        <v>516</v>
      </c>
      <c r="D985" t="s">
        <v>517</v>
      </c>
      <c r="E985" t="s">
        <v>1396</v>
      </c>
      <c r="F985" t="s">
        <v>985</v>
      </c>
      <c r="G985" t="s">
        <v>1372</v>
      </c>
      <c r="H985" t="s">
        <v>984</v>
      </c>
      <c r="I985" t="s">
        <v>0</v>
      </c>
      <c r="J985" t="s">
        <v>986</v>
      </c>
      <c r="K985" t="s">
        <v>520</v>
      </c>
      <c r="L985" t="s">
        <v>532</v>
      </c>
      <c r="M985">
        <v>1</v>
      </c>
      <c r="N985">
        <v>1</v>
      </c>
      <c r="O985">
        <v>1</v>
      </c>
      <c r="P985">
        <v>1</v>
      </c>
      <c r="Q985">
        <v>1</v>
      </c>
      <c r="R985">
        <v>1</v>
      </c>
      <c r="S985" s="377">
        <v>153621.25</v>
      </c>
      <c r="T985" s="377">
        <v>0</v>
      </c>
      <c r="U985" s="377">
        <v>0</v>
      </c>
      <c r="V985" s="377">
        <v>489.03</v>
      </c>
      <c r="W985" s="377">
        <v>0</v>
      </c>
      <c r="X985" s="377">
        <v>0</v>
      </c>
      <c r="Y985" s="377">
        <v>0</v>
      </c>
      <c r="Z985" s="377">
        <v>153621.25</v>
      </c>
      <c r="AA985" s="770">
        <v>43826</v>
      </c>
      <c r="AB985" s="770">
        <v>44557</v>
      </c>
      <c r="AC985" s="769">
        <v>307242.5</v>
      </c>
      <c r="AD985" s="3">
        <v>0.15833333333333333</v>
      </c>
      <c r="AE985" s="3">
        <v>2.0305555555555554</v>
      </c>
      <c r="AF985" s="378">
        <v>3.8199999999999998E-2</v>
      </c>
      <c r="AG985" s="3">
        <v>24323.364583333332</v>
      </c>
      <c r="AH985" s="3">
        <v>311936.48263888888</v>
      </c>
      <c r="AI985" s="3">
        <v>5868.3317499999994</v>
      </c>
      <c r="AJ985" s="3">
        <v>0.15833333333333333</v>
      </c>
      <c r="AK985" s="3">
        <v>2.0305555555555554</v>
      </c>
      <c r="AL985" s="3">
        <v>3.8199999999999998E-2</v>
      </c>
    </row>
    <row r="986" spans="1:38">
      <c r="A986" t="s">
        <v>1084</v>
      </c>
      <c r="B986" t="s">
        <v>2813</v>
      </c>
      <c r="C986" t="s">
        <v>516</v>
      </c>
      <c r="D986" t="s">
        <v>517</v>
      </c>
      <c r="E986" t="s">
        <v>1396</v>
      </c>
      <c r="F986" t="s">
        <v>985</v>
      </c>
      <c r="G986" t="s">
        <v>1372</v>
      </c>
      <c r="H986" t="s">
        <v>984</v>
      </c>
      <c r="I986" t="s">
        <v>0</v>
      </c>
      <c r="J986" t="s">
        <v>986</v>
      </c>
      <c r="K986" t="s">
        <v>520</v>
      </c>
      <c r="L986" t="s">
        <v>532</v>
      </c>
      <c r="M986">
        <v>1</v>
      </c>
      <c r="N986">
        <v>1</v>
      </c>
      <c r="O986">
        <v>1</v>
      </c>
      <c r="P986">
        <v>1</v>
      </c>
      <c r="Q986">
        <v>1</v>
      </c>
      <c r="R986">
        <v>1</v>
      </c>
      <c r="S986" s="377">
        <v>300015</v>
      </c>
      <c r="T986" s="377">
        <v>0</v>
      </c>
      <c r="U986" s="377">
        <v>0</v>
      </c>
      <c r="V986" s="377">
        <v>1075.05</v>
      </c>
      <c r="W986" s="377">
        <v>0</v>
      </c>
      <c r="X986" s="377">
        <v>0</v>
      </c>
      <c r="Y986" s="377">
        <v>0</v>
      </c>
      <c r="Z986" s="377">
        <v>300015</v>
      </c>
      <c r="AA986" s="770">
        <v>43826</v>
      </c>
      <c r="AB986" s="770">
        <v>44922</v>
      </c>
      <c r="AC986" s="769">
        <v>300015</v>
      </c>
      <c r="AD986" s="3">
        <v>1.1722222222222223</v>
      </c>
      <c r="AE986" s="3">
        <v>3.0444444444444443</v>
      </c>
      <c r="AF986" s="378">
        <v>4.2999999999999997E-2</v>
      </c>
      <c r="AG986" s="3">
        <v>351684.25</v>
      </c>
      <c r="AH986" s="3">
        <v>913379</v>
      </c>
      <c r="AI986" s="3">
        <v>12900.644999999999</v>
      </c>
      <c r="AJ986" s="3">
        <v>1.1722222222222223</v>
      </c>
      <c r="AK986" s="3">
        <v>3.0444444444444443</v>
      </c>
      <c r="AL986" s="3">
        <v>4.2999999999999997E-2</v>
      </c>
    </row>
    <row r="987" spans="1:38">
      <c r="A987" t="s">
        <v>1084</v>
      </c>
      <c r="B987" t="s">
        <v>2814</v>
      </c>
      <c r="C987" t="s">
        <v>516</v>
      </c>
      <c r="D987" t="s">
        <v>517</v>
      </c>
      <c r="E987" t="s">
        <v>1396</v>
      </c>
      <c r="F987" t="s">
        <v>985</v>
      </c>
      <c r="G987" t="s">
        <v>1372</v>
      </c>
      <c r="H987" t="s">
        <v>984</v>
      </c>
      <c r="I987" t="s">
        <v>0</v>
      </c>
      <c r="J987" t="s">
        <v>986</v>
      </c>
      <c r="K987" t="s">
        <v>520</v>
      </c>
      <c r="L987" t="s">
        <v>532</v>
      </c>
      <c r="M987">
        <v>1</v>
      </c>
      <c r="N987">
        <v>1</v>
      </c>
      <c r="O987">
        <v>1</v>
      </c>
      <c r="P987">
        <v>1</v>
      </c>
      <c r="Q987">
        <v>1</v>
      </c>
      <c r="R987">
        <v>1</v>
      </c>
      <c r="S987" s="377">
        <v>651212.5</v>
      </c>
      <c r="T987" s="377">
        <v>0</v>
      </c>
      <c r="U987" s="377">
        <v>0</v>
      </c>
      <c r="V987" s="377">
        <v>2556.0100000000002</v>
      </c>
      <c r="W987" s="377">
        <v>0</v>
      </c>
      <c r="X987" s="377">
        <v>0</v>
      </c>
      <c r="Y987" s="377">
        <v>0</v>
      </c>
      <c r="Z987" s="377">
        <v>651212.5</v>
      </c>
      <c r="AA987" s="770">
        <v>43826</v>
      </c>
      <c r="AB987" s="770">
        <v>45287</v>
      </c>
      <c r="AC987" s="769">
        <v>651212.5</v>
      </c>
      <c r="AD987" s="3">
        <v>2.1861111111111109</v>
      </c>
      <c r="AE987" s="3">
        <v>4.0583333333333336</v>
      </c>
      <c r="AF987" s="378">
        <v>4.7100000000000003E-2</v>
      </c>
      <c r="AG987" s="3">
        <v>1423622.8819444443</v>
      </c>
      <c r="AH987" s="3">
        <v>2642837.3958333335</v>
      </c>
      <c r="AI987" s="3">
        <v>30672.108750000003</v>
      </c>
      <c r="AJ987" s="3">
        <v>2.1861111111111109</v>
      </c>
      <c r="AK987" s="3">
        <v>4.0583333333333336</v>
      </c>
      <c r="AL987" s="3">
        <v>4.7100000000000003E-2</v>
      </c>
    </row>
    <row r="988" spans="1:38">
      <c r="A988" t="s">
        <v>1084</v>
      </c>
      <c r="B988" t="s">
        <v>2815</v>
      </c>
      <c r="C988" t="s">
        <v>516</v>
      </c>
      <c r="D988" t="s">
        <v>517</v>
      </c>
      <c r="E988" t="s">
        <v>1396</v>
      </c>
      <c r="F988" t="s">
        <v>985</v>
      </c>
      <c r="G988" t="s">
        <v>1372</v>
      </c>
      <c r="H988" t="s">
        <v>984</v>
      </c>
      <c r="I988" t="s">
        <v>0</v>
      </c>
      <c r="J988" t="s">
        <v>986</v>
      </c>
      <c r="K988" t="s">
        <v>520</v>
      </c>
      <c r="L988" t="s">
        <v>532</v>
      </c>
      <c r="M988">
        <v>1</v>
      </c>
      <c r="N988">
        <v>1</v>
      </c>
      <c r="O988">
        <v>1</v>
      </c>
      <c r="P988">
        <v>1</v>
      </c>
      <c r="Q988">
        <v>1</v>
      </c>
      <c r="R988">
        <v>1</v>
      </c>
      <c r="S988" s="377">
        <v>1753185</v>
      </c>
      <c r="T988" s="377">
        <v>0</v>
      </c>
      <c r="U988" s="377">
        <v>0</v>
      </c>
      <c r="V988" s="377">
        <v>7407.21</v>
      </c>
      <c r="W988" s="377">
        <v>0</v>
      </c>
      <c r="X988" s="377">
        <v>0</v>
      </c>
      <c r="Y988" s="377">
        <v>0</v>
      </c>
      <c r="Z988" s="377">
        <v>1753185</v>
      </c>
      <c r="AA988" s="770">
        <v>43826</v>
      </c>
      <c r="AB988" s="770">
        <v>45653</v>
      </c>
      <c r="AC988" s="769">
        <v>1753185</v>
      </c>
      <c r="AD988" s="3">
        <v>3.2027777777777779</v>
      </c>
      <c r="AE988" s="3">
        <v>5.0750000000000002</v>
      </c>
      <c r="AF988" s="378">
        <v>5.0700000000000002E-2</v>
      </c>
      <c r="AG988" s="3">
        <v>5615061.958333334</v>
      </c>
      <c r="AH988" s="3">
        <v>8897413.875</v>
      </c>
      <c r="AI988" s="3">
        <v>88886.479500000001</v>
      </c>
      <c r="AJ988" s="3">
        <v>3.2027777777777779</v>
      </c>
      <c r="AK988" s="3">
        <v>5.0750000000000002</v>
      </c>
      <c r="AL988" s="3">
        <v>5.0700000000000002E-2</v>
      </c>
    </row>
    <row r="989" spans="1:38">
      <c r="A989" t="s">
        <v>1084</v>
      </c>
      <c r="B989" t="s">
        <v>2816</v>
      </c>
      <c r="C989" t="s">
        <v>516</v>
      </c>
      <c r="D989" t="s">
        <v>517</v>
      </c>
      <c r="E989" t="s">
        <v>1396</v>
      </c>
      <c r="F989" t="s">
        <v>985</v>
      </c>
      <c r="G989" t="s">
        <v>1372</v>
      </c>
      <c r="H989" t="s">
        <v>984</v>
      </c>
      <c r="I989" t="s">
        <v>0</v>
      </c>
      <c r="J989" t="s">
        <v>986</v>
      </c>
      <c r="K989" t="s">
        <v>520</v>
      </c>
      <c r="L989" t="s">
        <v>532</v>
      </c>
      <c r="M989">
        <v>1</v>
      </c>
      <c r="N989">
        <v>1</v>
      </c>
      <c r="O989">
        <v>1</v>
      </c>
      <c r="P989">
        <v>1</v>
      </c>
      <c r="Q989">
        <v>1</v>
      </c>
      <c r="R989">
        <v>1</v>
      </c>
      <c r="S989" s="377">
        <v>3116527.5</v>
      </c>
      <c r="T989" s="377">
        <v>0</v>
      </c>
      <c r="U989" s="377">
        <v>0</v>
      </c>
      <c r="V989" s="377">
        <v>13920.49</v>
      </c>
      <c r="W989" s="377">
        <v>0</v>
      </c>
      <c r="X989" s="377">
        <v>0</v>
      </c>
      <c r="Y989" s="377">
        <v>0</v>
      </c>
      <c r="Z989" s="377">
        <v>3116527.5</v>
      </c>
      <c r="AA989" s="770">
        <v>43826</v>
      </c>
      <c r="AB989" s="770">
        <v>46018</v>
      </c>
      <c r="AC989" s="769">
        <v>3116527.5</v>
      </c>
      <c r="AD989" s="3">
        <v>4.2166666666666668</v>
      </c>
      <c r="AE989" s="3">
        <v>6.0888888888888886</v>
      </c>
      <c r="AF989" s="378">
        <v>5.3600000000000002E-2</v>
      </c>
      <c r="AG989" s="3">
        <v>13141357.625</v>
      </c>
      <c r="AH989" s="3">
        <v>18976189.666666664</v>
      </c>
      <c r="AI989" s="3">
        <v>167045.87400000001</v>
      </c>
      <c r="AJ989" s="3">
        <v>4.2166666666666668</v>
      </c>
      <c r="AK989" s="3">
        <v>6.0888888888888877</v>
      </c>
      <c r="AL989" s="3">
        <v>5.3600000000000002E-2</v>
      </c>
    </row>
    <row r="990" spans="1:38">
      <c r="A990" t="s">
        <v>1084</v>
      </c>
      <c r="B990" t="s">
        <v>2817</v>
      </c>
      <c r="C990" t="s">
        <v>516</v>
      </c>
      <c r="D990" t="s">
        <v>517</v>
      </c>
      <c r="E990" t="s">
        <v>1396</v>
      </c>
      <c r="F990" t="s">
        <v>985</v>
      </c>
      <c r="G990" t="s">
        <v>1372</v>
      </c>
      <c r="H990" t="s">
        <v>984</v>
      </c>
      <c r="I990" t="s">
        <v>0</v>
      </c>
      <c r="J990" t="s">
        <v>986</v>
      </c>
      <c r="K990" t="s">
        <v>520</v>
      </c>
      <c r="L990" t="s">
        <v>532</v>
      </c>
      <c r="M990">
        <v>1</v>
      </c>
      <c r="N990">
        <v>1</v>
      </c>
      <c r="O990">
        <v>1</v>
      </c>
      <c r="P990">
        <v>1</v>
      </c>
      <c r="Q990">
        <v>1</v>
      </c>
      <c r="R990">
        <v>1</v>
      </c>
      <c r="S990" s="377">
        <v>2455285</v>
      </c>
      <c r="T990" s="377">
        <v>0</v>
      </c>
      <c r="U990" s="377">
        <v>0</v>
      </c>
      <c r="V990" s="377">
        <v>11539.84</v>
      </c>
      <c r="W990" s="377">
        <v>0</v>
      </c>
      <c r="X990" s="377">
        <v>0</v>
      </c>
      <c r="Y990" s="377">
        <v>0</v>
      </c>
      <c r="Z990" s="377">
        <v>2455285</v>
      </c>
      <c r="AA990" s="770">
        <v>43826</v>
      </c>
      <c r="AB990" s="770">
        <v>46383</v>
      </c>
      <c r="AC990" s="769">
        <v>2455285</v>
      </c>
      <c r="AD990" s="3">
        <v>5.2305555555555552</v>
      </c>
      <c r="AE990" s="3">
        <v>7.1027777777777779</v>
      </c>
      <c r="AF990" s="378">
        <v>5.6399999999999999E-2</v>
      </c>
      <c r="AG990" s="3">
        <v>12842504.597222222</v>
      </c>
      <c r="AH990" s="3">
        <v>17439343.736111112</v>
      </c>
      <c r="AI990" s="3">
        <v>138478.07399999999</v>
      </c>
      <c r="AJ990" s="3">
        <v>5.2305555555555552</v>
      </c>
      <c r="AK990" s="3">
        <v>7.1027777777777779</v>
      </c>
      <c r="AL990" s="3">
        <v>5.6399999999999999E-2</v>
      </c>
    </row>
    <row r="991" spans="1:38">
      <c r="A991" t="s">
        <v>1084</v>
      </c>
      <c r="B991" t="s">
        <v>2818</v>
      </c>
      <c r="C991" t="s">
        <v>516</v>
      </c>
      <c r="D991" t="s">
        <v>517</v>
      </c>
      <c r="E991" t="s">
        <v>1396</v>
      </c>
      <c r="F991" t="s">
        <v>985</v>
      </c>
      <c r="G991" t="s">
        <v>1372</v>
      </c>
      <c r="H991" t="s">
        <v>984</v>
      </c>
      <c r="I991" t="s">
        <v>0</v>
      </c>
      <c r="J991" t="s">
        <v>986</v>
      </c>
      <c r="K991" t="s">
        <v>520</v>
      </c>
      <c r="L991" t="s">
        <v>532</v>
      </c>
      <c r="M991">
        <v>1</v>
      </c>
      <c r="N991">
        <v>1</v>
      </c>
      <c r="O991">
        <v>1</v>
      </c>
      <c r="P991">
        <v>1</v>
      </c>
      <c r="Q991">
        <v>1</v>
      </c>
      <c r="R991">
        <v>1</v>
      </c>
      <c r="S991" s="377">
        <v>1084715</v>
      </c>
      <c r="T991" s="377">
        <v>0</v>
      </c>
      <c r="U991" s="377">
        <v>0</v>
      </c>
      <c r="V991" s="377">
        <v>5360.3</v>
      </c>
      <c r="W991" s="377">
        <v>0</v>
      </c>
      <c r="X991" s="377">
        <v>0</v>
      </c>
      <c r="Y991" s="377">
        <v>0</v>
      </c>
      <c r="Z991" s="377">
        <v>1084715</v>
      </c>
      <c r="AA991" s="770">
        <v>43826</v>
      </c>
      <c r="AB991" s="770">
        <v>46748</v>
      </c>
      <c r="AC991" s="769">
        <v>1084715</v>
      </c>
      <c r="AD991" s="3">
        <v>6.2444444444444445</v>
      </c>
      <c r="AE991" s="3">
        <v>8.1166666666666671</v>
      </c>
      <c r="AF991" s="378">
        <v>5.9299999999999999E-2</v>
      </c>
      <c r="AG991" s="3">
        <v>6773442.555555556</v>
      </c>
      <c r="AH991" s="3">
        <v>8804270.083333334</v>
      </c>
      <c r="AI991" s="3">
        <v>64323.599499999997</v>
      </c>
      <c r="AJ991" s="3">
        <v>6.2444444444444445</v>
      </c>
      <c r="AK991" s="3">
        <v>8.1166666666666671</v>
      </c>
      <c r="AL991" s="3">
        <v>5.9299999999999999E-2</v>
      </c>
    </row>
    <row r="992" spans="1:38">
      <c r="A992" t="s">
        <v>1084</v>
      </c>
      <c r="B992" t="s">
        <v>2819</v>
      </c>
      <c r="C992" t="s">
        <v>516</v>
      </c>
      <c r="D992" t="s">
        <v>517</v>
      </c>
      <c r="E992" t="s">
        <v>1396</v>
      </c>
      <c r="F992" t="s">
        <v>985</v>
      </c>
      <c r="G992" t="s">
        <v>1372</v>
      </c>
      <c r="H992" t="s">
        <v>984</v>
      </c>
      <c r="I992" t="s">
        <v>0</v>
      </c>
      <c r="J992" t="s">
        <v>986</v>
      </c>
      <c r="K992" t="s">
        <v>520</v>
      </c>
      <c r="L992" t="s">
        <v>532</v>
      </c>
      <c r="M992">
        <v>1</v>
      </c>
      <c r="N992">
        <v>1</v>
      </c>
      <c r="O992">
        <v>1</v>
      </c>
      <c r="P992">
        <v>1</v>
      </c>
      <c r="Q992">
        <v>1</v>
      </c>
      <c r="R992">
        <v>1</v>
      </c>
      <c r="S992" s="377">
        <v>53100</v>
      </c>
      <c r="T992" s="377">
        <v>0</v>
      </c>
      <c r="U992" s="377">
        <v>0</v>
      </c>
      <c r="V992" s="377">
        <v>274.79000000000002</v>
      </c>
      <c r="W992" s="377">
        <v>0</v>
      </c>
      <c r="X992" s="377">
        <v>0</v>
      </c>
      <c r="Y992" s="377">
        <v>0</v>
      </c>
      <c r="Z992" s="377">
        <v>53100</v>
      </c>
      <c r="AA992" s="770">
        <v>43826</v>
      </c>
      <c r="AB992" s="770">
        <v>47114</v>
      </c>
      <c r="AC992" s="769">
        <v>53100</v>
      </c>
      <c r="AD992" s="3">
        <v>7.2611111111111111</v>
      </c>
      <c r="AE992" s="3">
        <v>9.1333333333333329</v>
      </c>
      <c r="AF992" s="378">
        <v>6.2100000000000002E-2</v>
      </c>
      <c r="AG992" s="3">
        <v>385565</v>
      </c>
      <c r="AH992" s="3">
        <v>484980</v>
      </c>
      <c r="AI992" s="3">
        <v>3297.51</v>
      </c>
      <c r="AJ992" s="3">
        <v>7.2611111111111111</v>
      </c>
      <c r="AK992" s="3">
        <v>9.1333333333333329</v>
      </c>
      <c r="AL992" s="3">
        <v>6.2100000000000002E-2</v>
      </c>
    </row>
    <row r="993" spans="1:38">
      <c r="A993" t="s">
        <v>1085</v>
      </c>
      <c r="B993" t="s">
        <v>2820</v>
      </c>
      <c r="C993" t="s">
        <v>516</v>
      </c>
      <c r="D993" t="s">
        <v>517</v>
      </c>
      <c r="E993" t="s">
        <v>1396</v>
      </c>
      <c r="F993" t="s">
        <v>985</v>
      </c>
      <c r="G993" t="s">
        <v>1372</v>
      </c>
      <c r="H993" t="s">
        <v>984</v>
      </c>
      <c r="I993" t="s">
        <v>0</v>
      </c>
      <c r="J993" t="s">
        <v>986</v>
      </c>
      <c r="K993" t="s">
        <v>520</v>
      </c>
      <c r="L993" t="s">
        <v>532</v>
      </c>
      <c r="M993">
        <v>1</v>
      </c>
      <c r="N993">
        <v>1</v>
      </c>
      <c r="O993">
        <v>1</v>
      </c>
      <c r="P993">
        <v>1</v>
      </c>
      <c r="Q993">
        <v>1</v>
      </c>
      <c r="R993">
        <v>1</v>
      </c>
      <c r="S993" s="377">
        <v>154948.75</v>
      </c>
      <c r="T993" s="377">
        <v>0</v>
      </c>
      <c r="U993" s="377">
        <v>0</v>
      </c>
      <c r="V993" s="377">
        <v>493.25</v>
      </c>
      <c r="W993" s="377">
        <v>0</v>
      </c>
      <c r="X993" s="377">
        <v>0</v>
      </c>
      <c r="Y993" s="377">
        <v>0</v>
      </c>
      <c r="Z993" s="377">
        <v>154948.75</v>
      </c>
      <c r="AA993" s="770">
        <v>43852</v>
      </c>
      <c r="AB993" s="770">
        <v>44583</v>
      </c>
      <c r="AC993" s="769">
        <v>309897.5</v>
      </c>
      <c r="AD993" s="3">
        <v>0.23055555555555557</v>
      </c>
      <c r="AE993" s="3">
        <v>2.0305555555555554</v>
      </c>
      <c r="AF993" s="378">
        <v>3.8199999999999998E-2</v>
      </c>
      <c r="AG993" s="3">
        <v>35724.295138888891</v>
      </c>
      <c r="AH993" s="3">
        <v>314632.04513888888</v>
      </c>
      <c r="AI993" s="3">
        <v>5919.0422499999995</v>
      </c>
      <c r="AJ993" s="3">
        <v>0.23055555555555557</v>
      </c>
      <c r="AK993" s="3">
        <v>2.0305555555555554</v>
      </c>
      <c r="AL993" s="3">
        <v>3.8199999999999998E-2</v>
      </c>
    </row>
    <row r="994" spans="1:38">
      <c r="A994" t="s">
        <v>1085</v>
      </c>
      <c r="B994" t="s">
        <v>2821</v>
      </c>
      <c r="C994" t="s">
        <v>516</v>
      </c>
      <c r="D994" t="s">
        <v>517</v>
      </c>
      <c r="E994" t="s">
        <v>1396</v>
      </c>
      <c r="F994" t="s">
        <v>985</v>
      </c>
      <c r="G994" t="s">
        <v>1372</v>
      </c>
      <c r="H994" t="s">
        <v>984</v>
      </c>
      <c r="I994" t="s">
        <v>0</v>
      </c>
      <c r="J994" t="s">
        <v>986</v>
      </c>
      <c r="K994" t="s">
        <v>520</v>
      </c>
      <c r="L994" t="s">
        <v>532</v>
      </c>
      <c r="M994">
        <v>1</v>
      </c>
      <c r="N994">
        <v>1</v>
      </c>
      <c r="O994">
        <v>1</v>
      </c>
      <c r="P994">
        <v>1</v>
      </c>
      <c r="Q994">
        <v>1</v>
      </c>
      <c r="R994">
        <v>1</v>
      </c>
      <c r="S994" s="377">
        <v>361670</v>
      </c>
      <c r="T994" s="377">
        <v>0</v>
      </c>
      <c r="U994" s="377">
        <v>0</v>
      </c>
      <c r="V994" s="377">
        <v>1295.98</v>
      </c>
      <c r="W994" s="377">
        <v>0</v>
      </c>
      <c r="X994" s="377">
        <v>0</v>
      </c>
      <c r="Y994" s="377">
        <v>0</v>
      </c>
      <c r="Z994" s="377">
        <v>361670</v>
      </c>
      <c r="AA994" s="770">
        <v>43852</v>
      </c>
      <c r="AB994" s="770">
        <v>44948</v>
      </c>
      <c r="AC994" s="769">
        <v>361670</v>
      </c>
      <c r="AD994" s="3">
        <v>1.2444444444444445</v>
      </c>
      <c r="AE994" s="3">
        <v>3.0444444444444443</v>
      </c>
      <c r="AF994" s="378">
        <v>4.2999999999999997E-2</v>
      </c>
      <c r="AG994" s="3">
        <v>450078.22222222225</v>
      </c>
      <c r="AH994" s="3">
        <v>1101084.2222222222</v>
      </c>
      <c r="AI994" s="3">
        <v>15551.81</v>
      </c>
      <c r="AJ994" s="3">
        <v>1.2444444444444445</v>
      </c>
      <c r="AK994" s="3">
        <v>3.0444444444444447</v>
      </c>
      <c r="AL994" s="3">
        <v>4.2999999999999997E-2</v>
      </c>
    </row>
    <row r="995" spans="1:38">
      <c r="A995" t="s">
        <v>1085</v>
      </c>
      <c r="B995" t="s">
        <v>2822</v>
      </c>
      <c r="C995" t="s">
        <v>516</v>
      </c>
      <c r="D995" t="s">
        <v>517</v>
      </c>
      <c r="E995" t="s">
        <v>1396</v>
      </c>
      <c r="F995" t="s">
        <v>985</v>
      </c>
      <c r="G995" t="s">
        <v>1372</v>
      </c>
      <c r="H995" t="s">
        <v>984</v>
      </c>
      <c r="I995" t="s">
        <v>0</v>
      </c>
      <c r="J995" t="s">
        <v>986</v>
      </c>
      <c r="K995" t="s">
        <v>520</v>
      </c>
      <c r="L995" t="s">
        <v>532</v>
      </c>
      <c r="M995">
        <v>1</v>
      </c>
      <c r="N995">
        <v>1</v>
      </c>
      <c r="O995">
        <v>1</v>
      </c>
      <c r="P995">
        <v>1</v>
      </c>
      <c r="Q995">
        <v>1</v>
      </c>
      <c r="R995">
        <v>1</v>
      </c>
      <c r="S995" s="377">
        <v>309750</v>
      </c>
      <c r="T995" s="377">
        <v>0</v>
      </c>
      <c r="U995" s="377">
        <v>0</v>
      </c>
      <c r="V995" s="377">
        <v>1215.77</v>
      </c>
      <c r="W995" s="377">
        <v>0</v>
      </c>
      <c r="X995" s="377">
        <v>0</v>
      </c>
      <c r="Y995" s="377">
        <v>0</v>
      </c>
      <c r="Z995" s="377">
        <v>309750</v>
      </c>
      <c r="AA995" s="770">
        <v>43852</v>
      </c>
      <c r="AB995" s="770">
        <v>45313</v>
      </c>
      <c r="AC995" s="769">
        <v>309750</v>
      </c>
      <c r="AD995" s="3">
        <v>2.2583333333333333</v>
      </c>
      <c r="AE995" s="3">
        <v>4.0583333333333336</v>
      </c>
      <c r="AF995" s="378">
        <v>4.7100000000000003E-2</v>
      </c>
      <c r="AG995" s="3">
        <v>699518.75</v>
      </c>
      <c r="AH995" s="3">
        <v>1257068.75</v>
      </c>
      <c r="AI995" s="3">
        <v>14589.225</v>
      </c>
      <c r="AJ995" s="3">
        <v>2.2583333333333333</v>
      </c>
      <c r="AK995" s="3">
        <v>4.0583333333333336</v>
      </c>
      <c r="AL995" s="3">
        <v>4.7100000000000003E-2</v>
      </c>
    </row>
    <row r="996" spans="1:38">
      <c r="A996" t="s">
        <v>1085</v>
      </c>
      <c r="B996" t="s">
        <v>2823</v>
      </c>
      <c r="C996" t="s">
        <v>516</v>
      </c>
      <c r="D996" t="s">
        <v>517</v>
      </c>
      <c r="E996" t="s">
        <v>1396</v>
      </c>
      <c r="F996" t="s">
        <v>985</v>
      </c>
      <c r="G996" t="s">
        <v>1372</v>
      </c>
      <c r="H996" t="s">
        <v>984</v>
      </c>
      <c r="I996" t="s">
        <v>0</v>
      </c>
      <c r="J996" t="s">
        <v>986</v>
      </c>
      <c r="K996" t="s">
        <v>520</v>
      </c>
      <c r="L996" t="s">
        <v>532</v>
      </c>
      <c r="M996">
        <v>1</v>
      </c>
      <c r="N996">
        <v>1</v>
      </c>
      <c r="O996">
        <v>1</v>
      </c>
      <c r="P996">
        <v>1</v>
      </c>
      <c r="Q996">
        <v>1</v>
      </c>
      <c r="R996">
        <v>1</v>
      </c>
      <c r="S996" s="377">
        <v>2568565</v>
      </c>
      <c r="T996" s="377">
        <v>0</v>
      </c>
      <c r="U996" s="377">
        <v>0</v>
      </c>
      <c r="V996" s="377">
        <v>10852.19</v>
      </c>
      <c r="W996" s="377">
        <v>0</v>
      </c>
      <c r="X996" s="377">
        <v>0</v>
      </c>
      <c r="Y996" s="377">
        <v>0</v>
      </c>
      <c r="Z996" s="377">
        <v>2568565</v>
      </c>
      <c r="AA996" s="770">
        <v>43852</v>
      </c>
      <c r="AB996" s="770">
        <v>45679</v>
      </c>
      <c r="AC996" s="769">
        <v>2568565</v>
      </c>
      <c r="AD996" s="3">
        <v>3.2749999999999999</v>
      </c>
      <c r="AE996" s="3">
        <v>5.0750000000000002</v>
      </c>
      <c r="AF996" s="378">
        <v>5.0700000000000002E-2</v>
      </c>
      <c r="AG996" s="3">
        <v>8412050.375</v>
      </c>
      <c r="AH996" s="3">
        <v>13035467.375</v>
      </c>
      <c r="AI996" s="3">
        <v>130226.2455</v>
      </c>
      <c r="AJ996" s="3">
        <v>3.2749999999999999</v>
      </c>
      <c r="AK996" s="3">
        <v>5.0750000000000002</v>
      </c>
      <c r="AL996" s="3">
        <v>5.0700000000000002E-2</v>
      </c>
    </row>
    <row r="997" spans="1:38">
      <c r="A997" t="s">
        <v>1085</v>
      </c>
      <c r="B997" t="s">
        <v>2824</v>
      </c>
      <c r="C997" t="s">
        <v>516</v>
      </c>
      <c r="D997" t="s">
        <v>517</v>
      </c>
      <c r="E997" t="s">
        <v>1396</v>
      </c>
      <c r="F997" t="s">
        <v>985</v>
      </c>
      <c r="G997" t="s">
        <v>1372</v>
      </c>
      <c r="H997" t="s">
        <v>984</v>
      </c>
      <c r="I997" t="s">
        <v>0</v>
      </c>
      <c r="J997" t="s">
        <v>986</v>
      </c>
      <c r="K997" t="s">
        <v>520</v>
      </c>
      <c r="L997" t="s">
        <v>532</v>
      </c>
      <c r="M997">
        <v>1</v>
      </c>
      <c r="N997">
        <v>1</v>
      </c>
      <c r="O997">
        <v>1</v>
      </c>
      <c r="P997">
        <v>1</v>
      </c>
      <c r="Q997">
        <v>1</v>
      </c>
      <c r="R997">
        <v>1</v>
      </c>
      <c r="S997" s="377">
        <v>3134522.5</v>
      </c>
      <c r="T997" s="377">
        <v>0</v>
      </c>
      <c r="U997" s="377">
        <v>0</v>
      </c>
      <c r="V997" s="377">
        <v>14000.87</v>
      </c>
      <c r="W997" s="377">
        <v>0</v>
      </c>
      <c r="X997" s="377">
        <v>0</v>
      </c>
      <c r="Y997" s="377">
        <v>0</v>
      </c>
      <c r="Z997" s="377">
        <v>3134522.5</v>
      </c>
      <c r="AA997" s="770">
        <v>43852</v>
      </c>
      <c r="AB997" s="770">
        <v>46044</v>
      </c>
      <c r="AC997" s="769">
        <v>3134522.5</v>
      </c>
      <c r="AD997" s="3">
        <v>4.2888888888888888</v>
      </c>
      <c r="AE997" s="3">
        <v>6.0888888888888886</v>
      </c>
      <c r="AF997" s="378">
        <v>5.3600000000000002E-2</v>
      </c>
      <c r="AG997" s="3">
        <v>13443618.722222222</v>
      </c>
      <c r="AH997" s="3">
        <v>19085759.22222222</v>
      </c>
      <c r="AI997" s="3">
        <v>168010.40600000002</v>
      </c>
      <c r="AJ997" s="3">
        <v>4.2888888888888888</v>
      </c>
      <c r="AK997" s="3">
        <v>6.0888888888888886</v>
      </c>
      <c r="AL997" s="3">
        <v>5.3600000000000009E-2</v>
      </c>
    </row>
    <row r="998" spans="1:38">
      <c r="A998" t="s">
        <v>1085</v>
      </c>
      <c r="B998" t="s">
        <v>2825</v>
      </c>
      <c r="C998" t="s">
        <v>516</v>
      </c>
      <c r="D998" t="s">
        <v>517</v>
      </c>
      <c r="E998" t="s">
        <v>1396</v>
      </c>
      <c r="F998" t="s">
        <v>985</v>
      </c>
      <c r="G998" t="s">
        <v>1372</v>
      </c>
      <c r="H998" t="s">
        <v>984</v>
      </c>
      <c r="I998" t="s">
        <v>0</v>
      </c>
      <c r="J998" t="s">
        <v>986</v>
      </c>
      <c r="K998" t="s">
        <v>520</v>
      </c>
      <c r="L998" t="s">
        <v>532</v>
      </c>
      <c r="M998">
        <v>1</v>
      </c>
      <c r="N998">
        <v>1</v>
      </c>
      <c r="O998">
        <v>1</v>
      </c>
      <c r="P998">
        <v>1</v>
      </c>
      <c r="Q998">
        <v>1</v>
      </c>
      <c r="R998">
        <v>1</v>
      </c>
      <c r="S998" s="377">
        <v>3117265</v>
      </c>
      <c r="T998" s="377">
        <v>0</v>
      </c>
      <c r="U998" s="377">
        <v>0</v>
      </c>
      <c r="V998" s="377">
        <v>14651.15</v>
      </c>
      <c r="W998" s="377">
        <v>0</v>
      </c>
      <c r="X998" s="377">
        <v>0</v>
      </c>
      <c r="Y998" s="377">
        <v>0</v>
      </c>
      <c r="Z998" s="377">
        <v>3117265</v>
      </c>
      <c r="AA998" s="770">
        <v>43852</v>
      </c>
      <c r="AB998" s="770">
        <v>46409</v>
      </c>
      <c r="AC998" s="769">
        <v>3117265</v>
      </c>
      <c r="AD998" s="3">
        <v>5.302777777777778</v>
      </c>
      <c r="AE998" s="3">
        <v>7.1027777777777779</v>
      </c>
      <c r="AF998" s="378">
        <v>5.6399999999999999E-2</v>
      </c>
      <c r="AG998" s="3">
        <v>16530163.569444446</v>
      </c>
      <c r="AH998" s="3">
        <v>22141240.569444444</v>
      </c>
      <c r="AI998" s="3">
        <v>175813.74599999998</v>
      </c>
      <c r="AJ998" s="3">
        <v>5.302777777777778</v>
      </c>
      <c r="AK998" s="3">
        <v>7.1027777777777779</v>
      </c>
      <c r="AL998" s="3">
        <v>5.6399999999999992E-2</v>
      </c>
    </row>
    <row r="999" spans="1:38">
      <c r="A999" t="s">
        <v>1085</v>
      </c>
      <c r="B999" t="s">
        <v>2826</v>
      </c>
      <c r="C999" t="s">
        <v>516</v>
      </c>
      <c r="D999" t="s">
        <v>517</v>
      </c>
      <c r="E999" t="s">
        <v>1396</v>
      </c>
      <c r="F999" t="s">
        <v>985</v>
      </c>
      <c r="G999" t="s">
        <v>1372</v>
      </c>
      <c r="H999" t="s">
        <v>984</v>
      </c>
      <c r="I999" t="s">
        <v>0</v>
      </c>
      <c r="J999" t="s">
        <v>986</v>
      </c>
      <c r="K999" t="s">
        <v>520</v>
      </c>
      <c r="L999" t="s">
        <v>532</v>
      </c>
      <c r="M999">
        <v>1</v>
      </c>
      <c r="N999">
        <v>1</v>
      </c>
      <c r="O999">
        <v>1</v>
      </c>
      <c r="P999">
        <v>1</v>
      </c>
      <c r="Q999">
        <v>1</v>
      </c>
      <c r="R999">
        <v>1</v>
      </c>
      <c r="S999" s="377">
        <v>683957.5</v>
      </c>
      <c r="T999" s="377">
        <v>0</v>
      </c>
      <c r="U999" s="377">
        <v>0</v>
      </c>
      <c r="V999" s="377">
        <v>3379.89</v>
      </c>
      <c r="W999" s="377">
        <v>0</v>
      </c>
      <c r="X999" s="377">
        <v>0</v>
      </c>
      <c r="Y999" s="377">
        <v>0</v>
      </c>
      <c r="Z999" s="377">
        <v>683957.5</v>
      </c>
      <c r="AA999" s="770">
        <v>43852</v>
      </c>
      <c r="AB999" s="770">
        <v>46774</v>
      </c>
      <c r="AC999" s="769">
        <v>683957.5</v>
      </c>
      <c r="AD999" s="3">
        <v>6.3166666666666664</v>
      </c>
      <c r="AE999" s="3">
        <v>8.1166666666666671</v>
      </c>
      <c r="AF999" s="378">
        <v>5.9299999999999999E-2</v>
      </c>
      <c r="AG999" s="3">
        <v>4320331.541666666</v>
      </c>
      <c r="AH999" s="3">
        <v>5551455.041666667</v>
      </c>
      <c r="AI999" s="3">
        <v>40558.679749999996</v>
      </c>
      <c r="AJ999" s="3">
        <v>6.3166666666666655</v>
      </c>
      <c r="AK999" s="3">
        <v>8.1166666666666671</v>
      </c>
      <c r="AL999" s="3">
        <v>5.9299999999999992E-2</v>
      </c>
    </row>
    <row r="1000" spans="1:38">
      <c r="A1000" t="s">
        <v>1085</v>
      </c>
      <c r="B1000" t="s">
        <v>2827</v>
      </c>
      <c r="C1000" t="s">
        <v>516</v>
      </c>
      <c r="D1000" t="s">
        <v>517</v>
      </c>
      <c r="E1000" t="s">
        <v>1396</v>
      </c>
      <c r="F1000" t="s">
        <v>985</v>
      </c>
      <c r="G1000" t="s">
        <v>1372</v>
      </c>
      <c r="H1000" t="s">
        <v>984</v>
      </c>
      <c r="I1000" t="s">
        <v>0</v>
      </c>
      <c r="J1000" t="s">
        <v>986</v>
      </c>
      <c r="K1000" t="s">
        <v>520</v>
      </c>
      <c r="L1000" t="s">
        <v>532</v>
      </c>
      <c r="M1000">
        <v>1</v>
      </c>
      <c r="N1000">
        <v>1</v>
      </c>
      <c r="O1000">
        <v>1</v>
      </c>
      <c r="P1000">
        <v>1</v>
      </c>
      <c r="Q1000">
        <v>1</v>
      </c>
      <c r="R1000">
        <v>1</v>
      </c>
      <c r="S1000" s="377">
        <v>106200</v>
      </c>
      <c r="T1000" s="377">
        <v>0</v>
      </c>
      <c r="U1000" s="377">
        <v>0</v>
      </c>
      <c r="V1000" s="377">
        <v>549.58000000000004</v>
      </c>
      <c r="W1000" s="377">
        <v>0</v>
      </c>
      <c r="X1000" s="377">
        <v>0</v>
      </c>
      <c r="Y1000" s="377">
        <v>0</v>
      </c>
      <c r="Z1000" s="377">
        <v>106200</v>
      </c>
      <c r="AA1000" s="770">
        <v>43852</v>
      </c>
      <c r="AB1000" s="770">
        <v>47140</v>
      </c>
      <c r="AC1000" s="769">
        <v>106200</v>
      </c>
      <c r="AD1000" s="3">
        <v>7.333333333333333</v>
      </c>
      <c r="AE1000" s="3">
        <v>9.1333333333333329</v>
      </c>
      <c r="AF1000" s="378">
        <v>6.2100000000000002E-2</v>
      </c>
      <c r="AG1000" s="3">
        <v>778800</v>
      </c>
      <c r="AH1000" s="3">
        <v>969960</v>
      </c>
      <c r="AI1000" s="3">
        <v>6595.02</v>
      </c>
      <c r="AJ1000" s="3">
        <v>7.333333333333333</v>
      </c>
      <c r="AK1000" s="3">
        <v>9.1333333333333329</v>
      </c>
      <c r="AL1000" s="3">
        <v>6.2100000000000002E-2</v>
      </c>
    </row>
    <row r="1001" spans="1:38">
      <c r="A1001" t="s">
        <v>1086</v>
      </c>
      <c r="B1001" t="s">
        <v>2828</v>
      </c>
      <c r="C1001" t="s">
        <v>516</v>
      </c>
      <c r="D1001" t="s">
        <v>517</v>
      </c>
      <c r="E1001" t="s">
        <v>1396</v>
      </c>
      <c r="F1001" t="s">
        <v>985</v>
      </c>
      <c r="G1001" t="s">
        <v>1372</v>
      </c>
      <c r="H1001" t="s">
        <v>984</v>
      </c>
      <c r="I1001" t="s">
        <v>0</v>
      </c>
      <c r="J1001" t="s">
        <v>986</v>
      </c>
      <c r="K1001" t="s">
        <v>520</v>
      </c>
      <c r="L1001" t="s">
        <v>532</v>
      </c>
      <c r="M1001">
        <v>1</v>
      </c>
      <c r="N1001">
        <v>1</v>
      </c>
      <c r="O1001">
        <v>1</v>
      </c>
      <c r="P1001">
        <v>1</v>
      </c>
      <c r="Q1001">
        <v>1</v>
      </c>
      <c r="R1001">
        <v>1</v>
      </c>
      <c r="S1001" s="377">
        <v>44250</v>
      </c>
      <c r="T1001" s="377">
        <v>0</v>
      </c>
      <c r="U1001" s="377">
        <v>0</v>
      </c>
      <c r="V1001" s="377">
        <v>140.86000000000001</v>
      </c>
      <c r="W1001" s="377">
        <v>0</v>
      </c>
      <c r="X1001" s="377">
        <v>0</v>
      </c>
      <c r="Y1001" s="377">
        <v>0</v>
      </c>
      <c r="Z1001" s="377">
        <v>44250</v>
      </c>
      <c r="AA1001" s="770">
        <v>43858</v>
      </c>
      <c r="AB1001" s="770">
        <v>44589</v>
      </c>
      <c r="AC1001" s="769">
        <v>88500</v>
      </c>
      <c r="AD1001" s="3">
        <v>0.24722222222222223</v>
      </c>
      <c r="AE1001" s="3">
        <v>2.0305555555555554</v>
      </c>
      <c r="AF1001" s="378">
        <v>3.8199999999999998E-2</v>
      </c>
      <c r="AG1001" s="3">
        <v>10939.583333333334</v>
      </c>
      <c r="AH1001" s="3">
        <v>89852.083333333328</v>
      </c>
      <c r="AI1001" s="3">
        <v>1690.35</v>
      </c>
      <c r="AJ1001" s="3">
        <v>0.24722222222222223</v>
      </c>
      <c r="AK1001" s="3">
        <v>2.0305555555555554</v>
      </c>
      <c r="AL1001" s="3">
        <v>3.8199999999999998E-2</v>
      </c>
    </row>
    <row r="1002" spans="1:38">
      <c r="A1002" t="s">
        <v>1086</v>
      </c>
      <c r="B1002" t="s">
        <v>2829</v>
      </c>
      <c r="C1002" t="s">
        <v>516</v>
      </c>
      <c r="D1002" t="s">
        <v>517</v>
      </c>
      <c r="E1002" t="s">
        <v>1396</v>
      </c>
      <c r="F1002" t="s">
        <v>985</v>
      </c>
      <c r="G1002" t="s">
        <v>1372</v>
      </c>
      <c r="H1002" t="s">
        <v>984</v>
      </c>
      <c r="I1002" t="s">
        <v>0</v>
      </c>
      <c r="J1002" t="s">
        <v>986</v>
      </c>
      <c r="K1002" t="s">
        <v>520</v>
      </c>
      <c r="L1002" t="s">
        <v>532</v>
      </c>
      <c r="M1002">
        <v>1</v>
      </c>
      <c r="N1002">
        <v>1</v>
      </c>
      <c r="O1002">
        <v>1</v>
      </c>
      <c r="P1002">
        <v>1</v>
      </c>
      <c r="Q1002">
        <v>1</v>
      </c>
      <c r="R1002">
        <v>1</v>
      </c>
      <c r="S1002" s="377">
        <v>156055</v>
      </c>
      <c r="T1002" s="377">
        <v>0</v>
      </c>
      <c r="U1002" s="377">
        <v>0</v>
      </c>
      <c r="V1002" s="377">
        <v>559.20000000000005</v>
      </c>
      <c r="W1002" s="377">
        <v>0</v>
      </c>
      <c r="X1002" s="377">
        <v>0</v>
      </c>
      <c r="Y1002" s="377">
        <v>0</v>
      </c>
      <c r="Z1002" s="377">
        <v>156055</v>
      </c>
      <c r="AA1002" s="770">
        <v>43858</v>
      </c>
      <c r="AB1002" s="770">
        <v>44954</v>
      </c>
      <c r="AC1002" s="769">
        <v>156055</v>
      </c>
      <c r="AD1002" s="3">
        <v>1.2611111111111111</v>
      </c>
      <c r="AE1002" s="3">
        <v>3.0444444444444443</v>
      </c>
      <c r="AF1002" s="378">
        <v>4.2999999999999997E-2</v>
      </c>
      <c r="AG1002" s="3">
        <v>196802.69444444444</v>
      </c>
      <c r="AH1002" s="3">
        <v>475100.77777777775</v>
      </c>
      <c r="AI1002" s="3">
        <v>6710.3649999999998</v>
      </c>
      <c r="AJ1002" s="3">
        <v>1.2611111111111111</v>
      </c>
      <c r="AK1002" s="3">
        <v>3.0444444444444443</v>
      </c>
      <c r="AL1002" s="3">
        <v>4.2999999999999997E-2</v>
      </c>
    </row>
    <row r="1003" spans="1:38">
      <c r="A1003" t="s">
        <v>1086</v>
      </c>
      <c r="B1003" t="s">
        <v>2830</v>
      </c>
      <c r="C1003" t="s">
        <v>516</v>
      </c>
      <c r="D1003" t="s">
        <v>517</v>
      </c>
      <c r="E1003" t="s">
        <v>1396</v>
      </c>
      <c r="F1003" t="s">
        <v>985</v>
      </c>
      <c r="G1003" t="s">
        <v>1372</v>
      </c>
      <c r="H1003" t="s">
        <v>984</v>
      </c>
      <c r="I1003" t="s">
        <v>0</v>
      </c>
      <c r="J1003" t="s">
        <v>986</v>
      </c>
      <c r="K1003" t="s">
        <v>520</v>
      </c>
      <c r="L1003" t="s">
        <v>532</v>
      </c>
      <c r="M1003">
        <v>1</v>
      </c>
      <c r="N1003">
        <v>1</v>
      </c>
      <c r="O1003">
        <v>1</v>
      </c>
      <c r="P1003">
        <v>1</v>
      </c>
      <c r="Q1003">
        <v>1</v>
      </c>
      <c r="R1003">
        <v>1</v>
      </c>
      <c r="S1003" s="377">
        <v>875265</v>
      </c>
      <c r="T1003" s="377">
        <v>0</v>
      </c>
      <c r="U1003" s="377">
        <v>0</v>
      </c>
      <c r="V1003" s="377">
        <v>3435.42</v>
      </c>
      <c r="W1003" s="377">
        <v>0</v>
      </c>
      <c r="X1003" s="377">
        <v>0</v>
      </c>
      <c r="Y1003" s="377">
        <v>0</v>
      </c>
      <c r="Z1003" s="377">
        <v>875265</v>
      </c>
      <c r="AA1003" s="770">
        <v>43858</v>
      </c>
      <c r="AB1003" s="770">
        <v>45319</v>
      </c>
      <c r="AC1003" s="769">
        <v>875265</v>
      </c>
      <c r="AD1003" s="3">
        <v>2.2749999999999999</v>
      </c>
      <c r="AE1003" s="3">
        <v>4.0583333333333336</v>
      </c>
      <c r="AF1003" s="378">
        <v>4.7100000000000003E-2</v>
      </c>
      <c r="AG1003" s="3">
        <v>1991227.875</v>
      </c>
      <c r="AH1003" s="3">
        <v>3552117.125</v>
      </c>
      <c r="AI1003" s="3">
        <v>41224.981500000002</v>
      </c>
      <c r="AJ1003" s="3">
        <v>2.2749999999999999</v>
      </c>
      <c r="AK1003" s="3">
        <v>4.0583333333333336</v>
      </c>
      <c r="AL1003" s="3">
        <v>4.7100000000000003E-2</v>
      </c>
    </row>
    <row r="1004" spans="1:38">
      <c r="A1004" t="s">
        <v>1086</v>
      </c>
      <c r="B1004" t="s">
        <v>2831</v>
      </c>
      <c r="C1004" t="s">
        <v>516</v>
      </c>
      <c r="D1004" t="s">
        <v>517</v>
      </c>
      <c r="E1004" t="s">
        <v>1396</v>
      </c>
      <c r="F1004" t="s">
        <v>985</v>
      </c>
      <c r="G1004" t="s">
        <v>1372</v>
      </c>
      <c r="H1004" t="s">
        <v>984</v>
      </c>
      <c r="I1004" t="s">
        <v>0</v>
      </c>
      <c r="J1004" t="s">
        <v>986</v>
      </c>
      <c r="K1004" t="s">
        <v>520</v>
      </c>
      <c r="L1004" t="s">
        <v>532</v>
      </c>
      <c r="M1004">
        <v>1</v>
      </c>
      <c r="N1004">
        <v>1</v>
      </c>
      <c r="O1004">
        <v>1</v>
      </c>
      <c r="P1004">
        <v>1</v>
      </c>
      <c r="Q1004">
        <v>1</v>
      </c>
      <c r="R1004">
        <v>1</v>
      </c>
      <c r="S1004" s="377">
        <v>2191997.5</v>
      </c>
      <c r="T1004" s="377">
        <v>0</v>
      </c>
      <c r="U1004" s="377">
        <v>0</v>
      </c>
      <c r="V1004" s="377">
        <v>9261.19</v>
      </c>
      <c r="W1004" s="377">
        <v>0</v>
      </c>
      <c r="X1004" s="377">
        <v>0</v>
      </c>
      <c r="Y1004" s="377">
        <v>0</v>
      </c>
      <c r="Z1004" s="377">
        <v>2191997.5</v>
      </c>
      <c r="AA1004" s="770">
        <v>43858</v>
      </c>
      <c r="AB1004" s="770">
        <v>45685</v>
      </c>
      <c r="AC1004" s="769">
        <v>2191997.5</v>
      </c>
      <c r="AD1004" s="3">
        <v>3.2916666666666665</v>
      </c>
      <c r="AE1004" s="3">
        <v>5.0750000000000002</v>
      </c>
      <c r="AF1004" s="378">
        <v>5.0700000000000002E-2</v>
      </c>
      <c r="AG1004" s="3">
        <v>7215325.104166666</v>
      </c>
      <c r="AH1004" s="3">
        <v>11124387.3125</v>
      </c>
      <c r="AI1004" s="3">
        <v>111134.27325</v>
      </c>
      <c r="AJ1004" s="3">
        <v>3.2916666666666665</v>
      </c>
      <c r="AK1004" s="3">
        <v>5.0750000000000002</v>
      </c>
      <c r="AL1004" s="3">
        <v>5.0700000000000002E-2</v>
      </c>
    </row>
    <row r="1005" spans="1:38">
      <c r="A1005" t="s">
        <v>1086</v>
      </c>
      <c r="B1005" t="s">
        <v>2832</v>
      </c>
      <c r="C1005" t="s">
        <v>516</v>
      </c>
      <c r="D1005" t="s">
        <v>517</v>
      </c>
      <c r="E1005" t="s">
        <v>1396</v>
      </c>
      <c r="F1005" t="s">
        <v>985</v>
      </c>
      <c r="G1005" t="s">
        <v>1372</v>
      </c>
      <c r="H1005" t="s">
        <v>984</v>
      </c>
      <c r="I1005" t="s">
        <v>0</v>
      </c>
      <c r="J1005" t="s">
        <v>986</v>
      </c>
      <c r="K1005" t="s">
        <v>520</v>
      </c>
      <c r="L1005" t="s">
        <v>532</v>
      </c>
      <c r="M1005">
        <v>1</v>
      </c>
      <c r="N1005">
        <v>1</v>
      </c>
      <c r="O1005">
        <v>1</v>
      </c>
      <c r="P1005">
        <v>1</v>
      </c>
      <c r="Q1005">
        <v>1</v>
      </c>
      <c r="R1005">
        <v>1</v>
      </c>
      <c r="S1005" s="377">
        <v>4112890</v>
      </c>
      <c r="T1005" s="377">
        <v>0</v>
      </c>
      <c r="U1005" s="377">
        <v>0</v>
      </c>
      <c r="V1005" s="377">
        <v>18370.91</v>
      </c>
      <c r="W1005" s="377">
        <v>0</v>
      </c>
      <c r="X1005" s="377">
        <v>0</v>
      </c>
      <c r="Y1005" s="377">
        <v>0</v>
      </c>
      <c r="Z1005" s="377">
        <v>4112890</v>
      </c>
      <c r="AA1005" s="770">
        <v>43858</v>
      </c>
      <c r="AB1005" s="770">
        <v>46050</v>
      </c>
      <c r="AC1005" s="769">
        <v>4112890</v>
      </c>
      <c r="AD1005" s="3">
        <v>4.3055555555555554</v>
      </c>
      <c r="AE1005" s="3">
        <v>6.0888888888888886</v>
      </c>
      <c r="AF1005" s="378">
        <v>5.3600000000000002E-2</v>
      </c>
      <c r="AG1005" s="3">
        <v>17708276.388888888</v>
      </c>
      <c r="AH1005" s="3">
        <v>25042930.22222222</v>
      </c>
      <c r="AI1005" s="3">
        <v>220450.90400000001</v>
      </c>
      <c r="AJ1005" s="3">
        <v>4.3055555555555554</v>
      </c>
      <c r="AK1005" s="3">
        <v>6.0888888888888886</v>
      </c>
      <c r="AL1005" s="3">
        <v>5.3600000000000002E-2</v>
      </c>
    </row>
    <row r="1006" spans="1:38">
      <c r="A1006" t="s">
        <v>1086</v>
      </c>
      <c r="B1006" t="s">
        <v>2833</v>
      </c>
      <c r="C1006" t="s">
        <v>516</v>
      </c>
      <c r="D1006" t="s">
        <v>517</v>
      </c>
      <c r="E1006" t="s">
        <v>1396</v>
      </c>
      <c r="F1006" t="s">
        <v>985</v>
      </c>
      <c r="G1006" t="s">
        <v>1372</v>
      </c>
      <c r="H1006" t="s">
        <v>984</v>
      </c>
      <c r="I1006" t="s">
        <v>0</v>
      </c>
      <c r="J1006" t="s">
        <v>986</v>
      </c>
      <c r="K1006" t="s">
        <v>520</v>
      </c>
      <c r="L1006" t="s">
        <v>532</v>
      </c>
      <c r="M1006">
        <v>1</v>
      </c>
      <c r="N1006">
        <v>1</v>
      </c>
      <c r="O1006">
        <v>1</v>
      </c>
      <c r="P1006">
        <v>1</v>
      </c>
      <c r="Q1006">
        <v>1</v>
      </c>
      <c r="R1006">
        <v>1</v>
      </c>
      <c r="S1006" s="377">
        <v>2112495</v>
      </c>
      <c r="T1006" s="377">
        <v>0</v>
      </c>
      <c r="U1006" s="377">
        <v>0</v>
      </c>
      <c r="V1006" s="377">
        <v>9928.73</v>
      </c>
      <c r="W1006" s="377">
        <v>0</v>
      </c>
      <c r="X1006" s="377">
        <v>0</v>
      </c>
      <c r="Y1006" s="377">
        <v>0</v>
      </c>
      <c r="Z1006" s="377">
        <v>2112495</v>
      </c>
      <c r="AA1006" s="770">
        <v>43858</v>
      </c>
      <c r="AB1006" s="770">
        <v>46415</v>
      </c>
      <c r="AC1006" s="769">
        <v>2112495</v>
      </c>
      <c r="AD1006" s="3">
        <v>5.3194444444444446</v>
      </c>
      <c r="AE1006" s="3">
        <v>7.1027777777777779</v>
      </c>
      <c r="AF1006" s="378">
        <v>5.6399999999999999E-2</v>
      </c>
      <c r="AG1006" s="3">
        <v>11237299.791666668</v>
      </c>
      <c r="AH1006" s="3">
        <v>15004582.541666666</v>
      </c>
      <c r="AI1006" s="3">
        <v>119144.71799999999</v>
      </c>
      <c r="AJ1006" s="3">
        <v>5.3194444444444446</v>
      </c>
      <c r="AK1006" s="3">
        <v>7.1027777777777779</v>
      </c>
      <c r="AL1006" s="3">
        <v>5.6399999999999999E-2</v>
      </c>
    </row>
    <row r="1007" spans="1:38">
      <c r="A1007" t="s">
        <v>1086</v>
      </c>
      <c r="B1007" t="s">
        <v>2834</v>
      </c>
      <c r="C1007" t="s">
        <v>516</v>
      </c>
      <c r="D1007" t="s">
        <v>517</v>
      </c>
      <c r="E1007" t="s">
        <v>1396</v>
      </c>
      <c r="F1007" t="s">
        <v>985</v>
      </c>
      <c r="G1007" t="s">
        <v>1372</v>
      </c>
      <c r="H1007" t="s">
        <v>984</v>
      </c>
      <c r="I1007" t="s">
        <v>0</v>
      </c>
      <c r="J1007" t="s">
        <v>986</v>
      </c>
      <c r="K1007" t="s">
        <v>520</v>
      </c>
      <c r="L1007" t="s">
        <v>532</v>
      </c>
      <c r="M1007">
        <v>1</v>
      </c>
      <c r="N1007">
        <v>1</v>
      </c>
      <c r="O1007">
        <v>1</v>
      </c>
      <c r="P1007">
        <v>1</v>
      </c>
      <c r="Q1007">
        <v>1</v>
      </c>
      <c r="R1007">
        <v>1</v>
      </c>
      <c r="S1007" s="377">
        <v>458430</v>
      </c>
      <c r="T1007" s="377">
        <v>0</v>
      </c>
      <c r="U1007" s="377">
        <v>0</v>
      </c>
      <c r="V1007" s="377">
        <v>2265.41</v>
      </c>
      <c r="W1007" s="377">
        <v>0</v>
      </c>
      <c r="X1007" s="377">
        <v>0</v>
      </c>
      <c r="Y1007" s="377">
        <v>0</v>
      </c>
      <c r="Z1007" s="377">
        <v>458430</v>
      </c>
      <c r="AA1007" s="770">
        <v>43858</v>
      </c>
      <c r="AB1007" s="770">
        <v>46780</v>
      </c>
      <c r="AC1007" s="769">
        <v>458430</v>
      </c>
      <c r="AD1007" s="3">
        <v>6.333333333333333</v>
      </c>
      <c r="AE1007" s="3">
        <v>8.1166666666666671</v>
      </c>
      <c r="AF1007" s="378">
        <v>5.9299999999999999E-2</v>
      </c>
      <c r="AG1007" s="3">
        <v>2903390</v>
      </c>
      <c r="AH1007" s="3">
        <v>3720923.5</v>
      </c>
      <c r="AI1007" s="3">
        <v>27184.898999999998</v>
      </c>
      <c r="AJ1007" s="3">
        <v>6.333333333333333</v>
      </c>
      <c r="AK1007" s="3">
        <v>8.1166666666666671</v>
      </c>
      <c r="AL1007" s="3">
        <v>5.9299999999999992E-2</v>
      </c>
    </row>
    <row r="1008" spans="1:38">
      <c r="A1008" t="s">
        <v>1086</v>
      </c>
      <c r="B1008" t="s">
        <v>2835</v>
      </c>
      <c r="C1008" t="s">
        <v>516</v>
      </c>
      <c r="D1008" t="s">
        <v>517</v>
      </c>
      <c r="E1008" t="s">
        <v>1396</v>
      </c>
      <c r="F1008" t="s">
        <v>985</v>
      </c>
      <c r="G1008" t="s">
        <v>1372</v>
      </c>
      <c r="H1008" t="s">
        <v>984</v>
      </c>
      <c r="I1008" t="s">
        <v>0</v>
      </c>
      <c r="J1008" t="s">
        <v>986</v>
      </c>
      <c r="K1008" t="s">
        <v>520</v>
      </c>
      <c r="L1008" t="s">
        <v>532</v>
      </c>
      <c r="M1008">
        <v>1</v>
      </c>
      <c r="N1008">
        <v>1</v>
      </c>
      <c r="O1008">
        <v>1</v>
      </c>
      <c r="P1008">
        <v>1</v>
      </c>
      <c r="Q1008">
        <v>1</v>
      </c>
      <c r="R1008">
        <v>1</v>
      </c>
      <c r="S1008" s="377">
        <v>106200</v>
      </c>
      <c r="T1008" s="377">
        <v>0</v>
      </c>
      <c r="U1008" s="377">
        <v>0</v>
      </c>
      <c r="V1008" s="377">
        <v>549.58000000000004</v>
      </c>
      <c r="W1008" s="377">
        <v>0</v>
      </c>
      <c r="X1008" s="377">
        <v>0</v>
      </c>
      <c r="Y1008" s="377">
        <v>0</v>
      </c>
      <c r="Z1008" s="377">
        <v>106200</v>
      </c>
      <c r="AA1008" s="770">
        <v>43858</v>
      </c>
      <c r="AB1008" s="770">
        <v>47146</v>
      </c>
      <c r="AC1008" s="769">
        <v>106200</v>
      </c>
      <c r="AD1008" s="3">
        <v>7.35</v>
      </c>
      <c r="AE1008" s="3">
        <v>9.1333333333333329</v>
      </c>
      <c r="AF1008" s="378">
        <v>6.2100000000000002E-2</v>
      </c>
      <c r="AG1008" s="3">
        <v>780570</v>
      </c>
      <c r="AH1008" s="3">
        <v>969960</v>
      </c>
      <c r="AI1008" s="3">
        <v>6595.02</v>
      </c>
      <c r="AJ1008" s="3">
        <v>7.35</v>
      </c>
      <c r="AK1008" s="3">
        <v>9.1333333333333329</v>
      </c>
      <c r="AL1008" s="3">
        <v>6.2100000000000002E-2</v>
      </c>
    </row>
    <row r="1009" spans="1:38">
      <c r="A1009" t="s">
        <v>1086</v>
      </c>
      <c r="B1009" t="s">
        <v>2836</v>
      </c>
      <c r="C1009" t="s">
        <v>516</v>
      </c>
      <c r="D1009" t="s">
        <v>517</v>
      </c>
      <c r="E1009" t="s">
        <v>1396</v>
      </c>
      <c r="F1009" t="s">
        <v>985</v>
      </c>
      <c r="G1009" t="s">
        <v>1372</v>
      </c>
      <c r="H1009" t="s">
        <v>984</v>
      </c>
      <c r="I1009" t="s">
        <v>0</v>
      </c>
      <c r="J1009" t="s">
        <v>986</v>
      </c>
      <c r="K1009" t="s">
        <v>520</v>
      </c>
      <c r="L1009" t="s">
        <v>532</v>
      </c>
      <c r="M1009">
        <v>1</v>
      </c>
      <c r="N1009">
        <v>1</v>
      </c>
      <c r="O1009">
        <v>1</v>
      </c>
      <c r="P1009">
        <v>1</v>
      </c>
      <c r="Q1009">
        <v>1</v>
      </c>
      <c r="R1009">
        <v>1</v>
      </c>
      <c r="S1009" s="377">
        <v>98087.5</v>
      </c>
      <c r="T1009" s="377">
        <v>0</v>
      </c>
      <c r="U1009" s="377">
        <v>0</v>
      </c>
      <c r="V1009" s="377">
        <v>531.30999999999995</v>
      </c>
      <c r="W1009" s="377">
        <v>0</v>
      </c>
      <c r="X1009" s="377">
        <v>0</v>
      </c>
      <c r="Y1009" s="377">
        <v>0</v>
      </c>
      <c r="Z1009" s="377">
        <v>98087.5</v>
      </c>
      <c r="AA1009" s="770">
        <v>43858</v>
      </c>
      <c r="AB1009" s="770">
        <v>47511</v>
      </c>
      <c r="AC1009" s="769">
        <v>98087.5</v>
      </c>
      <c r="AD1009" s="3">
        <v>8.3638888888888889</v>
      </c>
      <c r="AE1009" s="3">
        <v>10.147222222222222</v>
      </c>
      <c r="AF1009" s="378">
        <v>6.5000000000000002E-2</v>
      </c>
      <c r="AG1009" s="3">
        <v>820392.95138888888</v>
      </c>
      <c r="AH1009" s="3">
        <v>995315.65972222225</v>
      </c>
      <c r="AI1009" s="3">
        <v>6375.6875</v>
      </c>
      <c r="AJ1009" s="3">
        <v>8.3638888888888889</v>
      </c>
      <c r="AK1009" s="3">
        <v>10.147222222222222</v>
      </c>
      <c r="AL1009" s="3">
        <v>6.5000000000000002E-2</v>
      </c>
    </row>
    <row r="1010" spans="1:38">
      <c r="A1010" t="s">
        <v>1087</v>
      </c>
      <c r="B1010" t="s">
        <v>2837</v>
      </c>
      <c r="C1010" t="s">
        <v>516</v>
      </c>
      <c r="D1010" t="s">
        <v>517</v>
      </c>
      <c r="E1010" t="s">
        <v>1396</v>
      </c>
      <c r="F1010" t="s">
        <v>985</v>
      </c>
      <c r="G1010" t="s">
        <v>1372</v>
      </c>
      <c r="H1010" t="s">
        <v>984</v>
      </c>
      <c r="I1010" t="s">
        <v>0</v>
      </c>
      <c r="J1010" t="s">
        <v>986</v>
      </c>
      <c r="K1010" t="s">
        <v>520</v>
      </c>
      <c r="L1010" t="s">
        <v>532</v>
      </c>
      <c r="M1010">
        <v>1</v>
      </c>
      <c r="N1010">
        <v>1</v>
      </c>
      <c r="O1010">
        <v>1</v>
      </c>
      <c r="P1010">
        <v>1</v>
      </c>
      <c r="Q1010">
        <v>1</v>
      </c>
      <c r="R1010">
        <v>1</v>
      </c>
      <c r="S1010" s="377">
        <v>551576.25</v>
      </c>
      <c r="T1010" s="377">
        <v>0</v>
      </c>
      <c r="U1010" s="377">
        <v>0</v>
      </c>
      <c r="V1010" s="377">
        <v>1755.85</v>
      </c>
      <c r="W1010" s="377">
        <v>0</v>
      </c>
      <c r="X1010" s="377">
        <v>0</v>
      </c>
      <c r="Y1010" s="377">
        <v>0</v>
      </c>
      <c r="Z1010" s="377">
        <v>551576.25</v>
      </c>
      <c r="AA1010" s="770">
        <v>43866</v>
      </c>
      <c r="AB1010" s="770">
        <v>44597</v>
      </c>
      <c r="AC1010" s="769">
        <v>1103152.5</v>
      </c>
      <c r="AD1010" s="3">
        <v>0.26944444444444443</v>
      </c>
      <c r="AE1010" s="3">
        <v>2.0305555555555554</v>
      </c>
      <c r="AF1010" s="378">
        <v>3.8199999999999998E-2</v>
      </c>
      <c r="AG1010" s="3">
        <v>148619.15625</v>
      </c>
      <c r="AH1010" s="3">
        <v>1120006.21875</v>
      </c>
      <c r="AI1010" s="3">
        <v>21070.212749999999</v>
      </c>
      <c r="AJ1010" s="3">
        <v>0.26944444444444443</v>
      </c>
      <c r="AK1010" s="3">
        <v>2.0305555555555554</v>
      </c>
      <c r="AL1010" s="3">
        <v>3.8199999999999998E-2</v>
      </c>
    </row>
    <row r="1011" spans="1:38">
      <c r="A1011" t="s">
        <v>1087</v>
      </c>
      <c r="B1011" t="s">
        <v>2838</v>
      </c>
      <c r="C1011" t="s">
        <v>516</v>
      </c>
      <c r="D1011" t="s">
        <v>517</v>
      </c>
      <c r="E1011" t="s">
        <v>1396</v>
      </c>
      <c r="F1011" t="s">
        <v>985</v>
      </c>
      <c r="G1011" t="s">
        <v>1372</v>
      </c>
      <c r="H1011" t="s">
        <v>984</v>
      </c>
      <c r="I1011" t="s">
        <v>0</v>
      </c>
      <c r="J1011" t="s">
        <v>986</v>
      </c>
      <c r="K1011" t="s">
        <v>520</v>
      </c>
      <c r="L1011" t="s">
        <v>532</v>
      </c>
      <c r="M1011">
        <v>1</v>
      </c>
      <c r="N1011">
        <v>1</v>
      </c>
      <c r="O1011">
        <v>1</v>
      </c>
      <c r="P1011">
        <v>1</v>
      </c>
      <c r="Q1011">
        <v>1</v>
      </c>
      <c r="R1011">
        <v>1</v>
      </c>
      <c r="S1011" s="377">
        <v>1333695</v>
      </c>
      <c r="T1011" s="377">
        <v>0</v>
      </c>
      <c r="U1011" s="377">
        <v>0</v>
      </c>
      <c r="V1011" s="377">
        <v>4779.07</v>
      </c>
      <c r="W1011" s="377">
        <v>0</v>
      </c>
      <c r="X1011" s="377">
        <v>0</v>
      </c>
      <c r="Y1011" s="377">
        <v>0</v>
      </c>
      <c r="Z1011" s="377">
        <v>1333695</v>
      </c>
      <c r="AA1011" s="770">
        <v>43866</v>
      </c>
      <c r="AB1011" s="770">
        <v>44962</v>
      </c>
      <c r="AC1011" s="769">
        <v>1333695</v>
      </c>
      <c r="AD1011" s="3">
        <v>1.2833333333333334</v>
      </c>
      <c r="AE1011" s="3">
        <v>3.0444444444444443</v>
      </c>
      <c r="AF1011" s="378">
        <v>4.2999999999999997E-2</v>
      </c>
      <c r="AG1011" s="3">
        <v>1711575.2500000002</v>
      </c>
      <c r="AH1011" s="3">
        <v>4060360.333333333</v>
      </c>
      <c r="AI1011" s="3">
        <v>57348.884999999995</v>
      </c>
      <c r="AJ1011" s="3">
        <v>1.2833333333333334</v>
      </c>
      <c r="AK1011" s="3">
        <v>3.0444444444444443</v>
      </c>
      <c r="AL1011" s="3">
        <v>4.2999999999999997E-2</v>
      </c>
    </row>
    <row r="1012" spans="1:38">
      <c r="A1012" t="s">
        <v>1087</v>
      </c>
      <c r="B1012" t="s">
        <v>2839</v>
      </c>
      <c r="C1012" t="s">
        <v>516</v>
      </c>
      <c r="D1012" t="s">
        <v>517</v>
      </c>
      <c r="E1012" t="s">
        <v>1396</v>
      </c>
      <c r="F1012" t="s">
        <v>985</v>
      </c>
      <c r="G1012" t="s">
        <v>1372</v>
      </c>
      <c r="H1012" t="s">
        <v>984</v>
      </c>
      <c r="I1012" t="s">
        <v>0</v>
      </c>
      <c r="J1012" t="s">
        <v>986</v>
      </c>
      <c r="K1012" t="s">
        <v>520</v>
      </c>
      <c r="L1012" t="s">
        <v>532</v>
      </c>
      <c r="M1012">
        <v>1</v>
      </c>
      <c r="N1012">
        <v>1</v>
      </c>
      <c r="O1012">
        <v>1</v>
      </c>
      <c r="P1012">
        <v>1</v>
      </c>
      <c r="Q1012">
        <v>1</v>
      </c>
      <c r="R1012">
        <v>1</v>
      </c>
      <c r="S1012" s="377">
        <v>1170265</v>
      </c>
      <c r="T1012" s="377">
        <v>0</v>
      </c>
      <c r="U1012" s="377">
        <v>0</v>
      </c>
      <c r="V1012" s="377">
        <v>4593.29</v>
      </c>
      <c r="W1012" s="377">
        <v>0</v>
      </c>
      <c r="X1012" s="377">
        <v>0</v>
      </c>
      <c r="Y1012" s="377">
        <v>0</v>
      </c>
      <c r="Z1012" s="377">
        <v>1170265</v>
      </c>
      <c r="AA1012" s="770">
        <v>43866</v>
      </c>
      <c r="AB1012" s="770">
        <v>45327</v>
      </c>
      <c r="AC1012" s="769">
        <v>1170265</v>
      </c>
      <c r="AD1012" s="3">
        <v>2.2972222222222221</v>
      </c>
      <c r="AE1012" s="3">
        <v>4.0583333333333336</v>
      </c>
      <c r="AF1012" s="378">
        <v>4.7100000000000003E-2</v>
      </c>
      <c r="AG1012" s="3">
        <v>2688358.7638888885</v>
      </c>
      <c r="AH1012" s="3">
        <v>4749325.458333334</v>
      </c>
      <c r="AI1012" s="3">
        <v>55119.481500000002</v>
      </c>
      <c r="AJ1012" s="3">
        <v>2.2972222222222221</v>
      </c>
      <c r="AK1012" s="3">
        <v>4.0583333333333336</v>
      </c>
      <c r="AL1012" s="3">
        <v>4.7100000000000003E-2</v>
      </c>
    </row>
    <row r="1013" spans="1:38">
      <c r="A1013" t="s">
        <v>1087</v>
      </c>
      <c r="B1013" t="s">
        <v>2840</v>
      </c>
      <c r="C1013" t="s">
        <v>516</v>
      </c>
      <c r="D1013" t="s">
        <v>517</v>
      </c>
      <c r="E1013" t="s">
        <v>1396</v>
      </c>
      <c r="F1013" t="s">
        <v>985</v>
      </c>
      <c r="G1013" t="s">
        <v>1372</v>
      </c>
      <c r="H1013" t="s">
        <v>984</v>
      </c>
      <c r="I1013" t="s">
        <v>0</v>
      </c>
      <c r="J1013" t="s">
        <v>986</v>
      </c>
      <c r="K1013" t="s">
        <v>520</v>
      </c>
      <c r="L1013" t="s">
        <v>532</v>
      </c>
      <c r="M1013">
        <v>1</v>
      </c>
      <c r="N1013">
        <v>1</v>
      </c>
      <c r="O1013">
        <v>1</v>
      </c>
      <c r="P1013">
        <v>1</v>
      </c>
      <c r="Q1013">
        <v>1</v>
      </c>
      <c r="R1013">
        <v>1</v>
      </c>
      <c r="S1013" s="377">
        <v>1685335</v>
      </c>
      <c r="T1013" s="377">
        <v>0</v>
      </c>
      <c r="U1013" s="377">
        <v>0</v>
      </c>
      <c r="V1013" s="377">
        <v>7120.54</v>
      </c>
      <c r="W1013" s="377">
        <v>0</v>
      </c>
      <c r="X1013" s="377">
        <v>0</v>
      </c>
      <c r="Y1013" s="377">
        <v>0</v>
      </c>
      <c r="Z1013" s="377">
        <v>1685335</v>
      </c>
      <c r="AA1013" s="770">
        <v>43866</v>
      </c>
      <c r="AB1013" s="770">
        <v>45693</v>
      </c>
      <c r="AC1013" s="769">
        <v>1685335</v>
      </c>
      <c r="AD1013" s="3">
        <v>3.3138888888888891</v>
      </c>
      <c r="AE1013" s="3">
        <v>5.0750000000000002</v>
      </c>
      <c r="AF1013" s="378">
        <v>5.0700000000000002E-2</v>
      </c>
      <c r="AG1013" s="3">
        <v>5585012.930555556</v>
      </c>
      <c r="AH1013" s="3">
        <v>8553075.125</v>
      </c>
      <c r="AI1013" s="3">
        <v>85446.484500000006</v>
      </c>
      <c r="AJ1013" s="3">
        <v>3.3138888888888891</v>
      </c>
      <c r="AK1013" s="3">
        <v>5.0750000000000002</v>
      </c>
      <c r="AL1013" s="3">
        <v>5.0700000000000002E-2</v>
      </c>
    </row>
    <row r="1014" spans="1:38">
      <c r="A1014" t="s">
        <v>1087</v>
      </c>
      <c r="B1014" t="s">
        <v>2841</v>
      </c>
      <c r="C1014" t="s">
        <v>516</v>
      </c>
      <c r="D1014" t="s">
        <v>517</v>
      </c>
      <c r="E1014" t="s">
        <v>1396</v>
      </c>
      <c r="F1014" t="s">
        <v>985</v>
      </c>
      <c r="G1014" t="s">
        <v>1372</v>
      </c>
      <c r="H1014" t="s">
        <v>984</v>
      </c>
      <c r="I1014" t="s">
        <v>0</v>
      </c>
      <c r="J1014" t="s">
        <v>986</v>
      </c>
      <c r="K1014" t="s">
        <v>520</v>
      </c>
      <c r="L1014" t="s">
        <v>532</v>
      </c>
      <c r="M1014">
        <v>1</v>
      </c>
      <c r="N1014">
        <v>1</v>
      </c>
      <c r="O1014">
        <v>1</v>
      </c>
      <c r="P1014">
        <v>1</v>
      </c>
      <c r="Q1014">
        <v>1</v>
      </c>
      <c r="R1014">
        <v>1</v>
      </c>
      <c r="S1014" s="377">
        <v>2753677.5</v>
      </c>
      <c r="T1014" s="377">
        <v>0</v>
      </c>
      <c r="U1014" s="377">
        <v>0</v>
      </c>
      <c r="V1014" s="377">
        <v>12299.76</v>
      </c>
      <c r="W1014" s="377">
        <v>0</v>
      </c>
      <c r="X1014" s="377">
        <v>0</v>
      </c>
      <c r="Y1014" s="377">
        <v>0</v>
      </c>
      <c r="Z1014" s="377">
        <v>2753677.5</v>
      </c>
      <c r="AA1014" s="770">
        <v>43866</v>
      </c>
      <c r="AB1014" s="770">
        <v>46058</v>
      </c>
      <c r="AC1014" s="769">
        <v>2753677.5</v>
      </c>
      <c r="AD1014" s="3">
        <v>4.3277777777777775</v>
      </c>
      <c r="AE1014" s="3">
        <v>6.0888888888888886</v>
      </c>
      <c r="AF1014" s="378">
        <v>5.3600000000000002E-2</v>
      </c>
      <c r="AG1014" s="3">
        <v>11917304.291666666</v>
      </c>
      <c r="AH1014" s="3">
        <v>16766836.333333332</v>
      </c>
      <c r="AI1014" s="3">
        <v>147597.114</v>
      </c>
      <c r="AJ1014" s="3">
        <v>4.3277777777777775</v>
      </c>
      <c r="AK1014" s="3">
        <v>6.0888888888888886</v>
      </c>
      <c r="AL1014" s="3">
        <v>5.3600000000000002E-2</v>
      </c>
    </row>
    <row r="1015" spans="1:38">
      <c r="A1015" t="s">
        <v>1087</v>
      </c>
      <c r="B1015" t="s">
        <v>2842</v>
      </c>
      <c r="C1015" t="s">
        <v>516</v>
      </c>
      <c r="D1015" t="s">
        <v>517</v>
      </c>
      <c r="E1015" t="s">
        <v>1396</v>
      </c>
      <c r="F1015" t="s">
        <v>985</v>
      </c>
      <c r="G1015" t="s">
        <v>1372</v>
      </c>
      <c r="H1015" t="s">
        <v>984</v>
      </c>
      <c r="I1015" t="s">
        <v>0</v>
      </c>
      <c r="J1015" t="s">
        <v>986</v>
      </c>
      <c r="K1015" t="s">
        <v>520</v>
      </c>
      <c r="L1015" t="s">
        <v>532</v>
      </c>
      <c r="M1015">
        <v>1</v>
      </c>
      <c r="N1015">
        <v>1</v>
      </c>
      <c r="O1015">
        <v>1</v>
      </c>
      <c r="P1015">
        <v>1</v>
      </c>
      <c r="Q1015">
        <v>1</v>
      </c>
      <c r="R1015">
        <v>1</v>
      </c>
      <c r="S1015" s="377">
        <v>1250357.5</v>
      </c>
      <c r="T1015" s="377">
        <v>0</v>
      </c>
      <c r="U1015" s="377">
        <v>0</v>
      </c>
      <c r="V1015" s="377">
        <v>5876.68</v>
      </c>
      <c r="W1015" s="377">
        <v>0</v>
      </c>
      <c r="X1015" s="377">
        <v>0</v>
      </c>
      <c r="Y1015" s="377">
        <v>0</v>
      </c>
      <c r="Z1015" s="377">
        <v>1250357.5</v>
      </c>
      <c r="AA1015" s="770">
        <v>43866</v>
      </c>
      <c r="AB1015" s="770">
        <v>46423</v>
      </c>
      <c r="AC1015" s="769">
        <v>1250357.5</v>
      </c>
      <c r="AD1015" s="3">
        <v>5.3416666666666668</v>
      </c>
      <c r="AE1015" s="3">
        <v>7.1027777777777779</v>
      </c>
      <c r="AF1015" s="378">
        <v>5.6399999999999999E-2</v>
      </c>
      <c r="AG1015" s="3">
        <v>6678992.979166667</v>
      </c>
      <c r="AH1015" s="3">
        <v>8881011.465277778</v>
      </c>
      <c r="AI1015" s="3">
        <v>70520.163</v>
      </c>
      <c r="AJ1015" s="3">
        <v>5.3416666666666668</v>
      </c>
      <c r="AK1015" s="3">
        <v>7.1027777777777779</v>
      </c>
      <c r="AL1015" s="3">
        <v>5.6399999999999999E-2</v>
      </c>
    </row>
    <row r="1016" spans="1:38">
      <c r="A1016" t="s">
        <v>1087</v>
      </c>
      <c r="B1016" t="s">
        <v>2843</v>
      </c>
      <c r="C1016" t="s">
        <v>516</v>
      </c>
      <c r="D1016" t="s">
        <v>517</v>
      </c>
      <c r="E1016" t="s">
        <v>1396</v>
      </c>
      <c r="F1016" t="s">
        <v>985</v>
      </c>
      <c r="G1016" t="s">
        <v>1372</v>
      </c>
      <c r="H1016" t="s">
        <v>984</v>
      </c>
      <c r="I1016" t="s">
        <v>0</v>
      </c>
      <c r="J1016" t="s">
        <v>986</v>
      </c>
      <c r="K1016" t="s">
        <v>520</v>
      </c>
      <c r="L1016" t="s">
        <v>532</v>
      </c>
      <c r="M1016">
        <v>1</v>
      </c>
      <c r="N1016">
        <v>1</v>
      </c>
      <c r="O1016">
        <v>1</v>
      </c>
      <c r="P1016">
        <v>1</v>
      </c>
      <c r="Q1016">
        <v>1</v>
      </c>
      <c r="R1016">
        <v>1</v>
      </c>
      <c r="S1016" s="377">
        <v>106200</v>
      </c>
      <c r="T1016" s="377">
        <v>0</v>
      </c>
      <c r="U1016" s="377">
        <v>0</v>
      </c>
      <c r="V1016" s="377">
        <v>524.79999999999995</v>
      </c>
      <c r="W1016" s="377">
        <v>0</v>
      </c>
      <c r="X1016" s="377">
        <v>0</v>
      </c>
      <c r="Y1016" s="377">
        <v>0</v>
      </c>
      <c r="Z1016" s="377">
        <v>106200</v>
      </c>
      <c r="AA1016" s="770">
        <v>43866</v>
      </c>
      <c r="AB1016" s="770">
        <v>46788</v>
      </c>
      <c r="AC1016" s="769">
        <v>106200</v>
      </c>
      <c r="AD1016" s="3">
        <v>6.3555555555555552</v>
      </c>
      <c r="AE1016" s="3">
        <v>8.1166666666666671</v>
      </c>
      <c r="AF1016" s="378">
        <v>5.9299999999999999E-2</v>
      </c>
      <c r="AG1016" s="3">
        <v>674960</v>
      </c>
      <c r="AH1016" s="3">
        <v>861990</v>
      </c>
      <c r="AI1016" s="3">
        <v>6297.66</v>
      </c>
      <c r="AJ1016" s="3">
        <v>6.3555555555555552</v>
      </c>
      <c r="AK1016" s="3">
        <v>8.1166666666666671</v>
      </c>
      <c r="AL1016" s="3">
        <v>5.9299999999999999E-2</v>
      </c>
    </row>
    <row r="1017" spans="1:38">
      <c r="A1017" t="s">
        <v>1087</v>
      </c>
      <c r="B1017" t="s">
        <v>2844</v>
      </c>
      <c r="C1017" t="s">
        <v>516</v>
      </c>
      <c r="D1017" t="s">
        <v>517</v>
      </c>
      <c r="E1017" t="s">
        <v>1396</v>
      </c>
      <c r="F1017" t="s">
        <v>985</v>
      </c>
      <c r="G1017" t="s">
        <v>1372</v>
      </c>
      <c r="H1017" t="s">
        <v>984</v>
      </c>
      <c r="I1017" t="s">
        <v>0</v>
      </c>
      <c r="J1017" t="s">
        <v>986</v>
      </c>
      <c r="K1017" t="s">
        <v>520</v>
      </c>
      <c r="L1017" t="s">
        <v>532</v>
      </c>
      <c r="M1017">
        <v>1</v>
      </c>
      <c r="N1017">
        <v>1</v>
      </c>
      <c r="O1017">
        <v>1</v>
      </c>
      <c r="P1017">
        <v>1</v>
      </c>
      <c r="Q1017">
        <v>1</v>
      </c>
      <c r="R1017">
        <v>1</v>
      </c>
      <c r="S1017" s="377">
        <v>53100</v>
      </c>
      <c r="T1017" s="377">
        <v>0</v>
      </c>
      <c r="U1017" s="377">
        <v>0</v>
      </c>
      <c r="V1017" s="377">
        <v>287.62</v>
      </c>
      <c r="W1017" s="377">
        <v>0</v>
      </c>
      <c r="X1017" s="377">
        <v>0</v>
      </c>
      <c r="Y1017" s="377">
        <v>0</v>
      </c>
      <c r="Z1017" s="377">
        <v>53100</v>
      </c>
      <c r="AA1017" s="770">
        <v>43866</v>
      </c>
      <c r="AB1017" s="770">
        <v>47519</v>
      </c>
      <c r="AC1017" s="769">
        <v>53100</v>
      </c>
      <c r="AD1017" s="3">
        <v>8.3861111111111111</v>
      </c>
      <c r="AE1017" s="3">
        <v>10.147222222222222</v>
      </c>
      <c r="AF1017" s="378">
        <v>6.5000000000000002E-2</v>
      </c>
      <c r="AG1017" s="3">
        <v>445302.5</v>
      </c>
      <c r="AH1017" s="3">
        <v>538817.5</v>
      </c>
      <c r="AI1017" s="3">
        <v>3451.5</v>
      </c>
      <c r="AJ1017" s="3">
        <v>8.3861111111111111</v>
      </c>
      <c r="AK1017" s="3">
        <v>10.147222222222222</v>
      </c>
      <c r="AL1017" s="3">
        <v>6.5000000000000002E-2</v>
      </c>
    </row>
    <row r="1018" spans="1:38">
      <c r="A1018" t="s">
        <v>1088</v>
      </c>
      <c r="B1018" t="s">
        <v>2845</v>
      </c>
      <c r="C1018" t="s">
        <v>516</v>
      </c>
      <c r="D1018" t="s">
        <v>517</v>
      </c>
      <c r="E1018" t="s">
        <v>1396</v>
      </c>
      <c r="F1018" t="s">
        <v>985</v>
      </c>
      <c r="G1018" t="s">
        <v>1372</v>
      </c>
      <c r="H1018" t="s">
        <v>984</v>
      </c>
      <c r="I1018" t="s">
        <v>0</v>
      </c>
      <c r="J1018" t="s">
        <v>986</v>
      </c>
      <c r="K1018" t="s">
        <v>520</v>
      </c>
      <c r="L1018" t="s">
        <v>532</v>
      </c>
      <c r="M1018">
        <v>1</v>
      </c>
      <c r="N1018">
        <v>1</v>
      </c>
      <c r="O1018">
        <v>1</v>
      </c>
      <c r="P1018">
        <v>1</v>
      </c>
      <c r="Q1018">
        <v>1</v>
      </c>
      <c r="R1018">
        <v>1</v>
      </c>
      <c r="S1018" s="377">
        <v>22346.25</v>
      </c>
      <c r="T1018" s="377">
        <v>0</v>
      </c>
      <c r="U1018" s="377">
        <v>0</v>
      </c>
      <c r="V1018" s="377">
        <v>71.14</v>
      </c>
      <c r="W1018" s="377">
        <v>0</v>
      </c>
      <c r="X1018" s="377">
        <v>0</v>
      </c>
      <c r="Y1018" s="377">
        <v>0</v>
      </c>
      <c r="Z1018" s="377">
        <v>22346.25</v>
      </c>
      <c r="AA1018" s="770">
        <v>43872</v>
      </c>
      <c r="AB1018" s="770">
        <v>44603</v>
      </c>
      <c r="AC1018" s="769">
        <v>44692.5</v>
      </c>
      <c r="AD1018" s="3">
        <v>0.28611111111111109</v>
      </c>
      <c r="AE1018" s="3">
        <v>2.0305555555555554</v>
      </c>
      <c r="AF1018" s="378">
        <v>3.8199999999999998E-2</v>
      </c>
      <c r="AG1018" s="3">
        <v>6393.5104166666661</v>
      </c>
      <c r="AH1018" s="3">
        <v>45375.302083333328</v>
      </c>
      <c r="AI1018" s="3">
        <v>853.6267499999999</v>
      </c>
      <c r="AJ1018" s="3">
        <v>0.28611111111111109</v>
      </c>
      <c r="AK1018" s="3">
        <v>2.0305555555555554</v>
      </c>
      <c r="AL1018" s="3">
        <v>3.8199999999999998E-2</v>
      </c>
    </row>
    <row r="1019" spans="1:38">
      <c r="A1019" t="s">
        <v>1088</v>
      </c>
      <c r="B1019" t="s">
        <v>2846</v>
      </c>
      <c r="C1019" t="s">
        <v>516</v>
      </c>
      <c r="D1019" t="s">
        <v>517</v>
      </c>
      <c r="E1019" t="s">
        <v>1396</v>
      </c>
      <c r="F1019" t="s">
        <v>985</v>
      </c>
      <c r="G1019" t="s">
        <v>1372</v>
      </c>
      <c r="H1019" t="s">
        <v>984</v>
      </c>
      <c r="I1019" t="s">
        <v>0</v>
      </c>
      <c r="J1019" t="s">
        <v>986</v>
      </c>
      <c r="K1019" t="s">
        <v>520</v>
      </c>
      <c r="L1019" t="s">
        <v>532</v>
      </c>
      <c r="M1019">
        <v>1</v>
      </c>
      <c r="N1019">
        <v>1</v>
      </c>
      <c r="O1019">
        <v>1</v>
      </c>
      <c r="P1019">
        <v>1</v>
      </c>
      <c r="Q1019">
        <v>1</v>
      </c>
      <c r="R1019">
        <v>1</v>
      </c>
      <c r="S1019" s="377">
        <v>50592.5</v>
      </c>
      <c r="T1019" s="377">
        <v>0</v>
      </c>
      <c r="U1019" s="377">
        <v>0</v>
      </c>
      <c r="V1019" s="377">
        <v>181.29</v>
      </c>
      <c r="W1019" s="377">
        <v>0</v>
      </c>
      <c r="X1019" s="377">
        <v>0</v>
      </c>
      <c r="Y1019" s="377">
        <v>0</v>
      </c>
      <c r="Z1019" s="377">
        <v>50592.5</v>
      </c>
      <c r="AA1019" s="770">
        <v>43872</v>
      </c>
      <c r="AB1019" s="770">
        <v>44968</v>
      </c>
      <c r="AC1019" s="769">
        <v>50592.500000000007</v>
      </c>
      <c r="AD1019" s="3">
        <v>1.3</v>
      </c>
      <c r="AE1019" s="3">
        <v>3.0444444444444443</v>
      </c>
      <c r="AF1019" s="378">
        <v>4.2999999999999997E-2</v>
      </c>
      <c r="AG1019" s="3">
        <v>65770.25</v>
      </c>
      <c r="AH1019" s="3">
        <v>154026.05555555556</v>
      </c>
      <c r="AI1019" s="3">
        <v>2175.4775</v>
      </c>
      <c r="AJ1019" s="3">
        <v>1.3</v>
      </c>
      <c r="AK1019" s="3">
        <v>3.0444444444444447</v>
      </c>
      <c r="AL1019" s="3">
        <v>4.2999999999999997E-2</v>
      </c>
    </row>
    <row r="1020" spans="1:38">
      <c r="A1020" t="s">
        <v>1088</v>
      </c>
      <c r="B1020" t="s">
        <v>2847</v>
      </c>
      <c r="C1020" t="s">
        <v>516</v>
      </c>
      <c r="D1020" t="s">
        <v>517</v>
      </c>
      <c r="E1020" t="s">
        <v>1396</v>
      </c>
      <c r="F1020" t="s">
        <v>985</v>
      </c>
      <c r="G1020" t="s">
        <v>1372</v>
      </c>
      <c r="H1020" t="s">
        <v>984</v>
      </c>
      <c r="I1020" t="s">
        <v>0</v>
      </c>
      <c r="J1020" t="s">
        <v>986</v>
      </c>
      <c r="K1020" t="s">
        <v>520</v>
      </c>
      <c r="L1020" t="s">
        <v>532</v>
      </c>
      <c r="M1020">
        <v>1</v>
      </c>
      <c r="N1020">
        <v>1</v>
      </c>
      <c r="O1020">
        <v>1</v>
      </c>
      <c r="P1020">
        <v>1</v>
      </c>
      <c r="Q1020">
        <v>1</v>
      </c>
      <c r="R1020">
        <v>1</v>
      </c>
      <c r="S1020" s="377">
        <v>666700</v>
      </c>
      <c r="T1020" s="377">
        <v>0</v>
      </c>
      <c r="U1020" s="377">
        <v>0</v>
      </c>
      <c r="V1020" s="377">
        <v>2616.8000000000002</v>
      </c>
      <c r="W1020" s="377">
        <v>0</v>
      </c>
      <c r="X1020" s="377">
        <v>0</v>
      </c>
      <c r="Y1020" s="377">
        <v>0</v>
      </c>
      <c r="Z1020" s="377">
        <v>666700</v>
      </c>
      <c r="AA1020" s="770">
        <v>43872</v>
      </c>
      <c r="AB1020" s="770">
        <v>45333</v>
      </c>
      <c r="AC1020" s="769">
        <v>666700</v>
      </c>
      <c r="AD1020" s="3">
        <v>2.3138888888888891</v>
      </c>
      <c r="AE1020" s="3">
        <v>4.0583333333333336</v>
      </c>
      <c r="AF1020" s="378">
        <v>4.7100000000000003E-2</v>
      </c>
      <c r="AG1020" s="3">
        <v>1542669.7222222225</v>
      </c>
      <c r="AH1020" s="3">
        <v>2705690.8333333335</v>
      </c>
      <c r="AI1020" s="3">
        <v>31401.570000000003</v>
      </c>
      <c r="AJ1020" s="3">
        <v>2.3138888888888891</v>
      </c>
      <c r="AK1020" s="3">
        <v>4.0583333333333336</v>
      </c>
      <c r="AL1020" s="3">
        <v>4.7100000000000003E-2</v>
      </c>
    </row>
    <row r="1021" spans="1:38">
      <c r="A1021" t="s">
        <v>1088</v>
      </c>
      <c r="B1021" t="s">
        <v>2848</v>
      </c>
      <c r="C1021" t="s">
        <v>516</v>
      </c>
      <c r="D1021" t="s">
        <v>517</v>
      </c>
      <c r="E1021" t="s">
        <v>1396</v>
      </c>
      <c r="F1021" t="s">
        <v>985</v>
      </c>
      <c r="G1021" t="s">
        <v>1372</v>
      </c>
      <c r="H1021" t="s">
        <v>984</v>
      </c>
      <c r="I1021" t="s">
        <v>0</v>
      </c>
      <c r="J1021" t="s">
        <v>986</v>
      </c>
      <c r="K1021" t="s">
        <v>520</v>
      </c>
      <c r="L1021" t="s">
        <v>532</v>
      </c>
      <c r="M1021">
        <v>1</v>
      </c>
      <c r="N1021">
        <v>1</v>
      </c>
      <c r="O1021">
        <v>1</v>
      </c>
      <c r="P1021">
        <v>1</v>
      </c>
      <c r="Q1021">
        <v>1</v>
      </c>
      <c r="R1021">
        <v>1</v>
      </c>
      <c r="S1021" s="377">
        <v>2259700</v>
      </c>
      <c r="T1021" s="377">
        <v>0</v>
      </c>
      <c r="U1021" s="377">
        <v>0</v>
      </c>
      <c r="V1021" s="377">
        <v>9547.23</v>
      </c>
      <c r="W1021" s="377">
        <v>0</v>
      </c>
      <c r="X1021" s="377">
        <v>0</v>
      </c>
      <c r="Y1021" s="377">
        <v>0</v>
      </c>
      <c r="Z1021" s="377">
        <v>2259700</v>
      </c>
      <c r="AA1021" s="770">
        <v>43872</v>
      </c>
      <c r="AB1021" s="770">
        <v>45699</v>
      </c>
      <c r="AC1021" s="769">
        <v>2259700</v>
      </c>
      <c r="AD1021" s="3">
        <v>3.3305555555555557</v>
      </c>
      <c r="AE1021" s="3">
        <v>5.0750000000000002</v>
      </c>
      <c r="AF1021" s="378">
        <v>5.0700000000000002E-2</v>
      </c>
      <c r="AG1021" s="3">
        <v>7526056.388888889</v>
      </c>
      <c r="AH1021" s="3">
        <v>11467977.5</v>
      </c>
      <c r="AI1021" s="3">
        <v>114566.79000000001</v>
      </c>
      <c r="AJ1021" s="3">
        <v>3.3305555555555557</v>
      </c>
      <c r="AK1021" s="3">
        <v>5.0750000000000002</v>
      </c>
      <c r="AL1021" s="3">
        <v>5.0700000000000002E-2</v>
      </c>
    </row>
    <row r="1022" spans="1:38">
      <c r="A1022" t="s">
        <v>1088</v>
      </c>
      <c r="B1022" t="s">
        <v>2849</v>
      </c>
      <c r="C1022" t="s">
        <v>516</v>
      </c>
      <c r="D1022" t="s">
        <v>517</v>
      </c>
      <c r="E1022" t="s">
        <v>1396</v>
      </c>
      <c r="F1022" t="s">
        <v>985</v>
      </c>
      <c r="G1022" t="s">
        <v>1372</v>
      </c>
      <c r="H1022" t="s">
        <v>984</v>
      </c>
      <c r="I1022" t="s">
        <v>0</v>
      </c>
      <c r="J1022" t="s">
        <v>986</v>
      </c>
      <c r="K1022" t="s">
        <v>520</v>
      </c>
      <c r="L1022" t="s">
        <v>532</v>
      </c>
      <c r="M1022">
        <v>1</v>
      </c>
      <c r="N1022">
        <v>1</v>
      </c>
      <c r="O1022">
        <v>1</v>
      </c>
      <c r="P1022">
        <v>1</v>
      </c>
      <c r="Q1022">
        <v>1</v>
      </c>
      <c r="R1022">
        <v>1</v>
      </c>
      <c r="S1022" s="377">
        <v>3465512.5</v>
      </c>
      <c r="T1022" s="377">
        <v>0</v>
      </c>
      <c r="U1022" s="377">
        <v>0</v>
      </c>
      <c r="V1022" s="377">
        <v>15479.29</v>
      </c>
      <c r="W1022" s="377">
        <v>0</v>
      </c>
      <c r="X1022" s="377">
        <v>0</v>
      </c>
      <c r="Y1022" s="377">
        <v>0</v>
      </c>
      <c r="Z1022" s="377">
        <v>3465512.5</v>
      </c>
      <c r="AA1022" s="770">
        <v>43872</v>
      </c>
      <c r="AB1022" s="770">
        <v>46064</v>
      </c>
      <c r="AC1022" s="769">
        <v>3465512.5</v>
      </c>
      <c r="AD1022" s="3">
        <v>4.3444444444444441</v>
      </c>
      <c r="AE1022" s="3">
        <v>6.0888888888888886</v>
      </c>
      <c r="AF1022" s="378">
        <v>5.3600000000000002E-2</v>
      </c>
      <c r="AG1022" s="3">
        <v>15055726.527777776</v>
      </c>
      <c r="AH1022" s="3">
        <v>21101120.555555556</v>
      </c>
      <c r="AI1022" s="3">
        <v>185751.47</v>
      </c>
      <c r="AJ1022" s="3">
        <v>4.3444444444444441</v>
      </c>
      <c r="AK1022" s="3">
        <v>6.0888888888888886</v>
      </c>
      <c r="AL1022" s="3">
        <v>5.3600000000000002E-2</v>
      </c>
    </row>
    <row r="1023" spans="1:38">
      <c r="A1023" t="s">
        <v>1088</v>
      </c>
      <c r="B1023" t="s">
        <v>2850</v>
      </c>
      <c r="C1023" t="s">
        <v>516</v>
      </c>
      <c r="D1023" t="s">
        <v>517</v>
      </c>
      <c r="E1023" t="s">
        <v>1396</v>
      </c>
      <c r="F1023" t="s">
        <v>985</v>
      </c>
      <c r="G1023" t="s">
        <v>1372</v>
      </c>
      <c r="H1023" t="s">
        <v>984</v>
      </c>
      <c r="I1023" t="s">
        <v>0</v>
      </c>
      <c r="J1023" t="s">
        <v>986</v>
      </c>
      <c r="K1023" t="s">
        <v>520</v>
      </c>
      <c r="L1023" t="s">
        <v>532</v>
      </c>
      <c r="M1023">
        <v>1</v>
      </c>
      <c r="N1023">
        <v>1</v>
      </c>
      <c r="O1023">
        <v>1</v>
      </c>
      <c r="P1023">
        <v>1</v>
      </c>
      <c r="Q1023">
        <v>1</v>
      </c>
      <c r="R1023">
        <v>1</v>
      </c>
      <c r="S1023" s="377">
        <v>3211665</v>
      </c>
      <c r="T1023" s="377">
        <v>0</v>
      </c>
      <c r="U1023" s="377">
        <v>0</v>
      </c>
      <c r="V1023" s="377">
        <v>15094.83</v>
      </c>
      <c r="W1023" s="377">
        <v>0</v>
      </c>
      <c r="X1023" s="377">
        <v>0</v>
      </c>
      <c r="Y1023" s="377">
        <v>0</v>
      </c>
      <c r="Z1023" s="377">
        <v>3211665</v>
      </c>
      <c r="AA1023" s="770">
        <v>43872</v>
      </c>
      <c r="AB1023" s="770">
        <v>46429</v>
      </c>
      <c r="AC1023" s="769">
        <v>3211665</v>
      </c>
      <c r="AD1023" s="3">
        <v>5.3583333333333334</v>
      </c>
      <c r="AE1023" s="3">
        <v>7.1027777777777779</v>
      </c>
      <c r="AF1023" s="378">
        <v>5.6399999999999999E-2</v>
      </c>
      <c r="AG1023" s="3">
        <v>17209171.625</v>
      </c>
      <c r="AH1023" s="3">
        <v>22811742.791666668</v>
      </c>
      <c r="AI1023" s="3">
        <v>181137.90599999999</v>
      </c>
      <c r="AJ1023" s="3">
        <v>5.3583333333333334</v>
      </c>
      <c r="AK1023" s="3">
        <v>7.1027777777777779</v>
      </c>
      <c r="AL1023" s="3">
        <v>5.6399999999999999E-2</v>
      </c>
    </row>
    <row r="1024" spans="1:38">
      <c r="A1024" t="s">
        <v>1088</v>
      </c>
      <c r="B1024" t="s">
        <v>2851</v>
      </c>
      <c r="C1024" t="s">
        <v>516</v>
      </c>
      <c r="D1024" t="s">
        <v>517</v>
      </c>
      <c r="E1024" t="s">
        <v>1396</v>
      </c>
      <c r="F1024" t="s">
        <v>985</v>
      </c>
      <c r="G1024" t="s">
        <v>1372</v>
      </c>
      <c r="H1024" t="s">
        <v>984</v>
      </c>
      <c r="I1024" t="s">
        <v>0</v>
      </c>
      <c r="J1024" t="s">
        <v>986</v>
      </c>
      <c r="K1024" t="s">
        <v>520</v>
      </c>
      <c r="L1024" t="s">
        <v>532</v>
      </c>
      <c r="M1024">
        <v>1</v>
      </c>
      <c r="N1024">
        <v>1</v>
      </c>
      <c r="O1024">
        <v>1</v>
      </c>
      <c r="P1024">
        <v>1</v>
      </c>
      <c r="Q1024">
        <v>1</v>
      </c>
      <c r="R1024">
        <v>1</v>
      </c>
      <c r="S1024" s="377">
        <v>209302.5</v>
      </c>
      <c r="T1024" s="377">
        <v>0</v>
      </c>
      <c r="U1024" s="377">
        <v>0</v>
      </c>
      <c r="V1024" s="377">
        <v>1034.3</v>
      </c>
      <c r="W1024" s="377">
        <v>0</v>
      </c>
      <c r="X1024" s="377">
        <v>0</v>
      </c>
      <c r="Y1024" s="377">
        <v>0</v>
      </c>
      <c r="Z1024" s="377">
        <v>209302.5</v>
      </c>
      <c r="AA1024" s="770">
        <v>43872</v>
      </c>
      <c r="AB1024" s="770">
        <v>46794</v>
      </c>
      <c r="AC1024" s="769">
        <v>209302.5</v>
      </c>
      <c r="AD1024" s="3">
        <v>6.3722222222222218</v>
      </c>
      <c r="AE1024" s="3">
        <v>8.1166666666666671</v>
      </c>
      <c r="AF1024" s="378">
        <v>5.9299999999999999E-2</v>
      </c>
      <c r="AG1024" s="3">
        <v>1333722.0416666665</v>
      </c>
      <c r="AH1024" s="3">
        <v>1698838.625</v>
      </c>
      <c r="AI1024" s="3">
        <v>12411.63825</v>
      </c>
      <c r="AJ1024" s="3">
        <v>6.3722222222222218</v>
      </c>
      <c r="AK1024" s="3">
        <v>8.1166666666666671</v>
      </c>
      <c r="AL1024" s="3">
        <v>5.9299999999999999E-2</v>
      </c>
    </row>
    <row r="1025" spans="1:38">
      <c r="A1025" t="s">
        <v>1089</v>
      </c>
      <c r="B1025" t="s">
        <v>2852</v>
      </c>
      <c r="C1025" t="s">
        <v>516</v>
      </c>
      <c r="D1025" t="s">
        <v>517</v>
      </c>
      <c r="E1025" t="s">
        <v>1396</v>
      </c>
      <c r="F1025" t="s">
        <v>985</v>
      </c>
      <c r="G1025" t="s">
        <v>1372</v>
      </c>
      <c r="H1025" t="s">
        <v>984</v>
      </c>
      <c r="I1025" t="s">
        <v>0</v>
      </c>
      <c r="J1025" t="s">
        <v>986</v>
      </c>
      <c r="K1025" t="s">
        <v>520</v>
      </c>
      <c r="L1025" t="s">
        <v>532</v>
      </c>
      <c r="M1025">
        <v>1</v>
      </c>
      <c r="N1025">
        <v>1</v>
      </c>
      <c r="O1025">
        <v>1</v>
      </c>
      <c r="P1025">
        <v>1</v>
      </c>
      <c r="Q1025">
        <v>1</v>
      </c>
      <c r="R1025">
        <v>1</v>
      </c>
      <c r="S1025" s="377">
        <v>449358.75</v>
      </c>
      <c r="T1025" s="377">
        <v>0</v>
      </c>
      <c r="U1025" s="377">
        <v>0</v>
      </c>
      <c r="V1025" s="377">
        <v>1430.46</v>
      </c>
      <c r="W1025" s="377">
        <v>0</v>
      </c>
      <c r="X1025" s="377">
        <v>0</v>
      </c>
      <c r="Y1025" s="377">
        <v>0</v>
      </c>
      <c r="Z1025" s="377">
        <v>449358.75</v>
      </c>
      <c r="AA1025" s="770">
        <v>43879</v>
      </c>
      <c r="AB1025" s="770">
        <v>44610</v>
      </c>
      <c r="AC1025" s="769">
        <v>898717.5</v>
      </c>
      <c r="AD1025" s="3">
        <v>0.30555555555555558</v>
      </c>
      <c r="AE1025" s="3">
        <v>2.0305555555555554</v>
      </c>
      <c r="AF1025" s="378">
        <v>3.8199999999999998E-2</v>
      </c>
      <c r="AG1025" s="3">
        <v>137304.0625</v>
      </c>
      <c r="AH1025" s="3">
        <v>912447.90625</v>
      </c>
      <c r="AI1025" s="3">
        <v>17165.504249999998</v>
      </c>
      <c r="AJ1025" s="3">
        <v>0.30555555555555558</v>
      </c>
      <c r="AK1025" s="3">
        <v>2.0305555555555554</v>
      </c>
      <c r="AL1025" s="3">
        <v>3.8199999999999998E-2</v>
      </c>
    </row>
    <row r="1026" spans="1:38">
      <c r="A1026" t="s">
        <v>1089</v>
      </c>
      <c r="B1026" t="s">
        <v>2853</v>
      </c>
      <c r="C1026" t="s">
        <v>516</v>
      </c>
      <c r="D1026" t="s">
        <v>517</v>
      </c>
      <c r="E1026" t="s">
        <v>1396</v>
      </c>
      <c r="F1026" t="s">
        <v>985</v>
      </c>
      <c r="G1026" t="s">
        <v>1372</v>
      </c>
      <c r="H1026" t="s">
        <v>984</v>
      </c>
      <c r="I1026" t="s">
        <v>0</v>
      </c>
      <c r="J1026" t="s">
        <v>986</v>
      </c>
      <c r="K1026" t="s">
        <v>520</v>
      </c>
      <c r="L1026" t="s">
        <v>532</v>
      </c>
      <c r="M1026">
        <v>1</v>
      </c>
      <c r="N1026">
        <v>1</v>
      </c>
      <c r="O1026">
        <v>1</v>
      </c>
      <c r="P1026">
        <v>1</v>
      </c>
      <c r="Q1026">
        <v>1</v>
      </c>
      <c r="R1026">
        <v>1</v>
      </c>
      <c r="S1026" s="377">
        <v>664340</v>
      </c>
      <c r="T1026" s="377">
        <v>0</v>
      </c>
      <c r="U1026" s="377">
        <v>0</v>
      </c>
      <c r="V1026" s="377">
        <v>2380.5500000000002</v>
      </c>
      <c r="W1026" s="377">
        <v>0</v>
      </c>
      <c r="X1026" s="377">
        <v>0</v>
      </c>
      <c r="Y1026" s="377">
        <v>0</v>
      </c>
      <c r="Z1026" s="377">
        <v>664340</v>
      </c>
      <c r="AA1026" s="770">
        <v>43879</v>
      </c>
      <c r="AB1026" s="770">
        <v>44975</v>
      </c>
      <c r="AC1026" s="769">
        <v>664340</v>
      </c>
      <c r="AD1026" s="3">
        <v>1.3194444444444444</v>
      </c>
      <c r="AE1026" s="3">
        <v>3.0444444444444443</v>
      </c>
      <c r="AF1026" s="378">
        <v>4.2999999999999997E-2</v>
      </c>
      <c r="AG1026" s="3">
        <v>876559.72222222225</v>
      </c>
      <c r="AH1026" s="3">
        <v>2022546.222222222</v>
      </c>
      <c r="AI1026" s="3">
        <v>28566.62</v>
      </c>
      <c r="AJ1026" s="3">
        <v>1.3194444444444444</v>
      </c>
      <c r="AK1026" s="3">
        <v>3.0444444444444443</v>
      </c>
      <c r="AL1026" s="3">
        <v>4.2999999999999997E-2</v>
      </c>
    </row>
    <row r="1027" spans="1:38">
      <c r="A1027" t="s">
        <v>1089</v>
      </c>
      <c r="B1027" t="s">
        <v>2854</v>
      </c>
      <c r="C1027" t="s">
        <v>516</v>
      </c>
      <c r="D1027" t="s">
        <v>517</v>
      </c>
      <c r="E1027" t="s">
        <v>1396</v>
      </c>
      <c r="F1027" t="s">
        <v>985</v>
      </c>
      <c r="G1027" t="s">
        <v>1372</v>
      </c>
      <c r="H1027" t="s">
        <v>984</v>
      </c>
      <c r="I1027" t="s">
        <v>0</v>
      </c>
      <c r="J1027" t="s">
        <v>986</v>
      </c>
      <c r="K1027" t="s">
        <v>520</v>
      </c>
      <c r="L1027" t="s">
        <v>532</v>
      </c>
      <c r="M1027">
        <v>1</v>
      </c>
      <c r="N1027">
        <v>1</v>
      </c>
      <c r="O1027">
        <v>1</v>
      </c>
      <c r="P1027">
        <v>1</v>
      </c>
      <c r="Q1027">
        <v>1</v>
      </c>
      <c r="R1027">
        <v>1</v>
      </c>
      <c r="S1027" s="377">
        <v>1747580</v>
      </c>
      <c r="T1027" s="377">
        <v>0</v>
      </c>
      <c r="U1027" s="377">
        <v>0</v>
      </c>
      <c r="V1027" s="377">
        <v>6859.25</v>
      </c>
      <c r="W1027" s="377">
        <v>0</v>
      </c>
      <c r="X1027" s="377">
        <v>0</v>
      </c>
      <c r="Y1027" s="377">
        <v>0</v>
      </c>
      <c r="Z1027" s="377">
        <v>1747580</v>
      </c>
      <c r="AA1027" s="770">
        <v>43879</v>
      </c>
      <c r="AB1027" s="770">
        <v>45340</v>
      </c>
      <c r="AC1027" s="769">
        <v>1747580</v>
      </c>
      <c r="AD1027" s="3">
        <v>2.3333333333333335</v>
      </c>
      <c r="AE1027" s="3">
        <v>4.0583333333333336</v>
      </c>
      <c r="AF1027" s="378">
        <v>4.7100000000000003E-2</v>
      </c>
      <c r="AG1027" s="3">
        <v>4077686.666666667</v>
      </c>
      <c r="AH1027" s="3">
        <v>7092262.166666667</v>
      </c>
      <c r="AI1027" s="3">
        <v>82311.018000000011</v>
      </c>
      <c r="AJ1027" s="3">
        <v>2.3333333333333335</v>
      </c>
      <c r="AK1027" s="3">
        <v>4.0583333333333336</v>
      </c>
      <c r="AL1027" s="3">
        <v>4.7100000000000003E-2</v>
      </c>
    </row>
    <row r="1028" spans="1:38">
      <c r="A1028" t="s">
        <v>1089</v>
      </c>
      <c r="B1028" t="s">
        <v>2855</v>
      </c>
      <c r="C1028" t="s">
        <v>516</v>
      </c>
      <c r="D1028" t="s">
        <v>517</v>
      </c>
      <c r="E1028" t="s">
        <v>1396</v>
      </c>
      <c r="F1028" t="s">
        <v>985</v>
      </c>
      <c r="G1028" t="s">
        <v>1372</v>
      </c>
      <c r="H1028" t="s">
        <v>984</v>
      </c>
      <c r="I1028" t="s">
        <v>0</v>
      </c>
      <c r="J1028" t="s">
        <v>986</v>
      </c>
      <c r="K1028" t="s">
        <v>520</v>
      </c>
      <c r="L1028" t="s">
        <v>532</v>
      </c>
      <c r="M1028">
        <v>1</v>
      </c>
      <c r="N1028">
        <v>1</v>
      </c>
      <c r="O1028">
        <v>1</v>
      </c>
      <c r="P1028">
        <v>1</v>
      </c>
      <c r="Q1028">
        <v>1</v>
      </c>
      <c r="R1028">
        <v>1</v>
      </c>
      <c r="S1028" s="377">
        <v>2288020</v>
      </c>
      <c r="T1028" s="377">
        <v>0</v>
      </c>
      <c r="U1028" s="377">
        <v>0</v>
      </c>
      <c r="V1028" s="377">
        <v>9666.8799999999992</v>
      </c>
      <c r="W1028" s="377">
        <v>0</v>
      </c>
      <c r="X1028" s="377">
        <v>0</v>
      </c>
      <c r="Y1028" s="377">
        <v>0</v>
      </c>
      <c r="Z1028" s="377">
        <v>2288020</v>
      </c>
      <c r="AA1028" s="770">
        <v>43879</v>
      </c>
      <c r="AB1028" s="770">
        <v>45706</v>
      </c>
      <c r="AC1028" s="769">
        <v>2288020</v>
      </c>
      <c r="AD1028" s="3">
        <v>3.35</v>
      </c>
      <c r="AE1028" s="3">
        <v>5.0750000000000002</v>
      </c>
      <c r="AF1028" s="378">
        <v>5.0700000000000002E-2</v>
      </c>
      <c r="AG1028" s="3">
        <v>7664867</v>
      </c>
      <c r="AH1028" s="3">
        <v>11611701.5</v>
      </c>
      <c r="AI1028" s="3">
        <v>116002.614</v>
      </c>
      <c r="AJ1028" s="3">
        <v>3.35</v>
      </c>
      <c r="AK1028" s="3">
        <v>5.0750000000000002</v>
      </c>
      <c r="AL1028" s="3">
        <v>5.0700000000000002E-2</v>
      </c>
    </row>
    <row r="1029" spans="1:38">
      <c r="A1029" t="s">
        <v>1089</v>
      </c>
      <c r="B1029" t="s">
        <v>2856</v>
      </c>
      <c r="C1029" t="s">
        <v>516</v>
      </c>
      <c r="D1029" t="s">
        <v>517</v>
      </c>
      <c r="E1029" t="s">
        <v>1396</v>
      </c>
      <c r="F1029" t="s">
        <v>985</v>
      </c>
      <c r="G1029" t="s">
        <v>1372</v>
      </c>
      <c r="H1029" t="s">
        <v>984</v>
      </c>
      <c r="I1029" t="s">
        <v>0</v>
      </c>
      <c r="J1029" t="s">
        <v>986</v>
      </c>
      <c r="K1029" t="s">
        <v>520</v>
      </c>
      <c r="L1029" t="s">
        <v>532</v>
      </c>
      <c r="M1029">
        <v>1</v>
      </c>
      <c r="N1029">
        <v>1</v>
      </c>
      <c r="O1029">
        <v>1</v>
      </c>
      <c r="P1029">
        <v>1</v>
      </c>
      <c r="Q1029">
        <v>1</v>
      </c>
      <c r="R1029">
        <v>1</v>
      </c>
      <c r="S1029" s="377">
        <v>2595852.5</v>
      </c>
      <c r="T1029" s="377">
        <v>0</v>
      </c>
      <c r="U1029" s="377">
        <v>0</v>
      </c>
      <c r="V1029" s="377">
        <v>11594.81</v>
      </c>
      <c r="W1029" s="377">
        <v>0</v>
      </c>
      <c r="X1029" s="377">
        <v>0</v>
      </c>
      <c r="Y1029" s="377">
        <v>0</v>
      </c>
      <c r="Z1029" s="377">
        <v>2595852.5</v>
      </c>
      <c r="AA1029" s="770">
        <v>43879</v>
      </c>
      <c r="AB1029" s="770">
        <v>46071</v>
      </c>
      <c r="AC1029" s="769">
        <v>2595852.5</v>
      </c>
      <c r="AD1029" s="3">
        <v>4.3638888888888889</v>
      </c>
      <c r="AE1029" s="3">
        <v>6.0888888888888886</v>
      </c>
      <c r="AF1029" s="378">
        <v>5.3600000000000002E-2</v>
      </c>
      <c r="AG1029" s="3">
        <v>11328011.881944444</v>
      </c>
      <c r="AH1029" s="3">
        <v>15805857.444444444</v>
      </c>
      <c r="AI1029" s="3">
        <v>139137.69400000002</v>
      </c>
      <c r="AJ1029" s="3">
        <v>4.3638888888888889</v>
      </c>
      <c r="AK1029" s="3">
        <v>6.0888888888888886</v>
      </c>
      <c r="AL1029" s="3">
        <v>5.3600000000000009E-2</v>
      </c>
    </row>
    <row r="1030" spans="1:38">
      <c r="A1030" t="s">
        <v>1089</v>
      </c>
      <c r="B1030" t="s">
        <v>2857</v>
      </c>
      <c r="C1030" t="s">
        <v>516</v>
      </c>
      <c r="D1030" t="s">
        <v>517</v>
      </c>
      <c r="E1030" t="s">
        <v>1396</v>
      </c>
      <c r="F1030" t="s">
        <v>985</v>
      </c>
      <c r="G1030" t="s">
        <v>1372</v>
      </c>
      <c r="H1030" t="s">
        <v>984</v>
      </c>
      <c r="I1030" t="s">
        <v>0</v>
      </c>
      <c r="J1030" t="s">
        <v>986</v>
      </c>
      <c r="K1030" t="s">
        <v>520</v>
      </c>
      <c r="L1030" t="s">
        <v>532</v>
      </c>
      <c r="M1030">
        <v>1</v>
      </c>
      <c r="N1030">
        <v>1</v>
      </c>
      <c r="O1030">
        <v>1</v>
      </c>
      <c r="P1030">
        <v>1</v>
      </c>
      <c r="Q1030">
        <v>1</v>
      </c>
      <c r="R1030">
        <v>1</v>
      </c>
      <c r="S1030" s="377">
        <v>1675600</v>
      </c>
      <c r="T1030" s="377">
        <v>0</v>
      </c>
      <c r="U1030" s="377">
        <v>0</v>
      </c>
      <c r="V1030" s="377">
        <v>7875.32</v>
      </c>
      <c r="W1030" s="377">
        <v>0</v>
      </c>
      <c r="X1030" s="377">
        <v>0</v>
      </c>
      <c r="Y1030" s="377">
        <v>0</v>
      </c>
      <c r="Z1030" s="377">
        <v>1675600</v>
      </c>
      <c r="AA1030" s="770">
        <v>43879</v>
      </c>
      <c r="AB1030" s="770">
        <v>46436</v>
      </c>
      <c r="AC1030" s="769">
        <v>1675600</v>
      </c>
      <c r="AD1030" s="3">
        <v>5.3777777777777782</v>
      </c>
      <c r="AE1030" s="3">
        <v>7.1027777777777779</v>
      </c>
      <c r="AF1030" s="378">
        <v>5.6399999999999999E-2</v>
      </c>
      <c r="AG1030" s="3">
        <v>9011004.4444444459</v>
      </c>
      <c r="AH1030" s="3">
        <v>11901414.444444444</v>
      </c>
      <c r="AI1030" s="3">
        <v>94503.84</v>
      </c>
      <c r="AJ1030" s="3">
        <v>5.3777777777777782</v>
      </c>
      <c r="AK1030" s="3">
        <v>7.1027777777777779</v>
      </c>
      <c r="AL1030" s="3">
        <v>5.6399999999999999E-2</v>
      </c>
    </row>
    <row r="1031" spans="1:38">
      <c r="A1031" t="s">
        <v>1089</v>
      </c>
      <c r="B1031" t="s">
        <v>2858</v>
      </c>
      <c r="C1031" t="s">
        <v>516</v>
      </c>
      <c r="D1031" t="s">
        <v>517</v>
      </c>
      <c r="E1031" t="s">
        <v>1396</v>
      </c>
      <c r="F1031" t="s">
        <v>985</v>
      </c>
      <c r="G1031" t="s">
        <v>1372</v>
      </c>
      <c r="H1031" t="s">
        <v>984</v>
      </c>
      <c r="I1031" t="s">
        <v>0</v>
      </c>
      <c r="J1031" t="s">
        <v>986</v>
      </c>
      <c r="K1031" t="s">
        <v>520</v>
      </c>
      <c r="L1031" t="s">
        <v>532</v>
      </c>
      <c r="M1031">
        <v>1</v>
      </c>
      <c r="N1031">
        <v>1</v>
      </c>
      <c r="O1031">
        <v>1</v>
      </c>
      <c r="P1031">
        <v>1</v>
      </c>
      <c r="Q1031">
        <v>1</v>
      </c>
      <c r="R1031">
        <v>1</v>
      </c>
      <c r="S1031" s="377">
        <v>206057.5</v>
      </c>
      <c r="T1031" s="377">
        <v>0</v>
      </c>
      <c r="U1031" s="377">
        <v>0</v>
      </c>
      <c r="V1031" s="377">
        <v>1018.27</v>
      </c>
      <c r="W1031" s="377">
        <v>0</v>
      </c>
      <c r="X1031" s="377">
        <v>0</v>
      </c>
      <c r="Y1031" s="377">
        <v>0</v>
      </c>
      <c r="Z1031" s="377">
        <v>206057.5</v>
      </c>
      <c r="AA1031" s="770">
        <v>43879</v>
      </c>
      <c r="AB1031" s="770">
        <v>46801</v>
      </c>
      <c r="AC1031" s="769">
        <v>206057.5</v>
      </c>
      <c r="AD1031" s="3">
        <v>6.3916666666666666</v>
      </c>
      <c r="AE1031" s="3">
        <v>8.1166666666666671</v>
      </c>
      <c r="AF1031" s="378">
        <v>5.9299999999999999E-2</v>
      </c>
      <c r="AG1031" s="3">
        <v>1317050.8541666667</v>
      </c>
      <c r="AH1031" s="3">
        <v>1672500.0416666667</v>
      </c>
      <c r="AI1031" s="3">
        <v>12219.20975</v>
      </c>
      <c r="AJ1031" s="3">
        <v>6.3916666666666666</v>
      </c>
      <c r="AK1031" s="3">
        <v>8.1166666666666671</v>
      </c>
      <c r="AL1031" s="3">
        <v>5.9299999999999999E-2</v>
      </c>
    </row>
    <row r="1032" spans="1:38">
      <c r="A1032" t="s">
        <v>1090</v>
      </c>
      <c r="B1032" t="s">
        <v>2859</v>
      </c>
      <c r="C1032" t="s">
        <v>516</v>
      </c>
      <c r="D1032" t="s">
        <v>517</v>
      </c>
      <c r="E1032" t="s">
        <v>1396</v>
      </c>
      <c r="F1032" t="s">
        <v>985</v>
      </c>
      <c r="G1032" t="s">
        <v>1372</v>
      </c>
      <c r="H1032" t="s">
        <v>984</v>
      </c>
      <c r="I1032" t="s">
        <v>0</v>
      </c>
      <c r="J1032" t="s">
        <v>986</v>
      </c>
      <c r="K1032" t="s">
        <v>520</v>
      </c>
      <c r="L1032" t="s">
        <v>532</v>
      </c>
      <c r="M1032">
        <v>1</v>
      </c>
      <c r="N1032">
        <v>1</v>
      </c>
      <c r="O1032">
        <v>1</v>
      </c>
      <c r="P1032">
        <v>1</v>
      </c>
      <c r="Q1032">
        <v>1</v>
      </c>
      <c r="R1032">
        <v>1</v>
      </c>
      <c r="S1032" s="377">
        <v>445523.75</v>
      </c>
      <c r="T1032" s="377">
        <v>0</v>
      </c>
      <c r="U1032" s="377">
        <v>0</v>
      </c>
      <c r="V1032" s="377">
        <v>1418.25</v>
      </c>
      <c r="W1032" s="377">
        <v>0</v>
      </c>
      <c r="X1032" s="377">
        <v>0</v>
      </c>
      <c r="Y1032" s="377">
        <v>0</v>
      </c>
      <c r="Z1032" s="377">
        <v>445523.75</v>
      </c>
      <c r="AA1032" s="770">
        <v>43888</v>
      </c>
      <c r="AB1032" s="770">
        <v>44619</v>
      </c>
      <c r="AC1032" s="769">
        <v>891047.5</v>
      </c>
      <c r="AD1032" s="3">
        <v>0.33055555555555555</v>
      </c>
      <c r="AE1032" s="3">
        <v>2.0305555555555554</v>
      </c>
      <c r="AF1032" s="378">
        <v>3.8199999999999998E-2</v>
      </c>
      <c r="AG1032" s="3">
        <v>147270.35069444444</v>
      </c>
      <c r="AH1032" s="3">
        <v>904660.72569444438</v>
      </c>
      <c r="AI1032" s="3">
        <v>17019.007249999999</v>
      </c>
      <c r="AJ1032" s="3">
        <v>0.33055555555555555</v>
      </c>
      <c r="AK1032" s="3">
        <v>2.0305555555555554</v>
      </c>
      <c r="AL1032" s="3">
        <v>3.8199999999999998E-2</v>
      </c>
    </row>
    <row r="1033" spans="1:38">
      <c r="A1033" t="s">
        <v>1090</v>
      </c>
      <c r="B1033" t="s">
        <v>2860</v>
      </c>
      <c r="C1033" t="s">
        <v>516</v>
      </c>
      <c r="D1033" t="s">
        <v>517</v>
      </c>
      <c r="E1033" t="s">
        <v>1396</v>
      </c>
      <c r="F1033" t="s">
        <v>985</v>
      </c>
      <c r="G1033" t="s">
        <v>1372</v>
      </c>
      <c r="H1033" t="s">
        <v>984</v>
      </c>
      <c r="I1033" t="s">
        <v>0</v>
      </c>
      <c r="J1033" t="s">
        <v>986</v>
      </c>
      <c r="K1033" t="s">
        <v>520</v>
      </c>
      <c r="L1033" t="s">
        <v>532</v>
      </c>
      <c r="M1033">
        <v>1</v>
      </c>
      <c r="N1033">
        <v>1</v>
      </c>
      <c r="O1033">
        <v>1</v>
      </c>
      <c r="P1033">
        <v>1</v>
      </c>
      <c r="Q1033">
        <v>1</v>
      </c>
      <c r="R1033">
        <v>1</v>
      </c>
      <c r="S1033" s="377">
        <v>1171445</v>
      </c>
      <c r="T1033" s="377">
        <v>0</v>
      </c>
      <c r="U1033" s="377">
        <v>0</v>
      </c>
      <c r="V1033" s="377">
        <v>4197.68</v>
      </c>
      <c r="W1033" s="377">
        <v>0</v>
      </c>
      <c r="X1033" s="377">
        <v>0</v>
      </c>
      <c r="Y1033" s="377">
        <v>0</v>
      </c>
      <c r="Z1033" s="377">
        <v>1171445</v>
      </c>
      <c r="AA1033" s="770">
        <v>43888</v>
      </c>
      <c r="AB1033" s="770">
        <v>44984</v>
      </c>
      <c r="AC1033" s="769">
        <v>1171445</v>
      </c>
      <c r="AD1033" s="3">
        <v>1.3444444444444446</v>
      </c>
      <c r="AE1033" s="3">
        <v>3.0444444444444443</v>
      </c>
      <c r="AF1033" s="378">
        <v>4.2999999999999997E-2</v>
      </c>
      <c r="AG1033" s="3">
        <v>1574942.7222222222</v>
      </c>
      <c r="AH1033" s="3">
        <v>3566399.222222222</v>
      </c>
      <c r="AI1033" s="3">
        <v>50372.134999999995</v>
      </c>
      <c r="AJ1033" s="3">
        <v>1.3444444444444446</v>
      </c>
      <c r="AK1033" s="3">
        <v>3.0444444444444443</v>
      </c>
      <c r="AL1033" s="3">
        <v>4.2999999999999997E-2</v>
      </c>
    </row>
    <row r="1034" spans="1:38">
      <c r="A1034" t="s">
        <v>1090</v>
      </c>
      <c r="B1034" t="s">
        <v>2861</v>
      </c>
      <c r="C1034" t="s">
        <v>516</v>
      </c>
      <c r="D1034" t="s">
        <v>517</v>
      </c>
      <c r="E1034" t="s">
        <v>1396</v>
      </c>
      <c r="F1034" t="s">
        <v>985</v>
      </c>
      <c r="G1034" t="s">
        <v>1372</v>
      </c>
      <c r="H1034" t="s">
        <v>984</v>
      </c>
      <c r="I1034" t="s">
        <v>0</v>
      </c>
      <c r="J1034" t="s">
        <v>986</v>
      </c>
      <c r="K1034" t="s">
        <v>520</v>
      </c>
      <c r="L1034" t="s">
        <v>532</v>
      </c>
      <c r="M1034">
        <v>1</v>
      </c>
      <c r="N1034">
        <v>1</v>
      </c>
      <c r="O1034">
        <v>1</v>
      </c>
      <c r="P1034">
        <v>1</v>
      </c>
      <c r="Q1034">
        <v>1</v>
      </c>
      <c r="R1034">
        <v>1</v>
      </c>
      <c r="S1034" s="377">
        <v>1413787.5</v>
      </c>
      <c r="T1034" s="377">
        <v>0</v>
      </c>
      <c r="U1034" s="377">
        <v>0</v>
      </c>
      <c r="V1034" s="377">
        <v>5549.12</v>
      </c>
      <c r="W1034" s="377">
        <v>0</v>
      </c>
      <c r="X1034" s="377">
        <v>0</v>
      </c>
      <c r="Y1034" s="377">
        <v>0</v>
      </c>
      <c r="Z1034" s="377">
        <v>1413787.5</v>
      </c>
      <c r="AA1034" s="770">
        <v>43888</v>
      </c>
      <c r="AB1034" s="770">
        <v>45349</v>
      </c>
      <c r="AC1034" s="769">
        <v>1413787.5</v>
      </c>
      <c r="AD1034" s="3">
        <v>2.3583333333333334</v>
      </c>
      <c r="AE1034" s="3">
        <v>4.0583333333333336</v>
      </c>
      <c r="AF1034" s="378">
        <v>4.7100000000000003E-2</v>
      </c>
      <c r="AG1034" s="3">
        <v>3334182.1875</v>
      </c>
      <c r="AH1034" s="3">
        <v>5737620.9375</v>
      </c>
      <c r="AI1034" s="3">
        <v>66589.391250000001</v>
      </c>
      <c r="AJ1034" s="3">
        <v>2.3583333333333334</v>
      </c>
      <c r="AK1034" s="3">
        <v>4.0583333333333336</v>
      </c>
      <c r="AL1034" s="3">
        <v>4.7100000000000003E-2</v>
      </c>
    </row>
    <row r="1035" spans="1:38">
      <c r="A1035" t="s">
        <v>1090</v>
      </c>
      <c r="B1035" t="s">
        <v>2862</v>
      </c>
      <c r="C1035" t="s">
        <v>516</v>
      </c>
      <c r="D1035" t="s">
        <v>517</v>
      </c>
      <c r="E1035" t="s">
        <v>1396</v>
      </c>
      <c r="F1035" t="s">
        <v>985</v>
      </c>
      <c r="G1035" t="s">
        <v>1372</v>
      </c>
      <c r="H1035" t="s">
        <v>984</v>
      </c>
      <c r="I1035" t="s">
        <v>0</v>
      </c>
      <c r="J1035" t="s">
        <v>986</v>
      </c>
      <c r="K1035" t="s">
        <v>520</v>
      </c>
      <c r="L1035" t="s">
        <v>532</v>
      </c>
      <c r="M1035">
        <v>1</v>
      </c>
      <c r="N1035">
        <v>1</v>
      </c>
      <c r="O1035">
        <v>1</v>
      </c>
      <c r="P1035">
        <v>1</v>
      </c>
      <c r="Q1035">
        <v>1</v>
      </c>
      <c r="R1035">
        <v>1</v>
      </c>
      <c r="S1035" s="377">
        <v>1270122.5</v>
      </c>
      <c r="T1035" s="377">
        <v>0</v>
      </c>
      <c r="U1035" s="377">
        <v>0</v>
      </c>
      <c r="V1035" s="377">
        <v>5366.27</v>
      </c>
      <c r="W1035" s="377">
        <v>0</v>
      </c>
      <c r="X1035" s="377">
        <v>0</v>
      </c>
      <c r="Y1035" s="377">
        <v>0</v>
      </c>
      <c r="Z1035" s="377">
        <v>1270122.5</v>
      </c>
      <c r="AA1035" s="770">
        <v>43888</v>
      </c>
      <c r="AB1035" s="770">
        <v>45715</v>
      </c>
      <c r="AC1035" s="769">
        <v>1270122.5</v>
      </c>
      <c r="AD1035" s="3">
        <v>3.375</v>
      </c>
      <c r="AE1035" s="3">
        <v>5.0750000000000002</v>
      </c>
      <c r="AF1035" s="378">
        <v>5.0700000000000002E-2</v>
      </c>
      <c r="AG1035" s="3">
        <v>4286663.4375</v>
      </c>
      <c r="AH1035" s="3">
        <v>6445871.6875</v>
      </c>
      <c r="AI1035" s="3">
        <v>64395.210750000006</v>
      </c>
      <c r="AJ1035" s="3">
        <v>3.375</v>
      </c>
      <c r="AK1035" s="3">
        <v>5.0750000000000002</v>
      </c>
      <c r="AL1035" s="3">
        <v>5.0700000000000002E-2</v>
      </c>
    </row>
    <row r="1036" spans="1:38">
      <c r="A1036" t="s">
        <v>1090</v>
      </c>
      <c r="B1036" t="s">
        <v>2863</v>
      </c>
      <c r="C1036" t="s">
        <v>516</v>
      </c>
      <c r="D1036" t="s">
        <v>517</v>
      </c>
      <c r="E1036" t="s">
        <v>1396</v>
      </c>
      <c r="F1036" t="s">
        <v>985</v>
      </c>
      <c r="G1036" t="s">
        <v>1372</v>
      </c>
      <c r="H1036" t="s">
        <v>984</v>
      </c>
      <c r="I1036" t="s">
        <v>0</v>
      </c>
      <c r="J1036" t="s">
        <v>986</v>
      </c>
      <c r="K1036" t="s">
        <v>520</v>
      </c>
      <c r="L1036" t="s">
        <v>532</v>
      </c>
      <c r="M1036">
        <v>1</v>
      </c>
      <c r="N1036">
        <v>1</v>
      </c>
      <c r="O1036">
        <v>1</v>
      </c>
      <c r="P1036">
        <v>1</v>
      </c>
      <c r="Q1036">
        <v>1</v>
      </c>
      <c r="R1036">
        <v>1</v>
      </c>
      <c r="S1036" s="377">
        <v>1265697.5</v>
      </c>
      <c r="T1036" s="377">
        <v>0</v>
      </c>
      <c r="U1036" s="377">
        <v>0</v>
      </c>
      <c r="V1036" s="377">
        <v>0</v>
      </c>
      <c r="W1036" s="377">
        <v>0</v>
      </c>
      <c r="X1036" s="377">
        <v>0</v>
      </c>
      <c r="Y1036" s="377">
        <v>0</v>
      </c>
      <c r="Z1036" s="377">
        <v>1265697.5</v>
      </c>
      <c r="AA1036" s="770">
        <v>43888</v>
      </c>
      <c r="AB1036" s="770">
        <v>46080</v>
      </c>
      <c r="AC1036" s="769">
        <v>1265697.5</v>
      </c>
      <c r="AD1036" s="3">
        <v>4.3888888888888893</v>
      </c>
      <c r="AE1036" s="3">
        <v>6.0888888888888886</v>
      </c>
      <c r="AF1036" s="378">
        <v>5.3600000000000002E-2</v>
      </c>
      <c r="AG1036" s="3">
        <v>5555005.694444445</v>
      </c>
      <c r="AH1036" s="3">
        <v>7706691.444444444</v>
      </c>
      <c r="AI1036" s="3">
        <v>67841.385999999999</v>
      </c>
      <c r="AJ1036" s="3">
        <v>4.3888888888888893</v>
      </c>
      <c r="AK1036" s="3">
        <v>6.0888888888888886</v>
      </c>
      <c r="AL1036" s="3">
        <v>5.3600000000000002E-2</v>
      </c>
    </row>
    <row r="1037" spans="1:38">
      <c r="A1037" t="s">
        <v>1090</v>
      </c>
      <c r="B1037" t="s">
        <v>2864</v>
      </c>
      <c r="C1037" t="s">
        <v>516</v>
      </c>
      <c r="D1037" t="s">
        <v>517</v>
      </c>
      <c r="E1037" t="s">
        <v>1396</v>
      </c>
      <c r="F1037" t="s">
        <v>985</v>
      </c>
      <c r="G1037" t="s">
        <v>1372</v>
      </c>
      <c r="H1037" t="s">
        <v>984</v>
      </c>
      <c r="I1037" t="s">
        <v>0</v>
      </c>
      <c r="J1037" t="s">
        <v>986</v>
      </c>
      <c r="K1037" t="s">
        <v>520</v>
      </c>
      <c r="L1037" t="s">
        <v>532</v>
      </c>
      <c r="M1037">
        <v>1</v>
      </c>
      <c r="N1037">
        <v>1</v>
      </c>
      <c r="O1037">
        <v>1</v>
      </c>
      <c r="P1037">
        <v>1</v>
      </c>
      <c r="Q1037">
        <v>1</v>
      </c>
      <c r="R1037">
        <v>1</v>
      </c>
      <c r="S1037" s="377">
        <v>1359065</v>
      </c>
      <c r="T1037" s="377">
        <v>0</v>
      </c>
      <c r="U1037" s="377">
        <v>0</v>
      </c>
      <c r="V1037" s="377">
        <v>6387.61</v>
      </c>
      <c r="W1037" s="377">
        <v>0</v>
      </c>
      <c r="X1037" s="377">
        <v>0</v>
      </c>
      <c r="Y1037" s="377">
        <v>0</v>
      </c>
      <c r="Z1037" s="377">
        <v>1359065</v>
      </c>
      <c r="AA1037" s="770">
        <v>43888</v>
      </c>
      <c r="AB1037" s="770">
        <v>46445</v>
      </c>
      <c r="AC1037" s="769">
        <v>1359065</v>
      </c>
      <c r="AD1037" s="3">
        <v>5.4027777777777777</v>
      </c>
      <c r="AE1037" s="3">
        <v>7.1027777777777779</v>
      </c>
      <c r="AF1037" s="378">
        <v>5.6399999999999999E-2</v>
      </c>
      <c r="AG1037" s="3">
        <v>7342726.180555555</v>
      </c>
      <c r="AH1037" s="3">
        <v>9653136.680555556</v>
      </c>
      <c r="AI1037" s="3">
        <v>76651.266000000003</v>
      </c>
      <c r="AJ1037" s="3">
        <v>5.4027777777777777</v>
      </c>
      <c r="AK1037" s="3">
        <v>7.1027777777777779</v>
      </c>
      <c r="AL1037" s="3">
        <v>5.6400000000000006E-2</v>
      </c>
    </row>
    <row r="1038" spans="1:38">
      <c r="A1038" t="s">
        <v>1090</v>
      </c>
      <c r="B1038" t="s">
        <v>2865</v>
      </c>
      <c r="C1038" t="s">
        <v>516</v>
      </c>
      <c r="D1038" t="s">
        <v>517</v>
      </c>
      <c r="E1038" t="s">
        <v>1396</v>
      </c>
      <c r="F1038" t="s">
        <v>985</v>
      </c>
      <c r="G1038" t="s">
        <v>1372</v>
      </c>
      <c r="H1038" t="s">
        <v>984</v>
      </c>
      <c r="I1038" t="s">
        <v>0</v>
      </c>
      <c r="J1038" t="s">
        <v>986</v>
      </c>
      <c r="K1038" t="s">
        <v>520</v>
      </c>
      <c r="L1038" t="s">
        <v>532</v>
      </c>
      <c r="M1038">
        <v>1</v>
      </c>
      <c r="N1038">
        <v>1</v>
      </c>
      <c r="O1038">
        <v>1</v>
      </c>
      <c r="P1038">
        <v>1</v>
      </c>
      <c r="Q1038">
        <v>1</v>
      </c>
      <c r="R1038">
        <v>1</v>
      </c>
      <c r="S1038" s="377">
        <v>413737.5</v>
      </c>
      <c r="T1038" s="377">
        <v>0</v>
      </c>
      <c r="U1038" s="377">
        <v>0</v>
      </c>
      <c r="V1038" s="377">
        <v>2044.55</v>
      </c>
      <c r="W1038" s="377">
        <v>0</v>
      </c>
      <c r="X1038" s="377">
        <v>0</v>
      </c>
      <c r="Y1038" s="377">
        <v>0</v>
      </c>
      <c r="Z1038" s="377">
        <v>413737.5</v>
      </c>
      <c r="AA1038" s="770">
        <v>43888</v>
      </c>
      <c r="AB1038" s="770">
        <v>46810</v>
      </c>
      <c r="AC1038" s="769">
        <v>413737.5</v>
      </c>
      <c r="AD1038" s="3">
        <v>6.416666666666667</v>
      </c>
      <c r="AE1038" s="3">
        <v>8.1166666666666671</v>
      </c>
      <c r="AF1038" s="378">
        <v>5.9299999999999999E-2</v>
      </c>
      <c r="AG1038" s="3">
        <v>2654815.625</v>
      </c>
      <c r="AH1038" s="3">
        <v>3358169.375</v>
      </c>
      <c r="AI1038" s="3">
        <v>24534.633750000001</v>
      </c>
      <c r="AJ1038" s="3">
        <v>6.416666666666667</v>
      </c>
      <c r="AK1038" s="3">
        <v>8.1166666666666671</v>
      </c>
      <c r="AL1038" s="3">
        <v>5.9300000000000005E-2</v>
      </c>
    </row>
    <row r="1039" spans="1:38">
      <c r="A1039" t="s">
        <v>1091</v>
      </c>
      <c r="B1039" t="s">
        <v>2866</v>
      </c>
      <c r="C1039" t="s">
        <v>516</v>
      </c>
      <c r="D1039" t="s">
        <v>517</v>
      </c>
      <c r="E1039" t="s">
        <v>1396</v>
      </c>
      <c r="F1039" t="s">
        <v>985</v>
      </c>
      <c r="G1039" t="s">
        <v>1372</v>
      </c>
      <c r="H1039" t="s">
        <v>984</v>
      </c>
      <c r="I1039" t="s">
        <v>0</v>
      </c>
      <c r="J1039" t="s">
        <v>986</v>
      </c>
      <c r="K1039" t="s">
        <v>520</v>
      </c>
      <c r="L1039" t="s">
        <v>532</v>
      </c>
      <c r="M1039">
        <v>1</v>
      </c>
      <c r="N1039">
        <v>1</v>
      </c>
      <c r="O1039">
        <v>1</v>
      </c>
      <c r="P1039">
        <v>1</v>
      </c>
      <c r="Q1039">
        <v>1</v>
      </c>
      <c r="R1039">
        <v>1</v>
      </c>
      <c r="S1039" s="377">
        <v>79650</v>
      </c>
      <c r="T1039" s="377">
        <v>0</v>
      </c>
      <c r="U1039" s="377">
        <v>0</v>
      </c>
      <c r="V1039" s="377">
        <v>253.55</v>
      </c>
      <c r="W1039" s="377">
        <v>0</v>
      </c>
      <c r="X1039" s="377">
        <v>0</v>
      </c>
      <c r="Y1039" s="377">
        <v>0</v>
      </c>
      <c r="Z1039" s="377">
        <v>79650</v>
      </c>
      <c r="AA1039" s="770">
        <v>43900</v>
      </c>
      <c r="AB1039" s="770">
        <v>44630</v>
      </c>
      <c r="AC1039" s="769">
        <v>159300</v>
      </c>
      <c r="AD1039" s="3">
        <v>0.3611111111111111</v>
      </c>
      <c r="AE1039" s="3">
        <v>2.0277777777777777</v>
      </c>
      <c r="AF1039" s="378">
        <v>3.8199999999999998E-2</v>
      </c>
      <c r="AG1039" s="3">
        <v>28762.5</v>
      </c>
      <c r="AH1039" s="3">
        <v>161512.5</v>
      </c>
      <c r="AI1039" s="3">
        <v>3042.6299999999997</v>
      </c>
      <c r="AJ1039" s="3">
        <v>0.3611111111111111</v>
      </c>
      <c r="AK1039" s="3">
        <v>2.0277777777777777</v>
      </c>
      <c r="AL1039" s="3">
        <v>3.8199999999999998E-2</v>
      </c>
    </row>
    <row r="1040" spans="1:38">
      <c r="A1040" t="s">
        <v>1091</v>
      </c>
      <c r="B1040" t="s">
        <v>2867</v>
      </c>
      <c r="C1040" t="s">
        <v>516</v>
      </c>
      <c r="D1040" t="s">
        <v>517</v>
      </c>
      <c r="E1040" t="s">
        <v>1396</v>
      </c>
      <c r="F1040" t="s">
        <v>985</v>
      </c>
      <c r="G1040" t="s">
        <v>1372</v>
      </c>
      <c r="H1040" t="s">
        <v>984</v>
      </c>
      <c r="I1040" t="s">
        <v>0</v>
      </c>
      <c r="J1040" t="s">
        <v>986</v>
      </c>
      <c r="K1040" t="s">
        <v>520</v>
      </c>
      <c r="L1040" t="s">
        <v>532</v>
      </c>
      <c r="M1040">
        <v>1</v>
      </c>
      <c r="N1040">
        <v>1</v>
      </c>
      <c r="O1040">
        <v>1</v>
      </c>
      <c r="P1040">
        <v>1</v>
      </c>
      <c r="Q1040">
        <v>1</v>
      </c>
      <c r="R1040">
        <v>1</v>
      </c>
      <c r="S1040" s="377">
        <v>624220</v>
      </c>
      <c r="T1040" s="377">
        <v>0</v>
      </c>
      <c r="U1040" s="377">
        <v>0</v>
      </c>
      <c r="V1040" s="377">
        <v>2236.79</v>
      </c>
      <c r="W1040" s="377">
        <v>0</v>
      </c>
      <c r="X1040" s="377">
        <v>0</v>
      </c>
      <c r="Y1040" s="377">
        <v>0</v>
      </c>
      <c r="Z1040" s="377">
        <v>624220</v>
      </c>
      <c r="AA1040" s="770">
        <v>43900</v>
      </c>
      <c r="AB1040" s="770">
        <v>44995</v>
      </c>
      <c r="AC1040" s="769">
        <v>624220</v>
      </c>
      <c r="AD1040" s="3">
        <v>1.375</v>
      </c>
      <c r="AE1040" s="3">
        <v>3.0416666666666665</v>
      </c>
      <c r="AF1040" s="378">
        <v>4.2999999999999997E-2</v>
      </c>
      <c r="AG1040" s="3">
        <v>858302.5</v>
      </c>
      <c r="AH1040" s="3">
        <v>1898669.1666666665</v>
      </c>
      <c r="AI1040" s="3">
        <v>26841.46</v>
      </c>
      <c r="AJ1040" s="3">
        <v>1.375</v>
      </c>
      <c r="AK1040" s="3">
        <v>3.0416666666666665</v>
      </c>
      <c r="AL1040" s="3">
        <v>4.2999999999999997E-2</v>
      </c>
    </row>
    <row r="1041" spans="1:38">
      <c r="A1041" t="s">
        <v>1091</v>
      </c>
      <c r="B1041" t="s">
        <v>2868</v>
      </c>
      <c r="C1041" t="s">
        <v>516</v>
      </c>
      <c r="D1041" t="s">
        <v>517</v>
      </c>
      <c r="E1041" t="s">
        <v>1396</v>
      </c>
      <c r="F1041" t="s">
        <v>985</v>
      </c>
      <c r="G1041" t="s">
        <v>1372</v>
      </c>
      <c r="H1041" t="s">
        <v>984</v>
      </c>
      <c r="I1041" t="s">
        <v>0</v>
      </c>
      <c r="J1041" t="s">
        <v>986</v>
      </c>
      <c r="K1041" t="s">
        <v>520</v>
      </c>
      <c r="L1041" t="s">
        <v>532</v>
      </c>
      <c r="M1041">
        <v>1</v>
      </c>
      <c r="N1041">
        <v>1</v>
      </c>
      <c r="O1041">
        <v>1</v>
      </c>
      <c r="P1041">
        <v>1</v>
      </c>
      <c r="Q1041">
        <v>1</v>
      </c>
      <c r="R1041">
        <v>1</v>
      </c>
      <c r="S1041" s="377">
        <v>1486062.5</v>
      </c>
      <c r="T1041" s="377">
        <v>0</v>
      </c>
      <c r="U1041" s="377">
        <v>0</v>
      </c>
      <c r="V1041" s="377">
        <v>5832.8</v>
      </c>
      <c r="W1041" s="377">
        <v>0</v>
      </c>
      <c r="X1041" s="377">
        <v>0</v>
      </c>
      <c r="Y1041" s="377">
        <v>0</v>
      </c>
      <c r="Z1041" s="377">
        <v>1486062.5</v>
      </c>
      <c r="AA1041" s="770">
        <v>43900</v>
      </c>
      <c r="AB1041" s="770">
        <v>45361</v>
      </c>
      <c r="AC1041" s="769">
        <v>1486062.5</v>
      </c>
      <c r="AD1041" s="3">
        <v>2.3916666666666666</v>
      </c>
      <c r="AE1041" s="3">
        <v>4.0583333333333336</v>
      </c>
      <c r="AF1041" s="378">
        <v>4.7100000000000003E-2</v>
      </c>
      <c r="AG1041" s="3">
        <v>3554166.145833333</v>
      </c>
      <c r="AH1041" s="3">
        <v>6030936.979166667</v>
      </c>
      <c r="AI1041" s="3">
        <v>69993.543750000012</v>
      </c>
      <c r="AJ1041" s="3">
        <v>2.3916666666666666</v>
      </c>
      <c r="AK1041" s="3">
        <v>4.0583333333333336</v>
      </c>
      <c r="AL1041" s="3">
        <v>4.710000000000001E-2</v>
      </c>
    </row>
    <row r="1042" spans="1:38">
      <c r="A1042" t="s">
        <v>1091</v>
      </c>
      <c r="B1042" t="s">
        <v>2869</v>
      </c>
      <c r="C1042" t="s">
        <v>516</v>
      </c>
      <c r="D1042" t="s">
        <v>517</v>
      </c>
      <c r="E1042" t="s">
        <v>1396</v>
      </c>
      <c r="F1042" t="s">
        <v>985</v>
      </c>
      <c r="G1042" t="s">
        <v>1372</v>
      </c>
      <c r="H1042" t="s">
        <v>984</v>
      </c>
      <c r="I1042" t="s">
        <v>0</v>
      </c>
      <c r="J1042" t="s">
        <v>986</v>
      </c>
      <c r="K1042" t="s">
        <v>520</v>
      </c>
      <c r="L1042" t="s">
        <v>532</v>
      </c>
      <c r="M1042">
        <v>1</v>
      </c>
      <c r="N1042">
        <v>1</v>
      </c>
      <c r="O1042">
        <v>1</v>
      </c>
      <c r="P1042">
        <v>1</v>
      </c>
      <c r="Q1042">
        <v>1</v>
      </c>
      <c r="R1042">
        <v>1</v>
      </c>
      <c r="S1042" s="377">
        <v>3908160</v>
      </c>
      <c r="T1042" s="377">
        <v>0</v>
      </c>
      <c r="U1042" s="377">
        <v>0</v>
      </c>
      <c r="V1042" s="377">
        <v>16511.98</v>
      </c>
      <c r="W1042" s="377">
        <v>0</v>
      </c>
      <c r="X1042" s="377">
        <v>0</v>
      </c>
      <c r="Y1042" s="377">
        <v>0</v>
      </c>
      <c r="Z1042" s="377">
        <v>3908160</v>
      </c>
      <c r="AA1042" s="770">
        <v>43900</v>
      </c>
      <c r="AB1042" s="770">
        <v>45726</v>
      </c>
      <c r="AC1042" s="769">
        <v>3908160</v>
      </c>
      <c r="AD1042" s="3">
        <v>3.4055555555555554</v>
      </c>
      <c r="AE1042" s="3">
        <v>5.072222222222222</v>
      </c>
      <c r="AF1042" s="378">
        <v>5.0700000000000002E-2</v>
      </c>
      <c r="AG1042" s="3">
        <v>13309456</v>
      </c>
      <c r="AH1042" s="3">
        <v>19823056</v>
      </c>
      <c r="AI1042" s="3">
        <v>198143.712</v>
      </c>
      <c r="AJ1042" s="3">
        <v>3.4055555555555554</v>
      </c>
      <c r="AK1042" s="3">
        <v>5.072222222222222</v>
      </c>
      <c r="AL1042" s="3">
        <v>5.0700000000000002E-2</v>
      </c>
    </row>
    <row r="1043" spans="1:38">
      <c r="A1043" t="s">
        <v>1091</v>
      </c>
      <c r="B1043" t="s">
        <v>2870</v>
      </c>
      <c r="C1043" t="s">
        <v>516</v>
      </c>
      <c r="D1043" t="s">
        <v>517</v>
      </c>
      <c r="E1043" t="s">
        <v>1396</v>
      </c>
      <c r="F1043" t="s">
        <v>985</v>
      </c>
      <c r="G1043" t="s">
        <v>1372</v>
      </c>
      <c r="H1043" t="s">
        <v>984</v>
      </c>
      <c r="I1043" t="s">
        <v>0</v>
      </c>
      <c r="J1043" t="s">
        <v>986</v>
      </c>
      <c r="K1043" t="s">
        <v>520</v>
      </c>
      <c r="L1043" t="s">
        <v>532</v>
      </c>
      <c r="M1043">
        <v>1</v>
      </c>
      <c r="N1043">
        <v>1</v>
      </c>
      <c r="O1043">
        <v>1</v>
      </c>
      <c r="P1043">
        <v>1</v>
      </c>
      <c r="Q1043">
        <v>1</v>
      </c>
      <c r="R1043">
        <v>1</v>
      </c>
      <c r="S1043" s="377">
        <v>2899407.5</v>
      </c>
      <c r="T1043" s="377">
        <v>0</v>
      </c>
      <c r="U1043" s="377">
        <v>0</v>
      </c>
      <c r="V1043" s="377">
        <v>12950.69</v>
      </c>
      <c r="W1043" s="377">
        <v>0</v>
      </c>
      <c r="X1043" s="377">
        <v>0</v>
      </c>
      <c r="Y1043" s="377">
        <v>0</v>
      </c>
      <c r="Z1043" s="377">
        <v>2899407.5</v>
      </c>
      <c r="AA1043" s="770">
        <v>43900</v>
      </c>
      <c r="AB1043" s="770">
        <v>46091</v>
      </c>
      <c r="AC1043" s="769">
        <v>2899407.5</v>
      </c>
      <c r="AD1043" s="3">
        <v>4.4194444444444443</v>
      </c>
      <c r="AE1043" s="3">
        <v>6.0861111111111112</v>
      </c>
      <c r="AF1043" s="378">
        <v>5.3600000000000002E-2</v>
      </c>
      <c r="AG1043" s="3">
        <v>12813770.368055556</v>
      </c>
      <c r="AH1043" s="3">
        <v>17646116.201388888</v>
      </c>
      <c r="AI1043" s="3">
        <v>155408.242</v>
      </c>
      <c r="AJ1043" s="3">
        <v>4.4194444444444443</v>
      </c>
      <c r="AK1043" s="3">
        <v>6.0861111111111112</v>
      </c>
      <c r="AL1043" s="3">
        <v>5.3600000000000002E-2</v>
      </c>
    </row>
    <row r="1044" spans="1:38">
      <c r="A1044" t="s">
        <v>1091</v>
      </c>
      <c r="B1044" t="s">
        <v>2871</v>
      </c>
      <c r="C1044" t="s">
        <v>516</v>
      </c>
      <c r="D1044" t="s">
        <v>517</v>
      </c>
      <c r="E1044" t="s">
        <v>1396</v>
      </c>
      <c r="F1044" t="s">
        <v>985</v>
      </c>
      <c r="G1044" t="s">
        <v>1372</v>
      </c>
      <c r="H1044" t="s">
        <v>984</v>
      </c>
      <c r="I1044" t="s">
        <v>0</v>
      </c>
      <c r="J1044" t="s">
        <v>986</v>
      </c>
      <c r="K1044" t="s">
        <v>520</v>
      </c>
      <c r="L1044" t="s">
        <v>532</v>
      </c>
      <c r="M1044">
        <v>1</v>
      </c>
      <c r="N1044">
        <v>1</v>
      </c>
      <c r="O1044">
        <v>1</v>
      </c>
      <c r="P1044">
        <v>1</v>
      </c>
      <c r="Q1044">
        <v>1</v>
      </c>
      <c r="R1044">
        <v>1</v>
      </c>
      <c r="S1044" s="377">
        <v>854172.5</v>
      </c>
      <c r="T1044" s="377">
        <v>0</v>
      </c>
      <c r="U1044" s="377">
        <v>0</v>
      </c>
      <c r="V1044" s="377">
        <v>4014.61</v>
      </c>
      <c r="W1044" s="377">
        <v>0</v>
      </c>
      <c r="X1044" s="377">
        <v>0</v>
      </c>
      <c r="Y1044" s="377">
        <v>0</v>
      </c>
      <c r="Z1044" s="377">
        <v>854172.5</v>
      </c>
      <c r="AA1044" s="770">
        <v>43900</v>
      </c>
      <c r="AB1044" s="770">
        <v>46456</v>
      </c>
      <c r="AC1044" s="769">
        <v>854172.5</v>
      </c>
      <c r="AD1044" s="3">
        <v>5.4333333333333336</v>
      </c>
      <c r="AE1044" s="3">
        <v>7.1</v>
      </c>
      <c r="AF1044" s="378">
        <v>5.6399999999999999E-2</v>
      </c>
      <c r="AG1044" s="3">
        <v>4641003.916666667</v>
      </c>
      <c r="AH1044" s="3">
        <v>6064624.75</v>
      </c>
      <c r="AI1044" s="3">
        <v>48175.328999999998</v>
      </c>
      <c r="AJ1044" s="3">
        <v>5.4333333333333336</v>
      </c>
      <c r="AK1044" s="3">
        <v>7.1</v>
      </c>
      <c r="AL1044" s="3">
        <v>5.6399999999999999E-2</v>
      </c>
    </row>
    <row r="1045" spans="1:38">
      <c r="A1045" t="s">
        <v>1091</v>
      </c>
      <c r="B1045" t="s">
        <v>2872</v>
      </c>
      <c r="C1045" t="s">
        <v>516</v>
      </c>
      <c r="D1045" t="s">
        <v>517</v>
      </c>
      <c r="E1045" t="s">
        <v>1396</v>
      </c>
      <c r="F1045" t="s">
        <v>985</v>
      </c>
      <c r="G1045" t="s">
        <v>1372</v>
      </c>
      <c r="H1045" t="s">
        <v>984</v>
      </c>
      <c r="I1045" t="s">
        <v>0</v>
      </c>
      <c r="J1045" t="s">
        <v>986</v>
      </c>
      <c r="K1045" t="s">
        <v>520</v>
      </c>
      <c r="L1045" t="s">
        <v>532</v>
      </c>
      <c r="M1045">
        <v>1</v>
      </c>
      <c r="N1045">
        <v>1</v>
      </c>
      <c r="O1045">
        <v>1</v>
      </c>
      <c r="P1045">
        <v>1</v>
      </c>
      <c r="Q1045">
        <v>1</v>
      </c>
      <c r="R1045">
        <v>1</v>
      </c>
      <c r="S1045" s="377">
        <v>50002.5</v>
      </c>
      <c r="T1045" s="377">
        <v>0</v>
      </c>
      <c r="U1045" s="377">
        <v>0</v>
      </c>
      <c r="V1045" s="377">
        <v>258.76</v>
      </c>
      <c r="W1045" s="377">
        <v>0</v>
      </c>
      <c r="X1045" s="377">
        <v>0</v>
      </c>
      <c r="Y1045" s="377">
        <v>0</v>
      </c>
      <c r="Z1045" s="377">
        <v>50002.5</v>
      </c>
      <c r="AA1045" s="770">
        <v>43900</v>
      </c>
      <c r="AB1045" s="770">
        <v>47187</v>
      </c>
      <c r="AC1045" s="769">
        <v>50002.5</v>
      </c>
      <c r="AD1045" s="3">
        <v>7.4638888888888886</v>
      </c>
      <c r="AE1045" s="3">
        <v>9.1305555555555564</v>
      </c>
      <c r="AF1045" s="378">
        <v>6.2100000000000002E-2</v>
      </c>
      <c r="AG1045" s="3">
        <v>373213.10416666663</v>
      </c>
      <c r="AH1045" s="3">
        <v>456550.60416666669</v>
      </c>
      <c r="AI1045" s="3">
        <v>3105.1552500000003</v>
      </c>
      <c r="AJ1045" s="3">
        <v>7.4638888888888877</v>
      </c>
      <c r="AK1045" s="3">
        <v>9.1305555555555564</v>
      </c>
      <c r="AL1045" s="3">
        <v>6.2100000000000002E-2</v>
      </c>
    </row>
    <row r="1046" spans="1:38">
      <c r="A1046" t="s">
        <v>1092</v>
      </c>
      <c r="B1046" t="s">
        <v>2873</v>
      </c>
      <c r="C1046" t="s">
        <v>516</v>
      </c>
      <c r="D1046" t="s">
        <v>517</v>
      </c>
      <c r="E1046" t="s">
        <v>1396</v>
      </c>
      <c r="F1046" t="s">
        <v>985</v>
      </c>
      <c r="G1046" t="s">
        <v>1372</v>
      </c>
      <c r="H1046" t="s">
        <v>984</v>
      </c>
      <c r="I1046" t="s">
        <v>0</v>
      </c>
      <c r="J1046" t="s">
        <v>986</v>
      </c>
      <c r="K1046" t="s">
        <v>520</v>
      </c>
      <c r="L1046" t="s">
        <v>532</v>
      </c>
      <c r="M1046">
        <v>1</v>
      </c>
      <c r="N1046">
        <v>1</v>
      </c>
      <c r="O1046">
        <v>1</v>
      </c>
      <c r="P1046">
        <v>1</v>
      </c>
      <c r="Q1046">
        <v>1</v>
      </c>
      <c r="R1046">
        <v>1</v>
      </c>
      <c r="S1046" s="377">
        <v>52657.5</v>
      </c>
      <c r="T1046" s="377">
        <v>0</v>
      </c>
      <c r="U1046" s="377">
        <v>0</v>
      </c>
      <c r="V1046" s="377">
        <v>167.63</v>
      </c>
      <c r="W1046" s="377">
        <v>0</v>
      </c>
      <c r="X1046" s="377">
        <v>0</v>
      </c>
      <c r="Y1046" s="377">
        <v>0</v>
      </c>
      <c r="Z1046" s="377">
        <v>52657.5</v>
      </c>
      <c r="AA1046" s="770">
        <v>43908</v>
      </c>
      <c r="AB1046" s="770">
        <v>44638</v>
      </c>
      <c r="AC1046" s="769">
        <v>105315</v>
      </c>
      <c r="AD1046" s="3">
        <v>0.38333333333333336</v>
      </c>
      <c r="AE1046" s="3">
        <v>2.0277777777777777</v>
      </c>
      <c r="AF1046" s="378">
        <v>3.8199999999999998E-2</v>
      </c>
      <c r="AG1046" s="3">
        <v>20185.375</v>
      </c>
      <c r="AH1046" s="3">
        <v>106777.70833333333</v>
      </c>
      <c r="AI1046" s="3">
        <v>2011.5165</v>
      </c>
      <c r="AJ1046" s="3">
        <v>0.38333333333333336</v>
      </c>
      <c r="AK1046" s="3">
        <v>2.0277777777777777</v>
      </c>
      <c r="AL1046" s="3">
        <v>3.8199999999999998E-2</v>
      </c>
    </row>
    <row r="1047" spans="1:38">
      <c r="A1047" t="s">
        <v>1092</v>
      </c>
      <c r="B1047" t="s">
        <v>2874</v>
      </c>
      <c r="C1047" t="s">
        <v>516</v>
      </c>
      <c r="D1047" t="s">
        <v>517</v>
      </c>
      <c r="E1047" t="s">
        <v>1396</v>
      </c>
      <c r="F1047" t="s">
        <v>985</v>
      </c>
      <c r="G1047" t="s">
        <v>1372</v>
      </c>
      <c r="H1047" t="s">
        <v>984</v>
      </c>
      <c r="I1047" t="s">
        <v>0</v>
      </c>
      <c r="J1047" t="s">
        <v>986</v>
      </c>
      <c r="K1047" t="s">
        <v>520</v>
      </c>
      <c r="L1047" t="s">
        <v>532</v>
      </c>
      <c r="M1047">
        <v>1</v>
      </c>
      <c r="N1047">
        <v>1</v>
      </c>
      <c r="O1047">
        <v>1</v>
      </c>
      <c r="P1047">
        <v>1</v>
      </c>
      <c r="Q1047">
        <v>1</v>
      </c>
      <c r="R1047">
        <v>1</v>
      </c>
      <c r="S1047" s="377">
        <v>246325</v>
      </c>
      <c r="T1047" s="377">
        <v>0</v>
      </c>
      <c r="U1047" s="377">
        <v>0</v>
      </c>
      <c r="V1047" s="377">
        <v>966.83</v>
      </c>
      <c r="W1047" s="377">
        <v>0</v>
      </c>
      <c r="X1047" s="377">
        <v>0</v>
      </c>
      <c r="Y1047" s="377">
        <v>0</v>
      </c>
      <c r="Z1047" s="377">
        <v>246325</v>
      </c>
      <c r="AA1047" s="770">
        <v>43908</v>
      </c>
      <c r="AB1047" s="770">
        <v>45369</v>
      </c>
      <c r="AC1047" s="769">
        <v>246325</v>
      </c>
      <c r="AD1047" s="3">
        <v>2.4138888888888888</v>
      </c>
      <c r="AE1047" s="3">
        <v>4.0583333333333336</v>
      </c>
      <c r="AF1047" s="378">
        <v>4.7100000000000003E-2</v>
      </c>
      <c r="AG1047" s="3">
        <v>594601.1805555555</v>
      </c>
      <c r="AH1047" s="3">
        <v>999668.95833333337</v>
      </c>
      <c r="AI1047" s="3">
        <v>11601.907500000001</v>
      </c>
      <c r="AJ1047" s="3">
        <v>2.4138888888888888</v>
      </c>
      <c r="AK1047" s="3">
        <v>4.0583333333333336</v>
      </c>
      <c r="AL1047" s="3">
        <v>4.7100000000000003E-2</v>
      </c>
    </row>
    <row r="1048" spans="1:38">
      <c r="A1048" t="s">
        <v>1092</v>
      </c>
      <c r="B1048" t="s">
        <v>2875</v>
      </c>
      <c r="C1048" t="s">
        <v>516</v>
      </c>
      <c r="D1048" t="s">
        <v>517</v>
      </c>
      <c r="E1048" t="s">
        <v>1396</v>
      </c>
      <c r="F1048" t="s">
        <v>985</v>
      </c>
      <c r="G1048" t="s">
        <v>1372</v>
      </c>
      <c r="H1048" t="s">
        <v>984</v>
      </c>
      <c r="I1048" t="s">
        <v>0</v>
      </c>
      <c r="J1048" t="s">
        <v>986</v>
      </c>
      <c r="K1048" t="s">
        <v>520</v>
      </c>
      <c r="L1048" t="s">
        <v>532</v>
      </c>
      <c r="M1048">
        <v>1</v>
      </c>
      <c r="N1048">
        <v>1</v>
      </c>
      <c r="O1048">
        <v>1</v>
      </c>
      <c r="P1048">
        <v>1</v>
      </c>
      <c r="Q1048">
        <v>1</v>
      </c>
      <c r="R1048">
        <v>1</v>
      </c>
      <c r="S1048" s="377">
        <v>2216630</v>
      </c>
      <c r="T1048" s="377">
        <v>0</v>
      </c>
      <c r="U1048" s="377">
        <v>0</v>
      </c>
      <c r="V1048" s="377">
        <v>9365.26</v>
      </c>
      <c r="W1048" s="377">
        <v>0</v>
      </c>
      <c r="X1048" s="377">
        <v>0</v>
      </c>
      <c r="Y1048" s="377">
        <v>0</v>
      </c>
      <c r="Z1048" s="377">
        <v>2216630</v>
      </c>
      <c r="AA1048" s="770">
        <v>43908</v>
      </c>
      <c r="AB1048" s="770">
        <v>45734</v>
      </c>
      <c r="AC1048" s="769">
        <v>2216630</v>
      </c>
      <c r="AD1048" s="3">
        <v>3.4277777777777776</v>
      </c>
      <c r="AE1048" s="3">
        <v>5.072222222222222</v>
      </c>
      <c r="AF1048" s="378">
        <v>5.0700000000000002E-2</v>
      </c>
      <c r="AG1048" s="3">
        <v>7598115.055555555</v>
      </c>
      <c r="AH1048" s="3">
        <v>11243239.944444444</v>
      </c>
      <c r="AI1048" s="3">
        <v>112383.141</v>
      </c>
      <c r="AJ1048" s="3">
        <v>3.4277777777777776</v>
      </c>
      <c r="AK1048" s="3">
        <v>5.072222222222222</v>
      </c>
      <c r="AL1048" s="3">
        <v>5.0700000000000002E-2</v>
      </c>
    </row>
    <row r="1049" spans="1:38">
      <c r="A1049" t="s">
        <v>1092</v>
      </c>
      <c r="B1049" t="s">
        <v>2876</v>
      </c>
      <c r="C1049" t="s">
        <v>516</v>
      </c>
      <c r="D1049" t="s">
        <v>517</v>
      </c>
      <c r="E1049" t="s">
        <v>1396</v>
      </c>
      <c r="F1049" t="s">
        <v>985</v>
      </c>
      <c r="G1049" t="s">
        <v>1372</v>
      </c>
      <c r="H1049" t="s">
        <v>984</v>
      </c>
      <c r="I1049" t="s">
        <v>0</v>
      </c>
      <c r="J1049" t="s">
        <v>986</v>
      </c>
      <c r="K1049" t="s">
        <v>520</v>
      </c>
      <c r="L1049" t="s">
        <v>532</v>
      </c>
      <c r="M1049">
        <v>1</v>
      </c>
      <c r="N1049">
        <v>1</v>
      </c>
      <c r="O1049">
        <v>1</v>
      </c>
      <c r="P1049">
        <v>1</v>
      </c>
      <c r="Q1049">
        <v>1</v>
      </c>
      <c r="R1049">
        <v>1</v>
      </c>
      <c r="S1049" s="377">
        <v>3888690</v>
      </c>
      <c r="T1049" s="377">
        <v>0</v>
      </c>
      <c r="U1049" s="377">
        <v>0</v>
      </c>
      <c r="V1049" s="377">
        <v>17369.48</v>
      </c>
      <c r="W1049" s="377">
        <v>0</v>
      </c>
      <c r="X1049" s="377">
        <v>0</v>
      </c>
      <c r="Y1049" s="377">
        <v>0</v>
      </c>
      <c r="Z1049" s="377">
        <v>3888690</v>
      </c>
      <c r="AA1049" s="770">
        <v>43908</v>
      </c>
      <c r="AB1049" s="770">
        <v>46099</v>
      </c>
      <c r="AC1049" s="769">
        <v>3888690</v>
      </c>
      <c r="AD1049" s="3">
        <v>4.4416666666666664</v>
      </c>
      <c r="AE1049" s="3">
        <v>6.0861111111111112</v>
      </c>
      <c r="AF1049" s="378">
        <v>5.3600000000000002E-2</v>
      </c>
      <c r="AG1049" s="3">
        <v>17272264.75</v>
      </c>
      <c r="AH1049" s="3">
        <v>23666999.416666668</v>
      </c>
      <c r="AI1049" s="3">
        <v>208433.78400000001</v>
      </c>
      <c r="AJ1049" s="3">
        <v>4.4416666666666664</v>
      </c>
      <c r="AK1049" s="3">
        <v>6.0861111111111112</v>
      </c>
      <c r="AL1049" s="3">
        <v>5.3600000000000002E-2</v>
      </c>
    </row>
    <row r="1050" spans="1:38">
      <c r="A1050" t="s">
        <v>1092</v>
      </c>
      <c r="B1050" t="s">
        <v>2877</v>
      </c>
      <c r="C1050" t="s">
        <v>516</v>
      </c>
      <c r="D1050" t="s">
        <v>517</v>
      </c>
      <c r="E1050" t="s">
        <v>1396</v>
      </c>
      <c r="F1050" t="s">
        <v>985</v>
      </c>
      <c r="G1050" t="s">
        <v>1372</v>
      </c>
      <c r="H1050" t="s">
        <v>984</v>
      </c>
      <c r="I1050" t="s">
        <v>0</v>
      </c>
      <c r="J1050" t="s">
        <v>986</v>
      </c>
      <c r="K1050" t="s">
        <v>520</v>
      </c>
      <c r="L1050" t="s">
        <v>532</v>
      </c>
      <c r="M1050">
        <v>1</v>
      </c>
      <c r="N1050">
        <v>1</v>
      </c>
      <c r="O1050">
        <v>1</v>
      </c>
      <c r="P1050">
        <v>1</v>
      </c>
      <c r="Q1050">
        <v>1</v>
      </c>
      <c r="R1050">
        <v>1</v>
      </c>
      <c r="S1050" s="377">
        <v>3249425</v>
      </c>
      <c r="T1050" s="377">
        <v>0</v>
      </c>
      <c r="U1050" s="377">
        <v>0</v>
      </c>
      <c r="V1050" s="377">
        <v>15272.3</v>
      </c>
      <c r="W1050" s="377">
        <v>0</v>
      </c>
      <c r="X1050" s="377">
        <v>0</v>
      </c>
      <c r="Y1050" s="377">
        <v>0</v>
      </c>
      <c r="Z1050" s="377">
        <v>3249425</v>
      </c>
      <c r="AA1050" s="770">
        <v>43908</v>
      </c>
      <c r="AB1050" s="770">
        <v>46464</v>
      </c>
      <c r="AC1050" s="769">
        <v>3249425</v>
      </c>
      <c r="AD1050" s="3">
        <v>5.4555555555555557</v>
      </c>
      <c r="AE1050" s="3">
        <v>7.1</v>
      </c>
      <c r="AF1050" s="378">
        <v>5.6399999999999999E-2</v>
      </c>
      <c r="AG1050" s="3">
        <v>17727418.611111112</v>
      </c>
      <c r="AH1050" s="3">
        <v>23070917.5</v>
      </c>
      <c r="AI1050" s="3">
        <v>183267.57</v>
      </c>
      <c r="AJ1050" s="3">
        <v>5.4555555555555557</v>
      </c>
      <c r="AK1050" s="3">
        <v>7.1</v>
      </c>
      <c r="AL1050" s="3">
        <v>5.6399999999999999E-2</v>
      </c>
    </row>
    <row r="1051" spans="1:38">
      <c r="A1051" t="s">
        <v>1093</v>
      </c>
      <c r="B1051" t="s">
        <v>2878</v>
      </c>
      <c r="C1051" t="s">
        <v>516</v>
      </c>
      <c r="D1051" t="s">
        <v>517</v>
      </c>
      <c r="E1051" t="s">
        <v>1396</v>
      </c>
      <c r="F1051" t="s">
        <v>985</v>
      </c>
      <c r="G1051" t="s">
        <v>1372</v>
      </c>
      <c r="H1051" t="s">
        <v>984</v>
      </c>
      <c r="I1051" t="s">
        <v>0</v>
      </c>
      <c r="J1051" t="s">
        <v>986</v>
      </c>
      <c r="K1051" t="s">
        <v>520</v>
      </c>
      <c r="L1051" t="s">
        <v>532</v>
      </c>
      <c r="M1051">
        <v>1</v>
      </c>
      <c r="N1051">
        <v>1</v>
      </c>
      <c r="O1051">
        <v>1</v>
      </c>
      <c r="P1051">
        <v>1</v>
      </c>
      <c r="Q1051">
        <v>1</v>
      </c>
      <c r="R1051">
        <v>1</v>
      </c>
      <c r="S1051" s="377">
        <v>48970</v>
      </c>
      <c r="T1051" s="377">
        <v>0</v>
      </c>
      <c r="U1051" s="377">
        <v>0</v>
      </c>
      <c r="V1051" s="377">
        <v>175.48</v>
      </c>
      <c r="W1051" s="377">
        <v>0</v>
      </c>
      <c r="X1051" s="377">
        <v>0</v>
      </c>
      <c r="Y1051" s="377">
        <v>0</v>
      </c>
      <c r="Z1051" s="377">
        <v>48970</v>
      </c>
      <c r="AA1051" s="770">
        <v>43917</v>
      </c>
      <c r="AB1051" s="770">
        <v>45012</v>
      </c>
      <c r="AC1051" s="769">
        <v>48970</v>
      </c>
      <c r="AD1051" s="3">
        <v>1.4222222222222223</v>
      </c>
      <c r="AE1051" s="3">
        <v>3.0416666666666665</v>
      </c>
      <c r="AF1051" s="378">
        <v>4.2999999999999997E-2</v>
      </c>
      <c r="AG1051" s="3">
        <v>69646.222222222219</v>
      </c>
      <c r="AH1051" s="3">
        <v>148950.41666666666</v>
      </c>
      <c r="AI1051" s="3">
        <v>2105.71</v>
      </c>
      <c r="AJ1051" s="3">
        <v>1.4222222222222221</v>
      </c>
      <c r="AK1051" s="3">
        <v>3.0416666666666665</v>
      </c>
      <c r="AL1051" s="3">
        <v>4.3000000000000003E-2</v>
      </c>
    </row>
    <row r="1052" spans="1:38">
      <c r="A1052" t="s">
        <v>1093</v>
      </c>
      <c r="B1052" t="s">
        <v>2879</v>
      </c>
      <c r="C1052" t="s">
        <v>516</v>
      </c>
      <c r="D1052" t="s">
        <v>517</v>
      </c>
      <c r="E1052" t="s">
        <v>1396</v>
      </c>
      <c r="F1052" t="s">
        <v>985</v>
      </c>
      <c r="G1052" t="s">
        <v>1372</v>
      </c>
      <c r="H1052" t="s">
        <v>984</v>
      </c>
      <c r="I1052" t="s">
        <v>0</v>
      </c>
      <c r="J1052" t="s">
        <v>986</v>
      </c>
      <c r="K1052" t="s">
        <v>520</v>
      </c>
      <c r="L1052" t="s">
        <v>532</v>
      </c>
      <c r="M1052">
        <v>1</v>
      </c>
      <c r="N1052">
        <v>1</v>
      </c>
      <c r="O1052">
        <v>1</v>
      </c>
      <c r="P1052">
        <v>1</v>
      </c>
      <c r="Q1052">
        <v>1</v>
      </c>
      <c r="R1052">
        <v>1</v>
      </c>
      <c r="S1052" s="377">
        <v>246472.5</v>
      </c>
      <c r="T1052" s="377">
        <v>0</v>
      </c>
      <c r="U1052" s="377">
        <v>0</v>
      </c>
      <c r="V1052" s="377">
        <v>967.4</v>
      </c>
      <c r="W1052" s="377">
        <v>0</v>
      </c>
      <c r="X1052" s="377">
        <v>0</v>
      </c>
      <c r="Y1052" s="377">
        <v>0</v>
      </c>
      <c r="Z1052" s="377">
        <v>246472.5</v>
      </c>
      <c r="AA1052" s="770">
        <v>43917</v>
      </c>
      <c r="AB1052" s="770">
        <v>45378</v>
      </c>
      <c r="AC1052" s="769">
        <v>246472.5</v>
      </c>
      <c r="AD1052" s="3">
        <v>2.4388888888888891</v>
      </c>
      <c r="AE1052" s="3">
        <v>4.0583333333333336</v>
      </c>
      <c r="AF1052" s="378">
        <v>4.7100000000000003E-2</v>
      </c>
      <c r="AG1052" s="3">
        <v>601119.04166666674</v>
      </c>
      <c r="AH1052" s="3">
        <v>1000267.5625000001</v>
      </c>
      <c r="AI1052" s="3">
        <v>11608.85475</v>
      </c>
      <c r="AJ1052" s="3">
        <v>2.4388888888888891</v>
      </c>
      <c r="AK1052" s="3">
        <v>4.0583333333333336</v>
      </c>
      <c r="AL1052" s="3">
        <v>4.7100000000000003E-2</v>
      </c>
    </row>
    <row r="1053" spans="1:38">
      <c r="A1053" t="s">
        <v>1093</v>
      </c>
      <c r="B1053" t="s">
        <v>2880</v>
      </c>
      <c r="C1053" t="s">
        <v>516</v>
      </c>
      <c r="D1053" t="s">
        <v>517</v>
      </c>
      <c r="E1053" t="s">
        <v>1396</v>
      </c>
      <c r="F1053" t="s">
        <v>985</v>
      </c>
      <c r="G1053" t="s">
        <v>1372</v>
      </c>
      <c r="H1053" t="s">
        <v>984</v>
      </c>
      <c r="I1053" t="s">
        <v>0</v>
      </c>
      <c r="J1053" t="s">
        <v>986</v>
      </c>
      <c r="K1053" t="s">
        <v>520</v>
      </c>
      <c r="L1053" t="s">
        <v>532</v>
      </c>
      <c r="M1053">
        <v>1</v>
      </c>
      <c r="N1053">
        <v>1</v>
      </c>
      <c r="O1053">
        <v>1</v>
      </c>
      <c r="P1053">
        <v>1</v>
      </c>
      <c r="Q1053">
        <v>1</v>
      </c>
      <c r="R1053">
        <v>1</v>
      </c>
      <c r="S1053" s="377">
        <v>283642.5</v>
      </c>
      <c r="T1053" s="377">
        <v>0</v>
      </c>
      <c r="U1053" s="377">
        <v>0</v>
      </c>
      <c r="V1053" s="377">
        <v>1198.3900000000001</v>
      </c>
      <c r="W1053" s="377">
        <v>0</v>
      </c>
      <c r="X1053" s="377">
        <v>0</v>
      </c>
      <c r="Y1053" s="377">
        <v>0</v>
      </c>
      <c r="Z1053" s="377">
        <v>283642.5</v>
      </c>
      <c r="AA1053" s="770">
        <v>43917</v>
      </c>
      <c r="AB1053" s="770">
        <v>45743</v>
      </c>
      <c r="AC1053" s="769">
        <v>283642.5</v>
      </c>
      <c r="AD1053" s="3">
        <v>3.4527777777777779</v>
      </c>
      <c r="AE1053" s="3">
        <v>5.072222222222222</v>
      </c>
      <c r="AF1053" s="378">
        <v>5.0700000000000002E-2</v>
      </c>
      <c r="AG1053" s="3">
        <v>979354.52083333337</v>
      </c>
      <c r="AH1053" s="3">
        <v>1438697.7916666665</v>
      </c>
      <c r="AI1053" s="3">
        <v>14380.67475</v>
      </c>
      <c r="AJ1053" s="3">
        <v>3.4527777777777779</v>
      </c>
      <c r="AK1053" s="3">
        <v>5.072222222222222</v>
      </c>
      <c r="AL1053" s="3">
        <v>5.0700000000000002E-2</v>
      </c>
    </row>
    <row r="1054" spans="1:38">
      <c r="A1054" t="s">
        <v>1093</v>
      </c>
      <c r="B1054" t="s">
        <v>2881</v>
      </c>
      <c r="C1054" t="s">
        <v>516</v>
      </c>
      <c r="D1054" t="s">
        <v>517</v>
      </c>
      <c r="E1054" t="s">
        <v>1396</v>
      </c>
      <c r="F1054" t="s">
        <v>985</v>
      </c>
      <c r="G1054" t="s">
        <v>1372</v>
      </c>
      <c r="H1054" t="s">
        <v>984</v>
      </c>
      <c r="I1054" t="s">
        <v>0</v>
      </c>
      <c r="J1054" t="s">
        <v>986</v>
      </c>
      <c r="K1054" t="s">
        <v>520</v>
      </c>
      <c r="L1054" t="s">
        <v>532</v>
      </c>
      <c r="M1054">
        <v>1</v>
      </c>
      <c r="N1054">
        <v>1</v>
      </c>
      <c r="O1054">
        <v>1</v>
      </c>
      <c r="P1054">
        <v>1</v>
      </c>
      <c r="Q1054">
        <v>1</v>
      </c>
      <c r="R1054">
        <v>1</v>
      </c>
      <c r="S1054" s="377">
        <v>1933282.5</v>
      </c>
      <c r="T1054" s="377">
        <v>0</v>
      </c>
      <c r="U1054" s="377">
        <v>0</v>
      </c>
      <c r="V1054" s="377">
        <v>8635.33</v>
      </c>
      <c r="W1054" s="377">
        <v>0</v>
      </c>
      <c r="X1054" s="377">
        <v>0</v>
      </c>
      <c r="Y1054" s="377">
        <v>0</v>
      </c>
      <c r="Z1054" s="377">
        <v>1933282.5</v>
      </c>
      <c r="AA1054" s="770">
        <v>43917</v>
      </c>
      <c r="AB1054" s="770">
        <v>46108</v>
      </c>
      <c r="AC1054" s="769">
        <v>1933282.5</v>
      </c>
      <c r="AD1054" s="3">
        <v>4.4666666666666668</v>
      </c>
      <c r="AE1054" s="3">
        <v>6.0861111111111112</v>
      </c>
      <c r="AF1054" s="378">
        <v>5.3600000000000002E-2</v>
      </c>
      <c r="AG1054" s="3">
        <v>8635328.5</v>
      </c>
      <c r="AH1054" s="3">
        <v>11766172.104166666</v>
      </c>
      <c r="AI1054" s="3">
        <v>103623.94200000001</v>
      </c>
      <c r="AJ1054" s="3">
        <v>4.4666666666666668</v>
      </c>
      <c r="AK1054" s="3">
        <v>6.0861111111111104</v>
      </c>
      <c r="AL1054" s="3">
        <v>5.3600000000000002E-2</v>
      </c>
    </row>
    <row r="1055" spans="1:38">
      <c r="A1055" t="s">
        <v>1093</v>
      </c>
      <c r="B1055" t="s">
        <v>2882</v>
      </c>
      <c r="C1055" t="s">
        <v>516</v>
      </c>
      <c r="D1055" t="s">
        <v>517</v>
      </c>
      <c r="E1055" t="s">
        <v>1396</v>
      </c>
      <c r="F1055" t="s">
        <v>985</v>
      </c>
      <c r="G1055" t="s">
        <v>1372</v>
      </c>
      <c r="H1055" t="s">
        <v>984</v>
      </c>
      <c r="I1055" t="s">
        <v>0</v>
      </c>
      <c r="J1055" t="s">
        <v>986</v>
      </c>
      <c r="K1055" t="s">
        <v>520</v>
      </c>
      <c r="L1055" t="s">
        <v>532</v>
      </c>
      <c r="M1055">
        <v>1</v>
      </c>
      <c r="N1055">
        <v>1</v>
      </c>
      <c r="O1055">
        <v>1</v>
      </c>
      <c r="P1055">
        <v>1</v>
      </c>
      <c r="Q1055">
        <v>1</v>
      </c>
      <c r="R1055">
        <v>1</v>
      </c>
      <c r="S1055" s="377">
        <v>5265012.5</v>
      </c>
      <c r="T1055" s="377">
        <v>0</v>
      </c>
      <c r="U1055" s="377">
        <v>0</v>
      </c>
      <c r="V1055" s="377">
        <v>24745.56</v>
      </c>
      <c r="W1055" s="377">
        <v>0</v>
      </c>
      <c r="X1055" s="377">
        <v>0</v>
      </c>
      <c r="Y1055" s="377">
        <v>0</v>
      </c>
      <c r="Z1055" s="377">
        <v>5265012.5</v>
      </c>
      <c r="AA1055" s="770">
        <v>43917</v>
      </c>
      <c r="AB1055" s="770">
        <v>46473</v>
      </c>
      <c r="AC1055" s="769">
        <v>5265012.5</v>
      </c>
      <c r="AD1055" s="3">
        <v>5.4805555555555552</v>
      </c>
      <c r="AE1055" s="3">
        <v>7.1</v>
      </c>
      <c r="AF1055" s="378">
        <v>5.6399999999999999E-2</v>
      </c>
      <c r="AG1055" s="3">
        <v>28855193.506944444</v>
      </c>
      <c r="AH1055" s="3">
        <v>37381588.75</v>
      </c>
      <c r="AI1055" s="3">
        <v>296946.70500000002</v>
      </c>
      <c r="AJ1055" s="3">
        <v>5.4805555555555552</v>
      </c>
      <c r="AK1055" s="3">
        <v>7.1</v>
      </c>
      <c r="AL1055" s="3">
        <v>5.6400000000000006E-2</v>
      </c>
    </row>
    <row r="1056" spans="1:38">
      <c r="A1056" t="s">
        <v>1093</v>
      </c>
      <c r="B1056" t="s">
        <v>2883</v>
      </c>
      <c r="C1056" t="s">
        <v>516</v>
      </c>
      <c r="D1056" t="s">
        <v>517</v>
      </c>
      <c r="E1056" t="s">
        <v>1396</v>
      </c>
      <c r="F1056" t="s">
        <v>985</v>
      </c>
      <c r="G1056" t="s">
        <v>1372</v>
      </c>
      <c r="H1056" t="s">
        <v>984</v>
      </c>
      <c r="I1056" t="s">
        <v>0</v>
      </c>
      <c r="J1056" t="s">
        <v>986</v>
      </c>
      <c r="K1056" t="s">
        <v>520</v>
      </c>
      <c r="L1056" t="s">
        <v>532</v>
      </c>
      <c r="M1056">
        <v>1</v>
      </c>
      <c r="N1056">
        <v>1</v>
      </c>
      <c r="O1056">
        <v>1</v>
      </c>
      <c r="P1056">
        <v>1</v>
      </c>
      <c r="Q1056">
        <v>1</v>
      </c>
      <c r="R1056">
        <v>1</v>
      </c>
      <c r="S1056" s="377">
        <v>1959537.5</v>
      </c>
      <c r="T1056" s="377">
        <v>0</v>
      </c>
      <c r="U1056" s="377">
        <v>0</v>
      </c>
      <c r="V1056" s="377">
        <v>9683.3799999999992</v>
      </c>
      <c r="W1056" s="377">
        <v>0</v>
      </c>
      <c r="X1056" s="377">
        <v>0</v>
      </c>
      <c r="Y1056" s="377">
        <v>0</v>
      </c>
      <c r="Z1056" s="377">
        <v>1959537.5</v>
      </c>
      <c r="AA1056" s="770">
        <v>43917</v>
      </c>
      <c r="AB1056" s="770">
        <v>46839</v>
      </c>
      <c r="AC1056" s="769">
        <v>1959537.5</v>
      </c>
      <c r="AD1056" s="3">
        <v>6.4972222222222218</v>
      </c>
      <c r="AE1056" s="3">
        <v>8.1166666666666671</v>
      </c>
      <c r="AF1056" s="378">
        <v>5.9299999999999999E-2</v>
      </c>
      <c r="AG1056" s="3">
        <v>12731550.590277776</v>
      </c>
      <c r="AH1056" s="3">
        <v>15904912.708333334</v>
      </c>
      <c r="AI1056" s="3">
        <v>116200.57375</v>
      </c>
      <c r="AJ1056" s="3">
        <v>6.4972222222222218</v>
      </c>
      <c r="AK1056" s="3">
        <v>8.1166666666666671</v>
      </c>
      <c r="AL1056" s="3">
        <v>5.9299999999999999E-2</v>
      </c>
    </row>
    <row r="1057" spans="1:38">
      <c r="A1057" t="s">
        <v>1093</v>
      </c>
      <c r="B1057" t="s">
        <v>2884</v>
      </c>
      <c r="C1057" t="s">
        <v>516</v>
      </c>
      <c r="D1057" t="s">
        <v>517</v>
      </c>
      <c r="E1057" t="s">
        <v>1396</v>
      </c>
      <c r="F1057" t="s">
        <v>985</v>
      </c>
      <c r="G1057" t="s">
        <v>1372</v>
      </c>
      <c r="H1057" t="s">
        <v>984</v>
      </c>
      <c r="I1057" t="s">
        <v>0</v>
      </c>
      <c r="J1057" t="s">
        <v>986</v>
      </c>
      <c r="K1057" t="s">
        <v>520</v>
      </c>
      <c r="L1057" t="s">
        <v>532</v>
      </c>
      <c r="M1057">
        <v>1</v>
      </c>
      <c r="N1057">
        <v>1</v>
      </c>
      <c r="O1057">
        <v>1</v>
      </c>
      <c r="P1057">
        <v>1</v>
      </c>
      <c r="Q1057">
        <v>1</v>
      </c>
      <c r="R1057">
        <v>1</v>
      </c>
      <c r="S1057" s="377">
        <v>265500</v>
      </c>
      <c r="T1057" s="377">
        <v>0</v>
      </c>
      <c r="U1057" s="377">
        <v>0</v>
      </c>
      <c r="V1057" s="377">
        <v>1373.96</v>
      </c>
      <c r="W1057" s="377">
        <v>0</v>
      </c>
      <c r="X1057" s="377">
        <v>0</v>
      </c>
      <c r="Y1057" s="377">
        <v>0</v>
      </c>
      <c r="Z1057" s="377">
        <v>265500</v>
      </c>
      <c r="AA1057" s="770">
        <v>43917</v>
      </c>
      <c r="AB1057" s="770">
        <v>47204</v>
      </c>
      <c r="AC1057" s="769">
        <v>265500</v>
      </c>
      <c r="AD1057" s="3">
        <v>7.5111111111111111</v>
      </c>
      <c r="AE1057" s="3">
        <v>9.1305555555555564</v>
      </c>
      <c r="AF1057" s="378">
        <v>6.2100000000000002E-2</v>
      </c>
      <c r="AG1057" s="3">
        <v>1994200</v>
      </c>
      <c r="AH1057" s="3">
        <v>2424162.5</v>
      </c>
      <c r="AI1057" s="3">
        <v>16487.55</v>
      </c>
      <c r="AJ1057" s="3">
        <v>7.5111111111111111</v>
      </c>
      <c r="AK1057" s="3">
        <v>9.1305555555555564</v>
      </c>
      <c r="AL1057" s="3">
        <v>6.2099999999999995E-2</v>
      </c>
    </row>
    <row r="1058" spans="1:38">
      <c r="A1058" t="s">
        <v>1093</v>
      </c>
      <c r="B1058" t="s">
        <v>2885</v>
      </c>
      <c r="C1058" t="s">
        <v>516</v>
      </c>
      <c r="D1058" t="s">
        <v>517</v>
      </c>
      <c r="E1058" t="s">
        <v>1396</v>
      </c>
      <c r="F1058" t="s">
        <v>985</v>
      </c>
      <c r="G1058" t="s">
        <v>1372</v>
      </c>
      <c r="H1058" t="s">
        <v>984</v>
      </c>
      <c r="I1058" t="s">
        <v>0</v>
      </c>
      <c r="J1058" t="s">
        <v>986</v>
      </c>
      <c r="K1058" t="s">
        <v>520</v>
      </c>
      <c r="L1058" t="s">
        <v>532</v>
      </c>
      <c r="M1058">
        <v>1</v>
      </c>
      <c r="N1058">
        <v>1</v>
      </c>
      <c r="O1058">
        <v>1</v>
      </c>
      <c r="P1058">
        <v>1</v>
      </c>
      <c r="Q1058">
        <v>1</v>
      </c>
      <c r="R1058">
        <v>1</v>
      </c>
      <c r="S1058" s="377">
        <v>92777.5</v>
      </c>
      <c r="T1058" s="377">
        <v>0</v>
      </c>
      <c r="U1058" s="377">
        <v>0</v>
      </c>
      <c r="V1058" s="377">
        <v>502.54</v>
      </c>
      <c r="W1058" s="377">
        <v>0</v>
      </c>
      <c r="X1058" s="377">
        <v>0</v>
      </c>
      <c r="Y1058" s="377">
        <v>0</v>
      </c>
      <c r="Z1058" s="377">
        <v>92777.5</v>
      </c>
      <c r="AA1058" s="770">
        <v>43917</v>
      </c>
      <c r="AB1058" s="770">
        <v>47569</v>
      </c>
      <c r="AC1058" s="769">
        <v>92777.5</v>
      </c>
      <c r="AD1058" s="3">
        <v>8.5250000000000004</v>
      </c>
      <c r="AE1058" s="3">
        <v>10.144444444444444</v>
      </c>
      <c r="AF1058" s="378">
        <v>6.5000000000000002E-2</v>
      </c>
      <c r="AG1058" s="3">
        <v>790928.1875</v>
      </c>
      <c r="AH1058" s="3">
        <v>941176.19444444438</v>
      </c>
      <c r="AI1058" s="3">
        <v>6030.5375000000004</v>
      </c>
      <c r="AJ1058" s="3">
        <v>8.5250000000000004</v>
      </c>
      <c r="AK1058" s="3">
        <v>10.144444444444444</v>
      </c>
      <c r="AL1058" s="3">
        <v>6.5000000000000002E-2</v>
      </c>
    </row>
    <row r="1059" spans="1:38">
      <c r="A1059" t="s">
        <v>1094</v>
      </c>
      <c r="B1059" t="s">
        <v>2886</v>
      </c>
      <c r="C1059" t="s">
        <v>516</v>
      </c>
      <c r="D1059" t="s">
        <v>517</v>
      </c>
      <c r="E1059" t="s">
        <v>1396</v>
      </c>
      <c r="F1059" t="s">
        <v>985</v>
      </c>
      <c r="G1059" t="s">
        <v>1372</v>
      </c>
      <c r="H1059" t="s">
        <v>984</v>
      </c>
      <c r="I1059" t="s">
        <v>0</v>
      </c>
      <c r="J1059" t="s">
        <v>986</v>
      </c>
      <c r="K1059" t="s">
        <v>520</v>
      </c>
      <c r="L1059" t="s">
        <v>532</v>
      </c>
      <c r="M1059">
        <v>1</v>
      </c>
      <c r="N1059">
        <v>1</v>
      </c>
      <c r="O1059">
        <v>1</v>
      </c>
      <c r="P1059">
        <v>1</v>
      </c>
      <c r="Q1059">
        <v>1</v>
      </c>
      <c r="R1059">
        <v>1</v>
      </c>
      <c r="S1059" s="377">
        <v>262402.5</v>
      </c>
      <c r="T1059" s="377">
        <v>0</v>
      </c>
      <c r="U1059" s="377">
        <v>0</v>
      </c>
      <c r="V1059" s="377">
        <v>940.28</v>
      </c>
      <c r="W1059" s="377">
        <v>0</v>
      </c>
      <c r="X1059" s="377">
        <v>0</v>
      </c>
      <c r="Y1059" s="377">
        <v>0</v>
      </c>
      <c r="Z1059" s="377">
        <v>262402.5</v>
      </c>
      <c r="AA1059" s="770">
        <v>43924</v>
      </c>
      <c r="AB1059" s="770">
        <v>45019</v>
      </c>
      <c r="AC1059" s="769">
        <v>262402.5</v>
      </c>
      <c r="AD1059" s="3">
        <v>1.4416666666666667</v>
      </c>
      <c r="AE1059" s="3">
        <v>3.0416666666666665</v>
      </c>
      <c r="AF1059" s="378">
        <v>4.2999999999999997E-2</v>
      </c>
      <c r="AG1059" s="3">
        <v>378296.9375</v>
      </c>
      <c r="AH1059" s="3">
        <v>798140.9375</v>
      </c>
      <c r="AI1059" s="3">
        <v>11283.307499999999</v>
      </c>
      <c r="AJ1059" s="3">
        <v>1.4416666666666667</v>
      </c>
      <c r="AK1059" s="3">
        <v>3.0416666666666665</v>
      </c>
      <c r="AL1059" s="3">
        <v>4.2999999999999997E-2</v>
      </c>
    </row>
    <row r="1060" spans="1:38">
      <c r="A1060" t="s">
        <v>1094</v>
      </c>
      <c r="B1060" t="s">
        <v>2887</v>
      </c>
      <c r="C1060" t="s">
        <v>516</v>
      </c>
      <c r="D1060" t="s">
        <v>517</v>
      </c>
      <c r="E1060" t="s">
        <v>1396</v>
      </c>
      <c r="F1060" t="s">
        <v>985</v>
      </c>
      <c r="G1060" t="s">
        <v>1372</v>
      </c>
      <c r="H1060" t="s">
        <v>984</v>
      </c>
      <c r="I1060" t="s">
        <v>0</v>
      </c>
      <c r="J1060" t="s">
        <v>986</v>
      </c>
      <c r="K1060" t="s">
        <v>520</v>
      </c>
      <c r="L1060" t="s">
        <v>532</v>
      </c>
      <c r="M1060">
        <v>1</v>
      </c>
      <c r="N1060">
        <v>1</v>
      </c>
      <c r="O1060">
        <v>1</v>
      </c>
      <c r="P1060">
        <v>1</v>
      </c>
      <c r="Q1060">
        <v>1</v>
      </c>
      <c r="R1060">
        <v>1</v>
      </c>
      <c r="S1060" s="377">
        <v>53100</v>
      </c>
      <c r="T1060" s="377">
        <v>0</v>
      </c>
      <c r="U1060" s="377">
        <v>0</v>
      </c>
      <c r="V1060" s="377">
        <v>208.42</v>
      </c>
      <c r="W1060" s="377">
        <v>0</v>
      </c>
      <c r="X1060" s="377">
        <v>0</v>
      </c>
      <c r="Y1060" s="377">
        <v>0</v>
      </c>
      <c r="Z1060" s="377">
        <v>53100</v>
      </c>
      <c r="AA1060" s="770">
        <v>43924</v>
      </c>
      <c r="AB1060" s="770">
        <v>45385</v>
      </c>
      <c r="AC1060" s="769">
        <v>53100</v>
      </c>
      <c r="AD1060" s="3">
        <v>2.4583333333333335</v>
      </c>
      <c r="AE1060" s="3">
        <v>4.0583333333333336</v>
      </c>
      <c r="AF1060" s="378">
        <v>4.7100000000000003E-2</v>
      </c>
      <c r="AG1060" s="3">
        <v>130537.50000000001</v>
      </c>
      <c r="AH1060" s="3">
        <v>215497.5</v>
      </c>
      <c r="AI1060" s="3">
        <v>2501.0100000000002</v>
      </c>
      <c r="AJ1060" s="3">
        <v>2.4583333333333335</v>
      </c>
      <c r="AK1060" s="3">
        <v>4.0583333333333336</v>
      </c>
      <c r="AL1060" s="3">
        <v>4.7100000000000003E-2</v>
      </c>
    </row>
    <row r="1061" spans="1:38">
      <c r="A1061" t="s">
        <v>1094</v>
      </c>
      <c r="B1061" t="s">
        <v>2888</v>
      </c>
      <c r="C1061" t="s">
        <v>516</v>
      </c>
      <c r="D1061" t="s">
        <v>517</v>
      </c>
      <c r="E1061" t="s">
        <v>1396</v>
      </c>
      <c r="F1061" t="s">
        <v>985</v>
      </c>
      <c r="G1061" t="s">
        <v>1372</v>
      </c>
      <c r="H1061" t="s">
        <v>984</v>
      </c>
      <c r="I1061" t="s">
        <v>0</v>
      </c>
      <c r="J1061" t="s">
        <v>986</v>
      </c>
      <c r="K1061" t="s">
        <v>520</v>
      </c>
      <c r="L1061" t="s">
        <v>532</v>
      </c>
      <c r="M1061">
        <v>1</v>
      </c>
      <c r="N1061">
        <v>1</v>
      </c>
      <c r="O1061">
        <v>1</v>
      </c>
      <c r="P1061">
        <v>1</v>
      </c>
      <c r="Q1061">
        <v>1</v>
      </c>
      <c r="R1061">
        <v>1</v>
      </c>
      <c r="S1061" s="377">
        <v>508727.5</v>
      </c>
      <c r="T1061" s="377">
        <v>0</v>
      </c>
      <c r="U1061" s="377">
        <v>0</v>
      </c>
      <c r="V1061" s="377">
        <v>2149.37</v>
      </c>
      <c r="W1061" s="377">
        <v>0</v>
      </c>
      <c r="X1061" s="377">
        <v>0</v>
      </c>
      <c r="Y1061" s="377">
        <v>0</v>
      </c>
      <c r="Z1061" s="377">
        <v>508727.5</v>
      </c>
      <c r="AA1061" s="770">
        <v>43924</v>
      </c>
      <c r="AB1061" s="770">
        <v>45750</v>
      </c>
      <c r="AC1061" s="769">
        <v>508727.5</v>
      </c>
      <c r="AD1061" s="3">
        <v>3.4722222222222223</v>
      </c>
      <c r="AE1061" s="3">
        <v>5.072222222222222</v>
      </c>
      <c r="AF1061" s="378">
        <v>5.0700000000000002E-2</v>
      </c>
      <c r="AG1061" s="3">
        <v>1766414.9305555555</v>
      </c>
      <c r="AH1061" s="3">
        <v>2580378.9305555555</v>
      </c>
      <c r="AI1061" s="3">
        <v>25792.484250000001</v>
      </c>
      <c r="AJ1061" s="3">
        <v>3.4722222222222223</v>
      </c>
      <c r="AK1061" s="3">
        <v>5.072222222222222</v>
      </c>
      <c r="AL1061" s="3">
        <v>5.0700000000000002E-2</v>
      </c>
    </row>
    <row r="1062" spans="1:38">
      <c r="A1062" t="s">
        <v>1094</v>
      </c>
      <c r="B1062" t="s">
        <v>2889</v>
      </c>
      <c r="C1062" t="s">
        <v>516</v>
      </c>
      <c r="D1062" t="s">
        <v>517</v>
      </c>
      <c r="E1062" t="s">
        <v>1396</v>
      </c>
      <c r="F1062" t="s">
        <v>985</v>
      </c>
      <c r="G1062" t="s">
        <v>1372</v>
      </c>
      <c r="H1062" t="s">
        <v>984</v>
      </c>
      <c r="I1062" t="s">
        <v>0</v>
      </c>
      <c r="J1062" t="s">
        <v>986</v>
      </c>
      <c r="K1062" t="s">
        <v>520</v>
      </c>
      <c r="L1062" t="s">
        <v>532</v>
      </c>
      <c r="M1062">
        <v>1</v>
      </c>
      <c r="N1062">
        <v>1</v>
      </c>
      <c r="O1062">
        <v>1</v>
      </c>
      <c r="P1062">
        <v>1</v>
      </c>
      <c r="Q1062">
        <v>1</v>
      </c>
      <c r="R1062">
        <v>1</v>
      </c>
      <c r="S1062" s="377">
        <v>1630612.5</v>
      </c>
      <c r="T1062" s="377">
        <v>0</v>
      </c>
      <c r="U1062" s="377">
        <v>0</v>
      </c>
      <c r="V1062" s="377">
        <v>7283.4</v>
      </c>
      <c r="W1062" s="377">
        <v>0</v>
      </c>
      <c r="X1062" s="377">
        <v>0</v>
      </c>
      <c r="Y1062" s="377">
        <v>0</v>
      </c>
      <c r="Z1062" s="377">
        <v>1630612.5</v>
      </c>
      <c r="AA1062" s="770">
        <v>43924</v>
      </c>
      <c r="AB1062" s="770">
        <v>46115</v>
      </c>
      <c r="AC1062" s="769">
        <v>1630612.5</v>
      </c>
      <c r="AD1062" s="3">
        <v>4.4861111111111107</v>
      </c>
      <c r="AE1062" s="3">
        <v>6.0861111111111112</v>
      </c>
      <c r="AF1062" s="378">
        <v>5.3600000000000002E-2</v>
      </c>
      <c r="AG1062" s="3">
        <v>7315108.854166666</v>
      </c>
      <c r="AH1062" s="3">
        <v>9924088.854166666</v>
      </c>
      <c r="AI1062" s="3">
        <v>87400.83</v>
      </c>
      <c r="AJ1062" s="3">
        <v>4.4861111111111107</v>
      </c>
      <c r="AK1062" s="3">
        <v>6.0861111111111104</v>
      </c>
      <c r="AL1062" s="3">
        <v>5.3600000000000002E-2</v>
      </c>
    </row>
    <row r="1063" spans="1:38">
      <c r="A1063" t="s">
        <v>1094</v>
      </c>
      <c r="B1063" t="s">
        <v>2890</v>
      </c>
      <c r="C1063" t="s">
        <v>516</v>
      </c>
      <c r="D1063" t="s">
        <v>517</v>
      </c>
      <c r="E1063" t="s">
        <v>1396</v>
      </c>
      <c r="F1063" t="s">
        <v>985</v>
      </c>
      <c r="G1063" t="s">
        <v>1372</v>
      </c>
      <c r="H1063" t="s">
        <v>984</v>
      </c>
      <c r="I1063" t="s">
        <v>0</v>
      </c>
      <c r="J1063" t="s">
        <v>986</v>
      </c>
      <c r="K1063" t="s">
        <v>520</v>
      </c>
      <c r="L1063" t="s">
        <v>532</v>
      </c>
      <c r="M1063">
        <v>1</v>
      </c>
      <c r="N1063">
        <v>1</v>
      </c>
      <c r="O1063">
        <v>1</v>
      </c>
      <c r="P1063">
        <v>1</v>
      </c>
      <c r="Q1063">
        <v>1</v>
      </c>
      <c r="R1063">
        <v>1</v>
      </c>
      <c r="S1063" s="377">
        <v>4615422.5</v>
      </c>
      <c r="T1063" s="377">
        <v>0</v>
      </c>
      <c r="U1063" s="377">
        <v>0</v>
      </c>
      <c r="V1063" s="377">
        <v>21692.49</v>
      </c>
      <c r="W1063" s="377">
        <v>0</v>
      </c>
      <c r="X1063" s="377">
        <v>0</v>
      </c>
      <c r="Y1063" s="377">
        <v>0</v>
      </c>
      <c r="Z1063" s="377">
        <v>4615422.5</v>
      </c>
      <c r="AA1063" s="770">
        <v>43924</v>
      </c>
      <c r="AB1063" s="770">
        <v>46480</v>
      </c>
      <c r="AC1063" s="769">
        <v>4615422.5</v>
      </c>
      <c r="AD1063" s="3">
        <v>5.5</v>
      </c>
      <c r="AE1063" s="3">
        <v>7.1</v>
      </c>
      <c r="AF1063" s="378">
        <v>5.6399999999999999E-2</v>
      </c>
      <c r="AG1063" s="3">
        <v>25384823.75</v>
      </c>
      <c r="AH1063" s="3">
        <v>32769499.75</v>
      </c>
      <c r="AI1063" s="3">
        <v>260309.829</v>
      </c>
      <c r="AJ1063" s="3">
        <v>5.5</v>
      </c>
      <c r="AK1063" s="3">
        <v>7.1</v>
      </c>
      <c r="AL1063" s="3">
        <v>5.6399999999999999E-2</v>
      </c>
    </row>
    <row r="1064" spans="1:38">
      <c r="A1064" t="s">
        <v>1094</v>
      </c>
      <c r="B1064" t="s">
        <v>2891</v>
      </c>
      <c r="C1064" t="s">
        <v>516</v>
      </c>
      <c r="D1064" t="s">
        <v>517</v>
      </c>
      <c r="E1064" t="s">
        <v>1396</v>
      </c>
      <c r="F1064" t="s">
        <v>985</v>
      </c>
      <c r="G1064" t="s">
        <v>1372</v>
      </c>
      <c r="H1064" t="s">
        <v>984</v>
      </c>
      <c r="I1064" t="s">
        <v>0</v>
      </c>
      <c r="J1064" t="s">
        <v>986</v>
      </c>
      <c r="K1064" t="s">
        <v>520</v>
      </c>
      <c r="L1064" t="s">
        <v>532</v>
      </c>
      <c r="M1064">
        <v>1</v>
      </c>
      <c r="N1064">
        <v>1</v>
      </c>
      <c r="O1064">
        <v>1</v>
      </c>
      <c r="P1064">
        <v>1</v>
      </c>
      <c r="Q1064">
        <v>1</v>
      </c>
      <c r="R1064">
        <v>1</v>
      </c>
      <c r="S1064" s="377">
        <v>2848077.5</v>
      </c>
      <c r="T1064" s="377">
        <v>0</v>
      </c>
      <c r="U1064" s="377">
        <v>0</v>
      </c>
      <c r="V1064" s="377">
        <v>14074.25</v>
      </c>
      <c r="W1064" s="377">
        <v>0</v>
      </c>
      <c r="X1064" s="377">
        <v>0</v>
      </c>
      <c r="Y1064" s="377">
        <v>0</v>
      </c>
      <c r="Z1064" s="377">
        <v>2848077.5</v>
      </c>
      <c r="AA1064" s="770">
        <v>43924</v>
      </c>
      <c r="AB1064" s="770">
        <v>46846</v>
      </c>
      <c r="AC1064" s="769">
        <v>2848077.5</v>
      </c>
      <c r="AD1064" s="3">
        <v>6.5166666666666666</v>
      </c>
      <c r="AE1064" s="3">
        <v>8.1166666666666671</v>
      </c>
      <c r="AF1064" s="378">
        <v>5.9299999999999999E-2</v>
      </c>
      <c r="AG1064" s="3">
        <v>18559971.708333332</v>
      </c>
      <c r="AH1064" s="3">
        <v>23116895.708333336</v>
      </c>
      <c r="AI1064" s="3">
        <v>168890.99575</v>
      </c>
      <c r="AJ1064" s="3">
        <v>6.5166666666666666</v>
      </c>
      <c r="AK1064" s="3">
        <v>8.1166666666666671</v>
      </c>
      <c r="AL1064" s="3">
        <v>5.9299999999999999E-2</v>
      </c>
    </row>
    <row r="1065" spans="1:38">
      <c r="A1065" t="s">
        <v>1094</v>
      </c>
      <c r="B1065" t="s">
        <v>2892</v>
      </c>
      <c r="C1065" t="s">
        <v>516</v>
      </c>
      <c r="D1065" t="s">
        <v>517</v>
      </c>
      <c r="E1065" t="s">
        <v>1396</v>
      </c>
      <c r="F1065" t="s">
        <v>985</v>
      </c>
      <c r="G1065" t="s">
        <v>1372</v>
      </c>
      <c r="H1065" t="s">
        <v>984</v>
      </c>
      <c r="I1065" t="s">
        <v>0</v>
      </c>
      <c r="J1065" t="s">
        <v>986</v>
      </c>
      <c r="K1065" t="s">
        <v>520</v>
      </c>
      <c r="L1065" t="s">
        <v>532</v>
      </c>
      <c r="M1065">
        <v>1</v>
      </c>
      <c r="N1065">
        <v>1</v>
      </c>
      <c r="O1065">
        <v>1</v>
      </c>
      <c r="P1065">
        <v>1</v>
      </c>
      <c r="Q1065">
        <v>1</v>
      </c>
      <c r="R1065">
        <v>1</v>
      </c>
      <c r="S1065" s="377">
        <v>265500</v>
      </c>
      <c r="T1065" s="377">
        <v>0</v>
      </c>
      <c r="U1065" s="377">
        <v>0</v>
      </c>
      <c r="V1065" s="377">
        <v>1373.96</v>
      </c>
      <c r="W1065" s="377">
        <v>0</v>
      </c>
      <c r="X1065" s="377">
        <v>0</v>
      </c>
      <c r="Y1065" s="377">
        <v>0</v>
      </c>
      <c r="Z1065" s="377">
        <v>265500</v>
      </c>
      <c r="AA1065" s="770">
        <v>43924</v>
      </c>
      <c r="AB1065" s="770">
        <v>47211</v>
      </c>
      <c r="AC1065" s="769">
        <v>265500</v>
      </c>
      <c r="AD1065" s="3">
        <v>7.5305555555555559</v>
      </c>
      <c r="AE1065" s="3">
        <v>9.1305555555555564</v>
      </c>
      <c r="AF1065" s="378">
        <v>6.2100000000000002E-2</v>
      </c>
      <c r="AG1065" s="3">
        <v>1999362.5</v>
      </c>
      <c r="AH1065" s="3">
        <v>2424162.5</v>
      </c>
      <c r="AI1065" s="3">
        <v>16487.55</v>
      </c>
      <c r="AJ1065" s="3">
        <v>7.5305555555555559</v>
      </c>
      <c r="AK1065" s="3">
        <v>9.1305555555555564</v>
      </c>
      <c r="AL1065" s="3">
        <v>6.2099999999999995E-2</v>
      </c>
    </row>
    <row r="1066" spans="1:38">
      <c r="A1066" t="s">
        <v>1094</v>
      </c>
      <c r="B1066" t="s">
        <v>2893</v>
      </c>
      <c r="C1066" t="s">
        <v>516</v>
      </c>
      <c r="D1066" t="s">
        <v>517</v>
      </c>
      <c r="E1066" t="s">
        <v>1396</v>
      </c>
      <c r="F1066" t="s">
        <v>985</v>
      </c>
      <c r="G1066" t="s">
        <v>1372</v>
      </c>
      <c r="H1066" t="s">
        <v>984</v>
      </c>
      <c r="I1066" t="s">
        <v>0</v>
      </c>
      <c r="J1066" t="s">
        <v>986</v>
      </c>
      <c r="K1066" t="s">
        <v>520</v>
      </c>
      <c r="L1066" t="s">
        <v>532</v>
      </c>
      <c r="M1066">
        <v>1</v>
      </c>
      <c r="N1066">
        <v>1</v>
      </c>
      <c r="O1066">
        <v>1</v>
      </c>
      <c r="P1066">
        <v>1</v>
      </c>
      <c r="Q1066">
        <v>1</v>
      </c>
      <c r="R1066">
        <v>1</v>
      </c>
      <c r="S1066" s="377">
        <v>53100</v>
      </c>
      <c r="T1066" s="377">
        <v>0</v>
      </c>
      <c r="U1066" s="377">
        <v>0</v>
      </c>
      <c r="V1066" s="377">
        <v>287.62</v>
      </c>
      <c r="W1066" s="377">
        <v>0</v>
      </c>
      <c r="X1066" s="377">
        <v>0</v>
      </c>
      <c r="Y1066" s="377">
        <v>0</v>
      </c>
      <c r="Z1066" s="377">
        <v>53100</v>
      </c>
      <c r="AA1066" s="770">
        <v>43924</v>
      </c>
      <c r="AB1066" s="770">
        <v>47576</v>
      </c>
      <c r="AC1066" s="769">
        <v>53100</v>
      </c>
      <c r="AD1066" s="3">
        <v>8.5444444444444443</v>
      </c>
      <c r="AE1066" s="3">
        <v>10.144444444444444</v>
      </c>
      <c r="AF1066" s="378">
        <v>6.5000000000000002E-2</v>
      </c>
      <c r="AG1066" s="3">
        <v>453710</v>
      </c>
      <c r="AH1066" s="3">
        <v>538670</v>
      </c>
      <c r="AI1066" s="3">
        <v>3451.5</v>
      </c>
      <c r="AJ1066" s="3">
        <v>8.5444444444444443</v>
      </c>
      <c r="AK1066" s="3">
        <v>10.144444444444444</v>
      </c>
      <c r="AL1066" s="3">
        <v>6.5000000000000002E-2</v>
      </c>
    </row>
    <row r="1067" spans="1:38">
      <c r="A1067" t="s">
        <v>1095</v>
      </c>
      <c r="B1067" t="s">
        <v>2894</v>
      </c>
      <c r="C1067" t="s">
        <v>516</v>
      </c>
      <c r="D1067" t="s">
        <v>517</v>
      </c>
      <c r="E1067" t="s">
        <v>1396</v>
      </c>
      <c r="F1067" t="s">
        <v>985</v>
      </c>
      <c r="G1067" t="s">
        <v>1372</v>
      </c>
      <c r="H1067" t="s">
        <v>984</v>
      </c>
      <c r="I1067" t="s">
        <v>0</v>
      </c>
      <c r="J1067" t="s">
        <v>986</v>
      </c>
      <c r="K1067" t="s">
        <v>520</v>
      </c>
      <c r="L1067" t="s">
        <v>532</v>
      </c>
      <c r="M1067">
        <v>1</v>
      </c>
      <c r="N1067">
        <v>1</v>
      </c>
      <c r="O1067">
        <v>1</v>
      </c>
      <c r="P1067">
        <v>1</v>
      </c>
      <c r="Q1067">
        <v>1</v>
      </c>
      <c r="R1067">
        <v>1</v>
      </c>
      <c r="S1067" s="377">
        <v>53100</v>
      </c>
      <c r="T1067" s="377">
        <v>0</v>
      </c>
      <c r="U1067" s="377">
        <v>26550</v>
      </c>
      <c r="V1067" s="377">
        <v>169.03</v>
      </c>
      <c r="W1067" s="377">
        <v>0</v>
      </c>
      <c r="X1067" s="377">
        <v>0</v>
      </c>
      <c r="Y1067" s="377">
        <v>0</v>
      </c>
      <c r="Z1067" s="377">
        <v>26550</v>
      </c>
      <c r="AA1067" s="770">
        <v>43941</v>
      </c>
      <c r="AB1067" s="770">
        <v>44671</v>
      </c>
      <c r="AC1067" s="769">
        <v>53100</v>
      </c>
      <c r="AD1067" s="3">
        <v>0.47499999999999998</v>
      </c>
      <c r="AE1067" s="3">
        <v>2.0277777777777777</v>
      </c>
      <c r="AF1067" s="378">
        <v>3.8199999999999998E-2</v>
      </c>
      <c r="AG1067" s="3">
        <v>12611.25</v>
      </c>
      <c r="AH1067" s="3">
        <v>53837.5</v>
      </c>
      <c r="AI1067" s="3">
        <v>1014.2099999999999</v>
      </c>
      <c r="AJ1067" s="3">
        <v>0.47499999999999998</v>
      </c>
      <c r="AK1067" s="3">
        <v>2.0277777777777777</v>
      </c>
      <c r="AL1067" s="3">
        <v>3.8199999999999998E-2</v>
      </c>
    </row>
    <row r="1068" spans="1:38">
      <c r="A1068" t="s">
        <v>1095</v>
      </c>
      <c r="B1068" t="s">
        <v>2895</v>
      </c>
      <c r="C1068" t="s">
        <v>516</v>
      </c>
      <c r="D1068" t="s">
        <v>517</v>
      </c>
      <c r="E1068" t="s">
        <v>1396</v>
      </c>
      <c r="F1068" t="s">
        <v>985</v>
      </c>
      <c r="G1068" t="s">
        <v>1372</v>
      </c>
      <c r="H1068" t="s">
        <v>984</v>
      </c>
      <c r="I1068" t="s">
        <v>0</v>
      </c>
      <c r="J1068" t="s">
        <v>986</v>
      </c>
      <c r="K1068" t="s">
        <v>520</v>
      </c>
      <c r="L1068" t="s">
        <v>532</v>
      </c>
      <c r="M1068">
        <v>1</v>
      </c>
      <c r="N1068">
        <v>1</v>
      </c>
      <c r="O1068">
        <v>1</v>
      </c>
      <c r="P1068">
        <v>1</v>
      </c>
      <c r="Q1068">
        <v>1</v>
      </c>
      <c r="R1068">
        <v>1</v>
      </c>
      <c r="S1068" s="377">
        <v>157235</v>
      </c>
      <c r="T1068" s="377">
        <v>0</v>
      </c>
      <c r="U1068" s="377">
        <v>0</v>
      </c>
      <c r="V1068" s="377">
        <v>563.42999999999995</v>
      </c>
      <c r="W1068" s="377">
        <v>0</v>
      </c>
      <c r="X1068" s="377">
        <v>0</v>
      </c>
      <c r="Y1068" s="377">
        <v>0</v>
      </c>
      <c r="Z1068" s="377">
        <v>157235</v>
      </c>
      <c r="AA1068" s="770">
        <v>43941</v>
      </c>
      <c r="AB1068" s="770">
        <v>45036</v>
      </c>
      <c r="AC1068" s="769">
        <v>157235</v>
      </c>
      <c r="AD1068" s="3">
        <v>1.4888888888888889</v>
      </c>
      <c r="AE1068" s="3">
        <v>3.0416666666666665</v>
      </c>
      <c r="AF1068" s="378">
        <v>4.2999999999999997E-2</v>
      </c>
      <c r="AG1068" s="3">
        <v>234105.44444444444</v>
      </c>
      <c r="AH1068" s="3">
        <v>478256.45833333331</v>
      </c>
      <c r="AI1068" s="3">
        <v>6761.1049999999996</v>
      </c>
      <c r="AJ1068" s="3">
        <v>1.4888888888888889</v>
      </c>
      <c r="AK1068" s="3">
        <v>3.0416666666666665</v>
      </c>
      <c r="AL1068" s="3">
        <v>4.2999999999999997E-2</v>
      </c>
    </row>
    <row r="1069" spans="1:38">
      <c r="A1069" t="s">
        <v>1095</v>
      </c>
      <c r="B1069" t="s">
        <v>2896</v>
      </c>
      <c r="C1069" t="s">
        <v>516</v>
      </c>
      <c r="D1069" t="s">
        <v>517</v>
      </c>
      <c r="E1069" t="s">
        <v>1396</v>
      </c>
      <c r="F1069" t="s">
        <v>985</v>
      </c>
      <c r="G1069" t="s">
        <v>1372</v>
      </c>
      <c r="H1069" t="s">
        <v>984</v>
      </c>
      <c r="I1069" t="s">
        <v>0</v>
      </c>
      <c r="J1069" t="s">
        <v>986</v>
      </c>
      <c r="K1069" t="s">
        <v>520</v>
      </c>
      <c r="L1069" t="s">
        <v>532</v>
      </c>
      <c r="M1069">
        <v>1</v>
      </c>
      <c r="N1069">
        <v>1</v>
      </c>
      <c r="O1069">
        <v>1</v>
      </c>
      <c r="P1069">
        <v>1</v>
      </c>
      <c r="Q1069">
        <v>1</v>
      </c>
      <c r="R1069">
        <v>1</v>
      </c>
      <c r="S1069" s="377">
        <v>512120</v>
      </c>
      <c r="T1069" s="377">
        <v>0</v>
      </c>
      <c r="U1069" s="377">
        <v>0</v>
      </c>
      <c r="V1069" s="377">
        <v>2010.07</v>
      </c>
      <c r="W1069" s="377">
        <v>0</v>
      </c>
      <c r="X1069" s="377">
        <v>0</v>
      </c>
      <c r="Y1069" s="377">
        <v>0</v>
      </c>
      <c r="Z1069" s="377">
        <v>512120</v>
      </c>
      <c r="AA1069" s="770">
        <v>43941</v>
      </c>
      <c r="AB1069" s="770">
        <v>45402</v>
      </c>
      <c r="AC1069" s="769">
        <v>512120</v>
      </c>
      <c r="AD1069" s="3">
        <v>2.5055555555555555</v>
      </c>
      <c r="AE1069" s="3">
        <v>4.0583333333333336</v>
      </c>
      <c r="AF1069" s="378">
        <v>4.7100000000000003E-2</v>
      </c>
      <c r="AG1069" s="3">
        <v>1283145.111111111</v>
      </c>
      <c r="AH1069" s="3">
        <v>2078353.6666666667</v>
      </c>
      <c r="AI1069" s="3">
        <v>24120.852000000003</v>
      </c>
      <c r="AJ1069" s="3">
        <v>2.5055555555555555</v>
      </c>
      <c r="AK1069" s="3">
        <v>4.0583333333333336</v>
      </c>
      <c r="AL1069" s="3">
        <v>4.7100000000000003E-2</v>
      </c>
    </row>
    <row r="1070" spans="1:38">
      <c r="A1070" t="s">
        <v>1095</v>
      </c>
      <c r="B1070" t="s">
        <v>2897</v>
      </c>
      <c r="C1070" t="s">
        <v>516</v>
      </c>
      <c r="D1070" t="s">
        <v>517</v>
      </c>
      <c r="E1070" t="s">
        <v>1396</v>
      </c>
      <c r="F1070" t="s">
        <v>985</v>
      </c>
      <c r="G1070" t="s">
        <v>1372</v>
      </c>
      <c r="H1070" t="s">
        <v>984</v>
      </c>
      <c r="I1070" t="s">
        <v>0</v>
      </c>
      <c r="J1070" t="s">
        <v>986</v>
      </c>
      <c r="K1070" t="s">
        <v>520</v>
      </c>
      <c r="L1070" t="s">
        <v>532</v>
      </c>
      <c r="M1070">
        <v>1</v>
      </c>
      <c r="N1070">
        <v>1</v>
      </c>
      <c r="O1070">
        <v>1</v>
      </c>
      <c r="P1070">
        <v>1</v>
      </c>
      <c r="Q1070">
        <v>1</v>
      </c>
      <c r="R1070">
        <v>1</v>
      </c>
      <c r="S1070" s="377">
        <v>1011702.5</v>
      </c>
      <c r="T1070" s="377">
        <v>0</v>
      </c>
      <c r="U1070" s="377">
        <v>0</v>
      </c>
      <c r="V1070" s="377">
        <v>4274.4399999999996</v>
      </c>
      <c r="W1070" s="377">
        <v>0</v>
      </c>
      <c r="X1070" s="377">
        <v>0</v>
      </c>
      <c r="Y1070" s="377">
        <v>0</v>
      </c>
      <c r="Z1070" s="377">
        <v>1011702.5</v>
      </c>
      <c r="AA1070" s="770">
        <v>43941</v>
      </c>
      <c r="AB1070" s="770">
        <v>45767</v>
      </c>
      <c r="AC1070" s="769">
        <v>1011702.5</v>
      </c>
      <c r="AD1070" s="3">
        <v>3.5194444444444444</v>
      </c>
      <c r="AE1070" s="3">
        <v>5.072222222222222</v>
      </c>
      <c r="AF1070" s="378">
        <v>5.0700000000000002E-2</v>
      </c>
      <c r="AG1070" s="3">
        <v>3560630.7430555555</v>
      </c>
      <c r="AH1070" s="3">
        <v>5131579.9027777771</v>
      </c>
      <c r="AI1070" s="3">
        <v>51293.316750000005</v>
      </c>
      <c r="AJ1070" s="3">
        <v>3.5194444444444444</v>
      </c>
      <c r="AK1070" s="3">
        <v>5.0722222222222211</v>
      </c>
      <c r="AL1070" s="3">
        <v>5.0700000000000002E-2</v>
      </c>
    </row>
    <row r="1071" spans="1:38">
      <c r="A1071" t="s">
        <v>1095</v>
      </c>
      <c r="B1071" t="s">
        <v>2898</v>
      </c>
      <c r="C1071" t="s">
        <v>516</v>
      </c>
      <c r="D1071" t="s">
        <v>517</v>
      </c>
      <c r="E1071" t="s">
        <v>1396</v>
      </c>
      <c r="F1071" t="s">
        <v>985</v>
      </c>
      <c r="G1071" t="s">
        <v>1372</v>
      </c>
      <c r="H1071" t="s">
        <v>984</v>
      </c>
      <c r="I1071" t="s">
        <v>0</v>
      </c>
      <c r="J1071" t="s">
        <v>986</v>
      </c>
      <c r="K1071" t="s">
        <v>520</v>
      </c>
      <c r="L1071" t="s">
        <v>532</v>
      </c>
      <c r="M1071">
        <v>1</v>
      </c>
      <c r="N1071">
        <v>1</v>
      </c>
      <c r="O1071">
        <v>1</v>
      </c>
      <c r="P1071">
        <v>1</v>
      </c>
      <c r="Q1071">
        <v>1</v>
      </c>
      <c r="R1071">
        <v>1</v>
      </c>
      <c r="S1071" s="377">
        <v>1903045</v>
      </c>
      <c r="T1071" s="377">
        <v>0</v>
      </c>
      <c r="U1071" s="377">
        <v>0</v>
      </c>
      <c r="V1071" s="377">
        <v>8500.27</v>
      </c>
      <c r="W1071" s="377">
        <v>0</v>
      </c>
      <c r="X1071" s="377">
        <v>0</v>
      </c>
      <c r="Y1071" s="377">
        <v>0</v>
      </c>
      <c r="Z1071" s="377">
        <v>1903045</v>
      </c>
      <c r="AA1071" s="770">
        <v>43941</v>
      </c>
      <c r="AB1071" s="770">
        <v>46132</v>
      </c>
      <c r="AC1071" s="769">
        <v>1903045</v>
      </c>
      <c r="AD1071" s="3">
        <v>4.5333333333333332</v>
      </c>
      <c r="AE1071" s="3">
        <v>6.0861111111111112</v>
      </c>
      <c r="AF1071" s="378">
        <v>5.3600000000000002E-2</v>
      </c>
      <c r="AG1071" s="3">
        <v>8627137.333333334</v>
      </c>
      <c r="AH1071" s="3">
        <v>11582143.319444444</v>
      </c>
      <c r="AI1071" s="3">
        <v>102003.212</v>
      </c>
      <c r="AJ1071" s="3">
        <v>4.5333333333333341</v>
      </c>
      <c r="AK1071" s="3">
        <v>6.0861111111111112</v>
      </c>
      <c r="AL1071" s="3">
        <v>5.3600000000000002E-2</v>
      </c>
    </row>
    <row r="1072" spans="1:38">
      <c r="A1072" t="s">
        <v>1095</v>
      </c>
      <c r="B1072" t="s">
        <v>2899</v>
      </c>
      <c r="C1072" t="s">
        <v>516</v>
      </c>
      <c r="D1072" t="s">
        <v>517</v>
      </c>
      <c r="E1072" t="s">
        <v>1396</v>
      </c>
      <c r="F1072" t="s">
        <v>985</v>
      </c>
      <c r="G1072" t="s">
        <v>1372</v>
      </c>
      <c r="H1072" t="s">
        <v>984</v>
      </c>
      <c r="I1072" t="s">
        <v>0</v>
      </c>
      <c r="J1072" t="s">
        <v>986</v>
      </c>
      <c r="K1072" t="s">
        <v>520</v>
      </c>
      <c r="L1072" t="s">
        <v>532</v>
      </c>
      <c r="M1072">
        <v>1</v>
      </c>
      <c r="N1072">
        <v>1</v>
      </c>
      <c r="O1072">
        <v>1</v>
      </c>
      <c r="P1072">
        <v>1</v>
      </c>
      <c r="Q1072">
        <v>1</v>
      </c>
      <c r="R1072">
        <v>1</v>
      </c>
      <c r="S1072" s="377">
        <v>3864500</v>
      </c>
      <c r="T1072" s="377">
        <v>0</v>
      </c>
      <c r="U1072" s="377">
        <v>0</v>
      </c>
      <c r="V1072" s="377">
        <v>18163.150000000001</v>
      </c>
      <c r="W1072" s="377">
        <v>0</v>
      </c>
      <c r="X1072" s="377">
        <v>0</v>
      </c>
      <c r="Y1072" s="377">
        <v>0</v>
      </c>
      <c r="Z1072" s="377">
        <v>3864500</v>
      </c>
      <c r="AA1072" s="770">
        <v>43941</v>
      </c>
      <c r="AB1072" s="770">
        <v>46497</v>
      </c>
      <c r="AC1072" s="769">
        <v>3864500</v>
      </c>
      <c r="AD1072" s="3">
        <v>5.5472222222222225</v>
      </c>
      <c r="AE1072" s="3">
        <v>7.1</v>
      </c>
      <c r="AF1072" s="378">
        <v>5.6399999999999999E-2</v>
      </c>
      <c r="AG1072" s="3">
        <v>21437240.27777778</v>
      </c>
      <c r="AH1072" s="3">
        <v>27437950</v>
      </c>
      <c r="AI1072" s="3">
        <v>217957.8</v>
      </c>
      <c r="AJ1072" s="3">
        <v>5.5472222222222225</v>
      </c>
      <c r="AK1072" s="3">
        <v>7.1</v>
      </c>
      <c r="AL1072" s="3">
        <v>5.6399999999999999E-2</v>
      </c>
    </row>
    <row r="1073" spans="1:38">
      <c r="A1073" t="s">
        <v>1095</v>
      </c>
      <c r="B1073" t="s">
        <v>2900</v>
      </c>
      <c r="C1073" t="s">
        <v>516</v>
      </c>
      <c r="D1073" t="s">
        <v>517</v>
      </c>
      <c r="E1073" t="s">
        <v>1396</v>
      </c>
      <c r="F1073" t="s">
        <v>985</v>
      </c>
      <c r="G1073" t="s">
        <v>1372</v>
      </c>
      <c r="H1073" t="s">
        <v>984</v>
      </c>
      <c r="I1073" t="s">
        <v>0</v>
      </c>
      <c r="J1073" t="s">
        <v>986</v>
      </c>
      <c r="K1073" t="s">
        <v>520</v>
      </c>
      <c r="L1073" t="s">
        <v>532</v>
      </c>
      <c r="M1073">
        <v>1</v>
      </c>
      <c r="N1073">
        <v>1</v>
      </c>
      <c r="O1073">
        <v>1</v>
      </c>
      <c r="P1073">
        <v>1</v>
      </c>
      <c r="Q1073">
        <v>1</v>
      </c>
      <c r="R1073">
        <v>1</v>
      </c>
      <c r="S1073" s="377">
        <v>2517382.5</v>
      </c>
      <c r="T1073" s="377">
        <v>0</v>
      </c>
      <c r="U1073" s="377">
        <v>0</v>
      </c>
      <c r="V1073" s="377">
        <v>12440.07</v>
      </c>
      <c r="W1073" s="377">
        <v>0</v>
      </c>
      <c r="X1073" s="377">
        <v>0</v>
      </c>
      <c r="Y1073" s="377">
        <v>0</v>
      </c>
      <c r="Z1073" s="377">
        <v>2517382.5</v>
      </c>
      <c r="AA1073" s="770">
        <v>43941</v>
      </c>
      <c r="AB1073" s="770">
        <v>46863</v>
      </c>
      <c r="AC1073" s="769">
        <v>2517382.5</v>
      </c>
      <c r="AD1073" s="3">
        <v>6.5638888888888891</v>
      </c>
      <c r="AE1073" s="3">
        <v>8.1166666666666671</v>
      </c>
      <c r="AF1073" s="378">
        <v>5.9299999999999999E-2</v>
      </c>
      <c r="AG1073" s="3">
        <v>16523819.020833334</v>
      </c>
      <c r="AH1073" s="3">
        <v>20432754.625</v>
      </c>
      <c r="AI1073" s="3">
        <v>149280.78224999999</v>
      </c>
      <c r="AJ1073" s="3">
        <v>6.5638888888888891</v>
      </c>
      <c r="AK1073" s="3">
        <v>8.1166666666666671</v>
      </c>
      <c r="AL1073" s="3">
        <v>5.9299999999999999E-2</v>
      </c>
    </row>
    <row r="1074" spans="1:38">
      <c r="A1074" t="s">
        <v>1095</v>
      </c>
      <c r="B1074" t="s">
        <v>2901</v>
      </c>
      <c r="C1074" t="s">
        <v>516</v>
      </c>
      <c r="D1074" t="s">
        <v>517</v>
      </c>
      <c r="E1074" t="s">
        <v>1396</v>
      </c>
      <c r="F1074" t="s">
        <v>985</v>
      </c>
      <c r="G1074" t="s">
        <v>1372</v>
      </c>
      <c r="H1074" t="s">
        <v>984</v>
      </c>
      <c r="I1074" t="s">
        <v>0</v>
      </c>
      <c r="J1074" t="s">
        <v>986</v>
      </c>
      <c r="K1074" t="s">
        <v>520</v>
      </c>
      <c r="L1074" t="s">
        <v>532</v>
      </c>
      <c r="M1074">
        <v>1</v>
      </c>
      <c r="N1074">
        <v>1</v>
      </c>
      <c r="O1074">
        <v>1</v>
      </c>
      <c r="P1074">
        <v>1</v>
      </c>
      <c r="Q1074">
        <v>1</v>
      </c>
      <c r="R1074">
        <v>1</v>
      </c>
      <c r="S1074" s="377">
        <v>106200</v>
      </c>
      <c r="T1074" s="377">
        <v>0</v>
      </c>
      <c r="U1074" s="377">
        <v>0</v>
      </c>
      <c r="V1074" s="377">
        <v>549.58000000000004</v>
      </c>
      <c r="W1074" s="377">
        <v>0</v>
      </c>
      <c r="X1074" s="377">
        <v>0</v>
      </c>
      <c r="Y1074" s="377">
        <v>0</v>
      </c>
      <c r="Z1074" s="377">
        <v>106200</v>
      </c>
      <c r="AA1074" s="770">
        <v>43941</v>
      </c>
      <c r="AB1074" s="770">
        <v>47228</v>
      </c>
      <c r="AC1074" s="769">
        <v>106200</v>
      </c>
      <c r="AD1074" s="3">
        <v>7.5777777777777775</v>
      </c>
      <c r="AE1074" s="3">
        <v>9.1305555555555564</v>
      </c>
      <c r="AF1074" s="378">
        <v>6.2100000000000002E-2</v>
      </c>
      <c r="AG1074" s="3">
        <v>804760</v>
      </c>
      <c r="AH1074" s="3">
        <v>969665.00000000012</v>
      </c>
      <c r="AI1074" s="3">
        <v>6595.02</v>
      </c>
      <c r="AJ1074" s="3">
        <v>7.5777777777777775</v>
      </c>
      <c r="AK1074" s="3">
        <v>9.1305555555555564</v>
      </c>
      <c r="AL1074" s="3">
        <v>6.2100000000000002E-2</v>
      </c>
    </row>
    <row r="1075" spans="1:38">
      <c r="A1075" t="s">
        <v>1095</v>
      </c>
      <c r="B1075" t="s">
        <v>2902</v>
      </c>
      <c r="C1075" t="s">
        <v>516</v>
      </c>
      <c r="D1075" t="s">
        <v>517</v>
      </c>
      <c r="E1075" t="s">
        <v>1396</v>
      </c>
      <c r="F1075" t="s">
        <v>985</v>
      </c>
      <c r="G1075" t="s">
        <v>1372</v>
      </c>
      <c r="H1075" t="s">
        <v>984</v>
      </c>
      <c r="I1075" t="s">
        <v>0</v>
      </c>
      <c r="J1075" t="s">
        <v>986</v>
      </c>
      <c r="K1075" t="s">
        <v>520</v>
      </c>
      <c r="L1075" t="s">
        <v>532</v>
      </c>
      <c r="M1075">
        <v>1</v>
      </c>
      <c r="N1075">
        <v>1</v>
      </c>
      <c r="O1075">
        <v>1</v>
      </c>
      <c r="P1075">
        <v>1</v>
      </c>
      <c r="Q1075">
        <v>1</v>
      </c>
      <c r="R1075">
        <v>1</v>
      </c>
      <c r="S1075" s="377">
        <v>53100</v>
      </c>
      <c r="T1075" s="377">
        <v>0</v>
      </c>
      <c r="U1075" s="377">
        <v>0</v>
      </c>
      <c r="V1075" s="377">
        <v>287.62</v>
      </c>
      <c r="W1075" s="377">
        <v>0</v>
      </c>
      <c r="X1075" s="377">
        <v>0</v>
      </c>
      <c r="Y1075" s="377">
        <v>0</v>
      </c>
      <c r="Z1075" s="377">
        <v>53100</v>
      </c>
      <c r="AA1075" s="770">
        <v>43941</v>
      </c>
      <c r="AB1075" s="770">
        <v>47593</v>
      </c>
      <c r="AC1075" s="769">
        <v>53100</v>
      </c>
      <c r="AD1075" s="3">
        <v>8.5916666666666668</v>
      </c>
      <c r="AE1075" s="3">
        <v>10.144444444444444</v>
      </c>
      <c r="AF1075" s="378">
        <v>6.5000000000000002E-2</v>
      </c>
      <c r="AG1075" s="3">
        <v>456217.5</v>
      </c>
      <c r="AH1075" s="3">
        <v>538670</v>
      </c>
      <c r="AI1075" s="3">
        <v>3451.5</v>
      </c>
      <c r="AJ1075" s="3">
        <v>8.5916666666666668</v>
      </c>
      <c r="AK1075" s="3">
        <v>10.144444444444444</v>
      </c>
      <c r="AL1075" s="3">
        <v>6.5000000000000002E-2</v>
      </c>
    </row>
    <row r="1076" spans="1:38">
      <c r="A1076" t="s">
        <v>1096</v>
      </c>
      <c r="B1076" t="s">
        <v>2903</v>
      </c>
      <c r="C1076" t="s">
        <v>516</v>
      </c>
      <c r="D1076" t="s">
        <v>517</v>
      </c>
      <c r="E1076" t="s">
        <v>1396</v>
      </c>
      <c r="F1076" t="s">
        <v>985</v>
      </c>
      <c r="G1076" t="s">
        <v>1372</v>
      </c>
      <c r="H1076" t="s">
        <v>984</v>
      </c>
      <c r="I1076" t="s">
        <v>0</v>
      </c>
      <c r="J1076" t="s">
        <v>986</v>
      </c>
      <c r="K1076" t="s">
        <v>520</v>
      </c>
      <c r="L1076" t="s">
        <v>532</v>
      </c>
      <c r="M1076">
        <v>1</v>
      </c>
      <c r="N1076">
        <v>1</v>
      </c>
      <c r="O1076">
        <v>1</v>
      </c>
      <c r="P1076">
        <v>1</v>
      </c>
      <c r="Q1076">
        <v>1</v>
      </c>
      <c r="R1076">
        <v>1</v>
      </c>
      <c r="S1076" s="377">
        <v>36285</v>
      </c>
      <c r="T1076" s="377">
        <v>0</v>
      </c>
      <c r="U1076" s="377">
        <v>0</v>
      </c>
      <c r="V1076" s="377">
        <v>115.51</v>
      </c>
      <c r="W1076" s="377">
        <v>0</v>
      </c>
      <c r="X1076" s="377">
        <v>0</v>
      </c>
      <c r="Y1076" s="377">
        <v>0</v>
      </c>
      <c r="Z1076" s="377">
        <v>36285</v>
      </c>
      <c r="AA1076" s="770">
        <v>43962</v>
      </c>
      <c r="AB1076" s="770">
        <v>44692</v>
      </c>
      <c r="AC1076" s="769">
        <v>36285</v>
      </c>
      <c r="AD1076" s="3">
        <v>0.53333333333333333</v>
      </c>
      <c r="AE1076" s="3">
        <v>2.0277777777777777</v>
      </c>
      <c r="AF1076" s="378">
        <v>3.8199999999999998E-2</v>
      </c>
      <c r="AG1076" s="3">
        <v>19352</v>
      </c>
      <c r="AH1076" s="3">
        <v>73577.916666666657</v>
      </c>
      <c r="AI1076" s="3">
        <v>1386.087</v>
      </c>
      <c r="AJ1076" s="3">
        <v>0.53333333333333333</v>
      </c>
      <c r="AK1076" s="3">
        <v>2.0277777777777777</v>
      </c>
      <c r="AL1076" s="3">
        <v>3.8199999999999998E-2</v>
      </c>
    </row>
    <row r="1077" spans="1:38">
      <c r="A1077" t="s">
        <v>1096</v>
      </c>
      <c r="B1077" t="s">
        <v>2904</v>
      </c>
      <c r="C1077" t="s">
        <v>516</v>
      </c>
      <c r="D1077" t="s">
        <v>517</v>
      </c>
      <c r="E1077" t="s">
        <v>1396</v>
      </c>
      <c r="F1077" t="s">
        <v>985</v>
      </c>
      <c r="G1077" t="s">
        <v>1372</v>
      </c>
      <c r="H1077" t="s">
        <v>984</v>
      </c>
      <c r="I1077" t="s">
        <v>0</v>
      </c>
      <c r="J1077" t="s">
        <v>986</v>
      </c>
      <c r="K1077" t="s">
        <v>520</v>
      </c>
      <c r="L1077" t="s">
        <v>532</v>
      </c>
      <c r="M1077">
        <v>1</v>
      </c>
      <c r="N1077">
        <v>1</v>
      </c>
      <c r="O1077">
        <v>1</v>
      </c>
      <c r="P1077">
        <v>1</v>
      </c>
      <c r="Q1077">
        <v>1</v>
      </c>
      <c r="R1077">
        <v>1</v>
      </c>
      <c r="S1077" s="377">
        <v>94547.5</v>
      </c>
      <c r="T1077" s="377">
        <v>0</v>
      </c>
      <c r="U1077" s="377">
        <v>0</v>
      </c>
      <c r="V1077" s="377">
        <v>338.8</v>
      </c>
      <c r="W1077" s="377">
        <v>0</v>
      </c>
      <c r="X1077" s="377">
        <v>0</v>
      </c>
      <c r="Y1077" s="377">
        <v>0</v>
      </c>
      <c r="Z1077" s="377">
        <v>94547.5</v>
      </c>
      <c r="AA1077" s="770">
        <v>43962</v>
      </c>
      <c r="AB1077" s="770">
        <v>45057</v>
      </c>
      <c r="AC1077" s="769">
        <v>94547.5</v>
      </c>
      <c r="AD1077" s="3">
        <v>1.5472222222222223</v>
      </c>
      <c r="AE1077" s="3">
        <v>3.0416666666666665</v>
      </c>
      <c r="AF1077" s="378">
        <v>4.2999999999999997E-2</v>
      </c>
      <c r="AG1077" s="3">
        <v>146285.99305555556</v>
      </c>
      <c r="AH1077" s="3">
        <v>287581.97916666663</v>
      </c>
      <c r="AI1077" s="3">
        <v>4065.5424999999996</v>
      </c>
      <c r="AJ1077" s="3">
        <v>1.5472222222222223</v>
      </c>
      <c r="AK1077" s="3">
        <v>3.0416666666666661</v>
      </c>
      <c r="AL1077" s="3">
        <v>4.2999999999999997E-2</v>
      </c>
    </row>
    <row r="1078" spans="1:38">
      <c r="A1078" t="s">
        <v>1096</v>
      </c>
      <c r="B1078" t="s">
        <v>2905</v>
      </c>
      <c r="C1078" t="s">
        <v>516</v>
      </c>
      <c r="D1078" t="s">
        <v>517</v>
      </c>
      <c r="E1078" t="s">
        <v>1396</v>
      </c>
      <c r="F1078" t="s">
        <v>985</v>
      </c>
      <c r="G1078" t="s">
        <v>1372</v>
      </c>
      <c r="H1078" t="s">
        <v>984</v>
      </c>
      <c r="I1078" t="s">
        <v>0</v>
      </c>
      <c r="J1078" t="s">
        <v>986</v>
      </c>
      <c r="K1078" t="s">
        <v>520</v>
      </c>
      <c r="L1078" t="s">
        <v>532</v>
      </c>
      <c r="M1078">
        <v>1</v>
      </c>
      <c r="N1078">
        <v>1</v>
      </c>
      <c r="O1078">
        <v>1</v>
      </c>
      <c r="P1078">
        <v>1</v>
      </c>
      <c r="Q1078">
        <v>1</v>
      </c>
      <c r="R1078">
        <v>1</v>
      </c>
      <c r="S1078" s="377">
        <v>358425</v>
      </c>
      <c r="T1078" s="377">
        <v>0</v>
      </c>
      <c r="U1078" s="377">
        <v>0</v>
      </c>
      <c r="V1078" s="377">
        <v>1406.82</v>
      </c>
      <c r="W1078" s="377">
        <v>0</v>
      </c>
      <c r="X1078" s="377">
        <v>0</v>
      </c>
      <c r="Y1078" s="377">
        <v>0</v>
      </c>
      <c r="Z1078" s="377">
        <v>358425</v>
      </c>
      <c r="AA1078" s="770">
        <v>43962</v>
      </c>
      <c r="AB1078" s="770">
        <v>45423</v>
      </c>
      <c r="AC1078" s="769">
        <v>358425</v>
      </c>
      <c r="AD1078" s="3">
        <v>2.5638888888888891</v>
      </c>
      <c r="AE1078" s="3">
        <v>4.0583333333333336</v>
      </c>
      <c r="AF1078" s="378">
        <v>4.7100000000000003E-2</v>
      </c>
      <c r="AG1078" s="3">
        <v>918961.87500000012</v>
      </c>
      <c r="AH1078" s="3">
        <v>1454608.125</v>
      </c>
      <c r="AI1078" s="3">
        <v>16881.817500000001</v>
      </c>
      <c r="AJ1078" s="3">
        <v>2.5638888888888891</v>
      </c>
      <c r="AK1078" s="3">
        <v>4.0583333333333336</v>
      </c>
      <c r="AL1078" s="3">
        <v>4.7100000000000003E-2</v>
      </c>
    </row>
    <row r="1079" spans="1:38">
      <c r="A1079" t="s">
        <v>1096</v>
      </c>
      <c r="B1079" t="s">
        <v>2906</v>
      </c>
      <c r="C1079" t="s">
        <v>516</v>
      </c>
      <c r="D1079" t="s">
        <v>517</v>
      </c>
      <c r="E1079" t="s">
        <v>1396</v>
      </c>
      <c r="F1079" t="s">
        <v>985</v>
      </c>
      <c r="G1079" t="s">
        <v>1372</v>
      </c>
      <c r="H1079" t="s">
        <v>984</v>
      </c>
      <c r="I1079" t="s">
        <v>0</v>
      </c>
      <c r="J1079" t="s">
        <v>986</v>
      </c>
      <c r="K1079" t="s">
        <v>520</v>
      </c>
      <c r="L1079" t="s">
        <v>532</v>
      </c>
      <c r="M1079">
        <v>1</v>
      </c>
      <c r="N1079">
        <v>1</v>
      </c>
      <c r="O1079">
        <v>1</v>
      </c>
      <c r="P1079">
        <v>1</v>
      </c>
      <c r="Q1079">
        <v>1</v>
      </c>
      <c r="R1079">
        <v>1</v>
      </c>
      <c r="S1079" s="377">
        <v>1345200</v>
      </c>
      <c r="T1079" s="377">
        <v>0</v>
      </c>
      <c r="U1079" s="377">
        <v>0</v>
      </c>
      <c r="V1079" s="377">
        <v>5683.47</v>
      </c>
      <c r="W1079" s="377">
        <v>0</v>
      </c>
      <c r="X1079" s="377">
        <v>0</v>
      </c>
      <c r="Y1079" s="377">
        <v>0</v>
      </c>
      <c r="Z1079" s="377">
        <v>1345200</v>
      </c>
      <c r="AA1079" s="770">
        <v>43962</v>
      </c>
      <c r="AB1079" s="770">
        <v>45788</v>
      </c>
      <c r="AC1079" s="769">
        <v>1345200</v>
      </c>
      <c r="AD1079" s="3">
        <v>3.5777777777777779</v>
      </c>
      <c r="AE1079" s="3">
        <v>5.072222222222222</v>
      </c>
      <c r="AF1079" s="378">
        <v>5.0700000000000002E-2</v>
      </c>
      <c r="AG1079" s="3">
        <v>4812826.666666667</v>
      </c>
      <c r="AH1079" s="3">
        <v>6823153.333333333</v>
      </c>
      <c r="AI1079" s="3">
        <v>68201.64</v>
      </c>
      <c r="AJ1079" s="3">
        <v>3.5777777777777779</v>
      </c>
      <c r="AK1079" s="3">
        <v>5.072222222222222</v>
      </c>
      <c r="AL1079" s="3">
        <v>5.0700000000000002E-2</v>
      </c>
    </row>
    <row r="1080" spans="1:38">
      <c r="A1080" t="s">
        <v>1096</v>
      </c>
      <c r="B1080" t="s">
        <v>2907</v>
      </c>
      <c r="C1080" t="s">
        <v>516</v>
      </c>
      <c r="D1080" t="s">
        <v>517</v>
      </c>
      <c r="E1080" t="s">
        <v>1396</v>
      </c>
      <c r="F1080" t="s">
        <v>985</v>
      </c>
      <c r="G1080" t="s">
        <v>1372</v>
      </c>
      <c r="H1080" t="s">
        <v>984</v>
      </c>
      <c r="I1080" t="s">
        <v>0</v>
      </c>
      <c r="J1080" t="s">
        <v>986</v>
      </c>
      <c r="K1080" t="s">
        <v>520</v>
      </c>
      <c r="L1080" t="s">
        <v>532</v>
      </c>
      <c r="M1080">
        <v>1</v>
      </c>
      <c r="N1080">
        <v>1</v>
      </c>
      <c r="O1080">
        <v>1</v>
      </c>
      <c r="P1080">
        <v>1</v>
      </c>
      <c r="Q1080">
        <v>1</v>
      </c>
      <c r="R1080">
        <v>1</v>
      </c>
      <c r="S1080" s="377">
        <v>2028862.5</v>
      </c>
      <c r="T1080" s="377">
        <v>0</v>
      </c>
      <c r="U1080" s="377">
        <v>0</v>
      </c>
      <c r="V1080" s="377">
        <v>9062.25</v>
      </c>
      <c r="W1080" s="377">
        <v>0</v>
      </c>
      <c r="X1080" s="377">
        <v>0</v>
      </c>
      <c r="Y1080" s="377">
        <v>0</v>
      </c>
      <c r="Z1080" s="377">
        <v>2028862.5</v>
      </c>
      <c r="AA1080" s="770">
        <v>43962</v>
      </c>
      <c r="AB1080" s="770">
        <v>46153</v>
      </c>
      <c r="AC1080" s="769">
        <v>2028862.5</v>
      </c>
      <c r="AD1080" s="3">
        <v>4.5916666666666668</v>
      </c>
      <c r="AE1080" s="3">
        <v>6.0861111111111112</v>
      </c>
      <c r="AF1080" s="378">
        <v>5.3600000000000002E-2</v>
      </c>
      <c r="AG1080" s="3">
        <v>9315860.3125</v>
      </c>
      <c r="AH1080" s="3">
        <v>12347882.604166666</v>
      </c>
      <c r="AI1080" s="3">
        <v>108747.03</v>
      </c>
      <c r="AJ1080" s="3">
        <v>4.5916666666666668</v>
      </c>
      <c r="AK1080" s="3">
        <v>6.0861111111111104</v>
      </c>
      <c r="AL1080" s="3">
        <v>5.3600000000000002E-2</v>
      </c>
    </row>
    <row r="1081" spans="1:38">
      <c r="A1081" t="s">
        <v>1096</v>
      </c>
      <c r="B1081" t="s">
        <v>2908</v>
      </c>
      <c r="C1081" t="s">
        <v>516</v>
      </c>
      <c r="D1081" t="s">
        <v>517</v>
      </c>
      <c r="E1081" t="s">
        <v>1396</v>
      </c>
      <c r="F1081" t="s">
        <v>985</v>
      </c>
      <c r="G1081" t="s">
        <v>1372</v>
      </c>
      <c r="H1081" t="s">
        <v>984</v>
      </c>
      <c r="I1081" t="s">
        <v>0</v>
      </c>
      <c r="J1081" t="s">
        <v>986</v>
      </c>
      <c r="K1081" t="s">
        <v>520</v>
      </c>
      <c r="L1081" t="s">
        <v>532</v>
      </c>
      <c r="M1081">
        <v>1</v>
      </c>
      <c r="N1081">
        <v>1</v>
      </c>
      <c r="O1081">
        <v>1</v>
      </c>
      <c r="P1081">
        <v>1</v>
      </c>
      <c r="Q1081">
        <v>1</v>
      </c>
      <c r="R1081">
        <v>1</v>
      </c>
      <c r="S1081" s="377">
        <v>3163580</v>
      </c>
      <c r="T1081" s="377">
        <v>0</v>
      </c>
      <c r="U1081" s="377">
        <v>0</v>
      </c>
      <c r="V1081" s="377">
        <v>14868.83</v>
      </c>
      <c r="W1081" s="377">
        <v>0</v>
      </c>
      <c r="X1081" s="377">
        <v>0</v>
      </c>
      <c r="Y1081" s="377">
        <v>0</v>
      </c>
      <c r="Z1081" s="377">
        <v>3163580</v>
      </c>
      <c r="AA1081" s="770">
        <v>43962</v>
      </c>
      <c r="AB1081" s="770">
        <v>46518</v>
      </c>
      <c r="AC1081" s="769">
        <v>3163580</v>
      </c>
      <c r="AD1081" s="3">
        <v>5.6055555555555552</v>
      </c>
      <c r="AE1081" s="3">
        <v>7.1</v>
      </c>
      <c r="AF1081" s="378">
        <v>5.6399999999999999E-2</v>
      </c>
      <c r="AG1081" s="3">
        <v>17733623.444444444</v>
      </c>
      <c r="AH1081" s="3">
        <v>22461418</v>
      </c>
      <c r="AI1081" s="3">
        <v>178425.91199999998</v>
      </c>
      <c r="AJ1081" s="3">
        <v>5.6055555555555552</v>
      </c>
      <c r="AK1081" s="3">
        <v>7.1</v>
      </c>
      <c r="AL1081" s="3">
        <v>5.6399999999999992E-2</v>
      </c>
    </row>
    <row r="1082" spans="1:38">
      <c r="A1082" t="s">
        <v>1096</v>
      </c>
      <c r="B1082" t="s">
        <v>2909</v>
      </c>
      <c r="C1082" t="s">
        <v>516</v>
      </c>
      <c r="D1082" t="s">
        <v>517</v>
      </c>
      <c r="E1082" t="s">
        <v>1396</v>
      </c>
      <c r="F1082" t="s">
        <v>985</v>
      </c>
      <c r="G1082" t="s">
        <v>1372</v>
      </c>
      <c r="H1082" t="s">
        <v>984</v>
      </c>
      <c r="I1082" t="s">
        <v>0</v>
      </c>
      <c r="J1082" t="s">
        <v>986</v>
      </c>
      <c r="K1082" t="s">
        <v>520</v>
      </c>
      <c r="L1082" t="s">
        <v>532</v>
      </c>
      <c r="M1082">
        <v>1</v>
      </c>
      <c r="N1082">
        <v>1</v>
      </c>
      <c r="O1082">
        <v>1</v>
      </c>
      <c r="P1082">
        <v>1</v>
      </c>
      <c r="Q1082">
        <v>1</v>
      </c>
      <c r="R1082">
        <v>1</v>
      </c>
      <c r="S1082" s="377">
        <v>2717687.5</v>
      </c>
      <c r="T1082" s="377">
        <v>0</v>
      </c>
      <c r="U1082" s="377">
        <v>0</v>
      </c>
      <c r="V1082" s="377">
        <v>13429.91</v>
      </c>
      <c r="W1082" s="377">
        <v>0</v>
      </c>
      <c r="X1082" s="377">
        <v>0</v>
      </c>
      <c r="Y1082" s="377">
        <v>0</v>
      </c>
      <c r="Z1082" s="377">
        <v>2717687.5</v>
      </c>
      <c r="AA1082" s="770">
        <v>43962</v>
      </c>
      <c r="AB1082" s="770">
        <v>46884</v>
      </c>
      <c r="AC1082" s="769">
        <v>2717687.5</v>
      </c>
      <c r="AD1082" s="3">
        <v>6.6222222222222218</v>
      </c>
      <c r="AE1082" s="3">
        <v>8.1166666666666671</v>
      </c>
      <c r="AF1082" s="378">
        <v>5.9299999999999999E-2</v>
      </c>
      <c r="AG1082" s="3">
        <v>17997130.555555556</v>
      </c>
      <c r="AH1082" s="3">
        <v>22058563.541666668</v>
      </c>
      <c r="AI1082" s="3">
        <v>161158.86874999999</v>
      </c>
      <c r="AJ1082" s="3">
        <v>6.6222222222222227</v>
      </c>
      <c r="AK1082" s="3">
        <v>8.1166666666666671</v>
      </c>
      <c r="AL1082" s="3">
        <v>5.9299999999999999E-2</v>
      </c>
    </row>
    <row r="1083" spans="1:38">
      <c r="A1083" t="s">
        <v>1096</v>
      </c>
      <c r="B1083" t="s">
        <v>2910</v>
      </c>
      <c r="C1083" t="s">
        <v>516</v>
      </c>
      <c r="D1083" t="s">
        <v>517</v>
      </c>
      <c r="E1083" t="s">
        <v>1396</v>
      </c>
      <c r="F1083" t="s">
        <v>985</v>
      </c>
      <c r="G1083" t="s">
        <v>1372</v>
      </c>
      <c r="H1083" t="s">
        <v>984</v>
      </c>
      <c r="I1083" t="s">
        <v>0</v>
      </c>
      <c r="J1083" t="s">
        <v>986</v>
      </c>
      <c r="K1083" t="s">
        <v>520</v>
      </c>
      <c r="L1083" t="s">
        <v>532</v>
      </c>
      <c r="M1083">
        <v>1</v>
      </c>
      <c r="N1083">
        <v>1</v>
      </c>
      <c r="O1083">
        <v>1</v>
      </c>
      <c r="P1083">
        <v>1</v>
      </c>
      <c r="Q1083">
        <v>1</v>
      </c>
      <c r="R1083">
        <v>1</v>
      </c>
      <c r="S1083" s="377">
        <v>53100</v>
      </c>
      <c r="T1083" s="377">
        <v>0</v>
      </c>
      <c r="U1083" s="377">
        <v>0</v>
      </c>
      <c r="V1083" s="377">
        <v>274.79000000000002</v>
      </c>
      <c r="W1083" s="377">
        <v>0</v>
      </c>
      <c r="X1083" s="377">
        <v>0</v>
      </c>
      <c r="Y1083" s="377">
        <v>0</v>
      </c>
      <c r="Z1083" s="377">
        <v>53100</v>
      </c>
      <c r="AA1083" s="770">
        <v>43962</v>
      </c>
      <c r="AB1083" s="770">
        <v>47249</v>
      </c>
      <c r="AC1083" s="769">
        <v>53100</v>
      </c>
      <c r="AD1083" s="3">
        <v>7.6361111111111111</v>
      </c>
      <c r="AE1083" s="3">
        <v>9.1305555555555564</v>
      </c>
      <c r="AF1083" s="378">
        <v>6.2100000000000002E-2</v>
      </c>
      <c r="AG1083" s="3">
        <v>405477.5</v>
      </c>
      <c r="AH1083" s="3">
        <v>484832.50000000006</v>
      </c>
      <c r="AI1083" s="3">
        <v>3297.51</v>
      </c>
      <c r="AJ1083" s="3">
        <v>7.6361111111111111</v>
      </c>
      <c r="AK1083" s="3">
        <v>9.1305555555555564</v>
      </c>
      <c r="AL1083" s="3">
        <v>6.2100000000000002E-2</v>
      </c>
    </row>
    <row r="1084" spans="1:38">
      <c r="A1084" t="s">
        <v>1097</v>
      </c>
      <c r="B1084" t="s">
        <v>2911</v>
      </c>
      <c r="C1084" t="s">
        <v>516</v>
      </c>
      <c r="D1084" t="s">
        <v>517</v>
      </c>
      <c r="E1084" t="s">
        <v>1396</v>
      </c>
      <c r="F1084" t="s">
        <v>985</v>
      </c>
      <c r="G1084" t="s">
        <v>1372</v>
      </c>
      <c r="H1084" t="s">
        <v>984</v>
      </c>
      <c r="I1084" t="s">
        <v>0</v>
      </c>
      <c r="J1084" t="s">
        <v>986</v>
      </c>
      <c r="K1084" t="s">
        <v>520</v>
      </c>
      <c r="L1084" t="s">
        <v>532</v>
      </c>
      <c r="M1084">
        <v>1</v>
      </c>
      <c r="N1084">
        <v>1</v>
      </c>
      <c r="O1084">
        <v>1</v>
      </c>
      <c r="P1084">
        <v>1</v>
      </c>
      <c r="Q1084">
        <v>1</v>
      </c>
      <c r="R1084">
        <v>1</v>
      </c>
      <c r="S1084" s="377">
        <v>53100</v>
      </c>
      <c r="T1084" s="377">
        <v>0</v>
      </c>
      <c r="U1084" s="377">
        <v>0</v>
      </c>
      <c r="V1084" s="377">
        <v>169.03</v>
      </c>
      <c r="W1084" s="377">
        <v>0</v>
      </c>
      <c r="X1084" s="377">
        <v>0</v>
      </c>
      <c r="Y1084" s="377">
        <v>0</v>
      </c>
      <c r="Z1084" s="377">
        <v>53100</v>
      </c>
      <c r="AA1084" s="770">
        <v>44013</v>
      </c>
      <c r="AB1084" s="770">
        <v>44743</v>
      </c>
      <c r="AC1084" s="769">
        <v>53100</v>
      </c>
      <c r="AD1084" s="3">
        <v>0.67500000000000004</v>
      </c>
      <c r="AE1084" s="3">
        <v>2.0277777777777777</v>
      </c>
      <c r="AF1084" s="378">
        <v>3.8199999999999998E-2</v>
      </c>
      <c r="AG1084" s="3">
        <v>35842.5</v>
      </c>
      <c r="AH1084" s="3">
        <v>107675</v>
      </c>
      <c r="AI1084" s="3">
        <v>2028.4199999999998</v>
      </c>
      <c r="AJ1084" s="3">
        <v>0.67500000000000004</v>
      </c>
      <c r="AK1084" s="3">
        <v>2.0277777777777777</v>
      </c>
      <c r="AL1084" s="3">
        <v>3.8199999999999998E-2</v>
      </c>
    </row>
    <row r="1085" spans="1:38">
      <c r="A1085" t="s">
        <v>1097</v>
      </c>
      <c r="B1085" t="s">
        <v>2912</v>
      </c>
      <c r="C1085" t="s">
        <v>516</v>
      </c>
      <c r="D1085" t="s">
        <v>517</v>
      </c>
      <c r="E1085" t="s">
        <v>1396</v>
      </c>
      <c r="F1085" t="s">
        <v>985</v>
      </c>
      <c r="G1085" t="s">
        <v>1372</v>
      </c>
      <c r="H1085" t="s">
        <v>984</v>
      </c>
      <c r="I1085" t="s">
        <v>0</v>
      </c>
      <c r="J1085" t="s">
        <v>986</v>
      </c>
      <c r="K1085" t="s">
        <v>520</v>
      </c>
      <c r="L1085" t="s">
        <v>532</v>
      </c>
      <c r="M1085">
        <v>1</v>
      </c>
      <c r="N1085">
        <v>1</v>
      </c>
      <c r="O1085">
        <v>1</v>
      </c>
      <c r="P1085">
        <v>1</v>
      </c>
      <c r="Q1085">
        <v>1</v>
      </c>
      <c r="R1085">
        <v>1</v>
      </c>
      <c r="S1085" s="377">
        <v>50887.5</v>
      </c>
      <c r="T1085" s="377">
        <v>0</v>
      </c>
      <c r="U1085" s="377">
        <v>0</v>
      </c>
      <c r="V1085" s="377">
        <v>182.35</v>
      </c>
      <c r="W1085" s="377">
        <v>0</v>
      </c>
      <c r="X1085" s="377">
        <v>0</v>
      </c>
      <c r="Y1085" s="377">
        <v>0</v>
      </c>
      <c r="Z1085" s="377">
        <v>50887.5</v>
      </c>
      <c r="AA1085" s="770">
        <v>44013</v>
      </c>
      <c r="AB1085" s="770">
        <v>45108</v>
      </c>
      <c r="AC1085" s="769">
        <v>50887.5</v>
      </c>
      <c r="AD1085" s="3">
        <v>1.6888888888888889</v>
      </c>
      <c r="AE1085" s="3">
        <v>3.0416666666666665</v>
      </c>
      <c r="AF1085" s="378">
        <v>4.2999999999999997E-2</v>
      </c>
      <c r="AG1085" s="3">
        <v>85943.333333333328</v>
      </c>
      <c r="AH1085" s="3">
        <v>154782.8125</v>
      </c>
      <c r="AI1085" s="3">
        <v>2188.1624999999999</v>
      </c>
      <c r="AJ1085" s="3">
        <v>1.6888888888888889</v>
      </c>
      <c r="AK1085" s="3">
        <v>3.0416666666666665</v>
      </c>
      <c r="AL1085" s="3">
        <v>4.2999999999999997E-2</v>
      </c>
    </row>
    <row r="1086" spans="1:38">
      <c r="A1086" t="s">
        <v>1097</v>
      </c>
      <c r="B1086" t="s">
        <v>2913</v>
      </c>
      <c r="C1086" t="s">
        <v>516</v>
      </c>
      <c r="D1086" t="s">
        <v>517</v>
      </c>
      <c r="E1086" t="s">
        <v>1396</v>
      </c>
      <c r="F1086" t="s">
        <v>985</v>
      </c>
      <c r="G1086" t="s">
        <v>1372</v>
      </c>
      <c r="H1086" t="s">
        <v>984</v>
      </c>
      <c r="I1086" t="s">
        <v>0</v>
      </c>
      <c r="J1086" t="s">
        <v>986</v>
      </c>
      <c r="K1086" t="s">
        <v>520</v>
      </c>
      <c r="L1086" t="s">
        <v>532</v>
      </c>
      <c r="M1086">
        <v>1</v>
      </c>
      <c r="N1086">
        <v>1</v>
      </c>
      <c r="O1086">
        <v>1</v>
      </c>
      <c r="P1086">
        <v>1</v>
      </c>
      <c r="Q1086">
        <v>1</v>
      </c>
      <c r="R1086">
        <v>1</v>
      </c>
      <c r="S1086" s="377">
        <v>53100</v>
      </c>
      <c r="T1086" s="377">
        <v>0</v>
      </c>
      <c r="U1086" s="377">
        <v>0</v>
      </c>
      <c r="V1086" s="377">
        <v>208.42</v>
      </c>
      <c r="W1086" s="377">
        <v>0</v>
      </c>
      <c r="X1086" s="377">
        <v>0</v>
      </c>
      <c r="Y1086" s="377">
        <v>0</v>
      </c>
      <c r="Z1086" s="377">
        <v>53100</v>
      </c>
      <c r="AA1086" s="770">
        <v>44013</v>
      </c>
      <c r="AB1086" s="770">
        <v>45474</v>
      </c>
      <c r="AC1086" s="769">
        <v>53100</v>
      </c>
      <c r="AD1086" s="3">
        <v>2.7055555555555557</v>
      </c>
      <c r="AE1086" s="3">
        <v>4.0583333333333336</v>
      </c>
      <c r="AF1086" s="378">
        <v>4.7100000000000003E-2</v>
      </c>
      <c r="AG1086" s="3">
        <v>143665</v>
      </c>
      <c r="AH1086" s="3">
        <v>215497.5</v>
      </c>
      <c r="AI1086" s="3">
        <v>2501.0100000000002</v>
      </c>
      <c r="AJ1086" s="3">
        <v>2.7055555555555557</v>
      </c>
      <c r="AK1086" s="3">
        <v>4.0583333333333336</v>
      </c>
      <c r="AL1086" s="3">
        <v>4.7100000000000003E-2</v>
      </c>
    </row>
    <row r="1087" spans="1:38">
      <c r="A1087" t="s">
        <v>1097</v>
      </c>
      <c r="B1087" t="s">
        <v>2914</v>
      </c>
      <c r="C1087" t="s">
        <v>516</v>
      </c>
      <c r="D1087" t="s">
        <v>517</v>
      </c>
      <c r="E1087" t="s">
        <v>1396</v>
      </c>
      <c r="F1087" t="s">
        <v>985</v>
      </c>
      <c r="G1087" t="s">
        <v>1372</v>
      </c>
      <c r="H1087" t="s">
        <v>984</v>
      </c>
      <c r="I1087" t="s">
        <v>0</v>
      </c>
      <c r="J1087" t="s">
        <v>986</v>
      </c>
      <c r="K1087" t="s">
        <v>520</v>
      </c>
      <c r="L1087" t="s">
        <v>532</v>
      </c>
      <c r="M1087">
        <v>1</v>
      </c>
      <c r="N1087">
        <v>1</v>
      </c>
      <c r="O1087">
        <v>1</v>
      </c>
      <c r="P1087">
        <v>1</v>
      </c>
      <c r="Q1087">
        <v>1</v>
      </c>
      <c r="R1087">
        <v>1</v>
      </c>
      <c r="S1087" s="377">
        <v>362997.5</v>
      </c>
      <c r="T1087" s="377">
        <v>0</v>
      </c>
      <c r="U1087" s="377">
        <v>0</v>
      </c>
      <c r="V1087" s="377">
        <v>1621.39</v>
      </c>
      <c r="W1087" s="377">
        <v>0</v>
      </c>
      <c r="X1087" s="377">
        <v>0</v>
      </c>
      <c r="Y1087" s="377">
        <v>0</v>
      </c>
      <c r="Z1087" s="377">
        <v>362997.5</v>
      </c>
      <c r="AA1087" s="770">
        <v>44013</v>
      </c>
      <c r="AB1087" s="770">
        <v>46204</v>
      </c>
      <c r="AC1087" s="769">
        <v>362997.5</v>
      </c>
      <c r="AD1087" s="3">
        <v>4.7333333333333334</v>
      </c>
      <c r="AE1087" s="3">
        <v>6.0861111111111112</v>
      </c>
      <c r="AF1087" s="378">
        <v>5.3600000000000002E-2</v>
      </c>
      <c r="AG1087" s="3">
        <v>1718188.1666666667</v>
      </c>
      <c r="AH1087" s="3">
        <v>2209243.1180555555</v>
      </c>
      <c r="AI1087" s="3">
        <v>19456.666000000001</v>
      </c>
      <c r="AJ1087" s="3">
        <v>4.7333333333333334</v>
      </c>
      <c r="AK1087" s="3">
        <v>6.0861111111111112</v>
      </c>
      <c r="AL1087" s="3">
        <v>5.3600000000000002E-2</v>
      </c>
    </row>
    <row r="1088" spans="1:38">
      <c r="A1088" t="s">
        <v>1097</v>
      </c>
      <c r="B1088" t="s">
        <v>2915</v>
      </c>
      <c r="C1088" t="s">
        <v>516</v>
      </c>
      <c r="D1088" t="s">
        <v>517</v>
      </c>
      <c r="E1088" t="s">
        <v>1396</v>
      </c>
      <c r="F1088" t="s">
        <v>985</v>
      </c>
      <c r="G1088" t="s">
        <v>1372</v>
      </c>
      <c r="H1088" t="s">
        <v>984</v>
      </c>
      <c r="I1088" t="s">
        <v>0</v>
      </c>
      <c r="J1088" t="s">
        <v>986</v>
      </c>
      <c r="K1088" t="s">
        <v>520</v>
      </c>
      <c r="L1088" t="s">
        <v>532</v>
      </c>
      <c r="M1088">
        <v>1</v>
      </c>
      <c r="N1088">
        <v>1</v>
      </c>
      <c r="O1088">
        <v>1</v>
      </c>
      <c r="P1088">
        <v>1</v>
      </c>
      <c r="Q1088">
        <v>1</v>
      </c>
      <c r="R1088">
        <v>1</v>
      </c>
      <c r="S1088" s="377">
        <v>1695365</v>
      </c>
      <c r="T1088" s="377">
        <v>0</v>
      </c>
      <c r="U1088" s="377">
        <v>0</v>
      </c>
      <c r="V1088" s="377">
        <v>7968.22</v>
      </c>
      <c r="W1088" s="377">
        <v>0</v>
      </c>
      <c r="X1088" s="377">
        <v>0</v>
      </c>
      <c r="Y1088" s="377">
        <v>0</v>
      </c>
      <c r="Z1088" s="377">
        <v>1695365</v>
      </c>
      <c r="AA1088" s="770">
        <v>44013</v>
      </c>
      <c r="AB1088" s="770">
        <v>46569</v>
      </c>
      <c r="AC1088" s="769">
        <v>1695365</v>
      </c>
      <c r="AD1088" s="3">
        <v>5.7472222222222218</v>
      </c>
      <c r="AE1088" s="3">
        <v>7.1</v>
      </c>
      <c r="AF1088" s="378">
        <v>5.6399999999999999E-2</v>
      </c>
      <c r="AG1088" s="3">
        <v>9743639.4027777761</v>
      </c>
      <c r="AH1088" s="3">
        <v>12037091.5</v>
      </c>
      <c r="AI1088" s="3">
        <v>95618.585999999996</v>
      </c>
      <c r="AJ1088" s="3">
        <v>5.7472222222222209</v>
      </c>
      <c r="AK1088" s="3">
        <v>7.1</v>
      </c>
      <c r="AL1088" s="3">
        <v>5.6399999999999999E-2</v>
      </c>
    </row>
    <row r="1089" spans="1:38">
      <c r="A1089" t="s">
        <v>1097</v>
      </c>
      <c r="B1089" t="s">
        <v>2916</v>
      </c>
      <c r="C1089" t="s">
        <v>516</v>
      </c>
      <c r="D1089" t="s">
        <v>517</v>
      </c>
      <c r="E1089" t="s">
        <v>1396</v>
      </c>
      <c r="F1089" t="s">
        <v>985</v>
      </c>
      <c r="G1089" t="s">
        <v>1372</v>
      </c>
      <c r="H1089" t="s">
        <v>984</v>
      </c>
      <c r="I1089" t="s">
        <v>0</v>
      </c>
      <c r="J1089" t="s">
        <v>986</v>
      </c>
      <c r="K1089" t="s">
        <v>520</v>
      </c>
      <c r="L1089" t="s">
        <v>532</v>
      </c>
      <c r="M1089">
        <v>1</v>
      </c>
      <c r="N1089">
        <v>1</v>
      </c>
      <c r="O1089">
        <v>1</v>
      </c>
      <c r="P1089">
        <v>1</v>
      </c>
      <c r="Q1089">
        <v>1</v>
      </c>
      <c r="R1089">
        <v>1</v>
      </c>
      <c r="S1089" s="377">
        <v>264467.5</v>
      </c>
      <c r="T1089" s="377">
        <v>0</v>
      </c>
      <c r="U1089" s="377">
        <v>0</v>
      </c>
      <c r="V1089" s="377">
        <v>1306.9100000000001</v>
      </c>
      <c r="W1089" s="377">
        <v>0</v>
      </c>
      <c r="X1089" s="377">
        <v>0</v>
      </c>
      <c r="Y1089" s="377">
        <v>0</v>
      </c>
      <c r="Z1089" s="377">
        <v>264467.5</v>
      </c>
      <c r="AA1089" s="770">
        <v>44013</v>
      </c>
      <c r="AB1089" s="770">
        <v>46935</v>
      </c>
      <c r="AC1089" s="769">
        <v>264467.5</v>
      </c>
      <c r="AD1089" s="3">
        <v>6.7638888888888893</v>
      </c>
      <c r="AE1089" s="3">
        <v>8.1166666666666671</v>
      </c>
      <c r="AF1089" s="378">
        <v>5.9299999999999999E-2</v>
      </c>
      <c r="AG1089" s="3">
        <v>1788828.7847222222</v>
      </c>
      <c r="AH1089" s="3">
        <v>2146594.541666667</v>
      </c>
      <c r="AI1089" s="3">
        <v>15682.92275</v>
      </c>
      <c r="AJ1089" s="3">
        <v>6.7638888888888893</v>
      </c>
      <c r="AK1089" s="3">
        <v>8.1166666666666671</v>
      </c>
      <c r="AL1089" s="3">
        <v>5.9299999999999999E-2</v>
      </c>
    </row>
    <row r="1090" spans="1:38">
      <c r="A1090" t="s">
        <v>1098</v>
      </c>
      <c r="B1090" t="s">
        <v>2917</v>
      </c>
      <c r="C1090" t="s">
        <v>516</v>
      </c>
      <c r="D1090" t="s">
        <v>517</v>
      </c>
      <c r="E1090" t="s">
        <v>1396</v>
      </c>
      <c r="F1090" t="s">
        <v>985</v>
      </c>
      <c r="G1090" t="s">
        <v>1372</v>
      </c>
      <c r="H1090" t="s">
        <v>984</v>
      </c>
      <c r="I1090" t="s">
        <v>0</v>
      </c>
      <c r="J1090" t="s">
        <v>986</v>
      </c>
      <c r="K1090" t="s">
        <v>520</v>
      </c>
      <c r="L1090" t="s">
        <v>532</v>
      </c>
      <c r="M1090">
        <v>1</v>
      </c>
      <c r="N1090">
        <v>1</v>
      </c>
      <c r="O1090">
        <v>1</v>
      </c>
      <c r="P1090">
        <v>1</v>
      </c>
      <c r="Q1090">
        <v>1</v>
      </c>
      <c r="R1090">
        <v>1</v>
      </c>
      <c r="S1090" s="377">
        <v>106200</v>
      </c>
      <c r="T1090" s="377">
        <v>0</v>
      </c>
      <c r="U1090" s="377">
        <v>0</v>
      </c>
      <c r="V1090" s="377">
        <v>338.07</v>
      </c>
      <c r="W1090" s="377">
        <v>0</v>
      </c>
      <c r="X1090" s="377">
        <v>0</v>
      </c>
      <c r="Y1090" s="377">
        <v>0</v>
      </c>
      <c r="Z1090" s="377">
        <v>106200</v>
      </c>
      <c r="AA1090" s="770">
        <v>44021</v>
      </c>
      <c r="AB1090" s="770">
        <v>44751</v>
      </c>
      <c r="AC1090" s="769">
        <v>106200</v>
      </c>
      <c r="AD1090" s="3">
        <v>0.69722222222222219</v>
      </c>
      <c r="AE1090" s="3">
        <v>2.0277777777777777</v>
      </c>
      <c r="AF1090" s="378">
        <v>3.8199999999999998E-2</v>
      </c>
      <c r="AG1090" s="3">
        <v>74045</v>
      </c>
      <c r="AH1090" s="3">
        <v>215350</v>
      </c>
      <c r="AI1090" s="3">
        <v>4056.8399999999997</v>
      </c>
      <c r="AJ1090" s="3">
        <v>0.69722222222222219</v>
      </c>
      <c r="AK1090" s="3">
        <v>2.0277777777777777</v>
      </c>
      <c r="AL1090" s="3">
        <v>3.8199999999999998E-2</v>
      </c>
    </row>
    <row r="1091" spans="1:38">
      <c r="A1091" t="s">
        <v>1098</v>
      </c>
      <c r="B1091" t="s">
        <v>2918</v>
      </c>
      <c r="C1091" t="s">
        <v>516</v>
      </c>
      <c r="D1091" t="s">
        <v>517</v>
      </c>
      <c r="E1091" t="s">
        <v>1396</v>
      </c>
      <c r="F1091" t="s">
        <v>985</v>
      </c>
      <c r="G1091" t="s">
        <v>1372</v>
      </c>
      <c r="H1091" t="s">
        <v>984</v>
      </c>
      <c r="I1091" t="s">
        <v>0</v>
      </c>
      <c r="J1091" t="s">
        <v>986</v>
      </c>
      <c r="K1091" t="s">
        <v>520</v>
      </c>
      <c r="L1091" t="s">
        <v>532</v>
      </c>
      <c r="M1091">
        <v>1</v>
      </c>
      <c r="N1091">
        <v>1</v>
      </c>
      <c r="O1091">
        <v>1</v>
      </c>
      <c r="P1091">
        <v>1</v>
      </c>
      <c r="Q1091">
        <v>1</v>
      </c>
      <c r="R1091">
        <v>1</v>
      </c>
      <c r="S1091" s="377">
        <v>101037.5</v>
      </c>
      <c r="T1091" s="377">
        <v>0</v>
      </c>
      <c r="U1091" s="377">
        <v>0</v>
      </c>
      <c r="V1091" s="377">
        <v>362.05</v>
      </c>
      <c r="W1091" s="377">
        <v>0</v>
      </c>
      <c r="X1091" s="377">
        <v>0</v>
      </c>
      <c r="Y1091" s="377">
        <v>0</v>
      </c>
      <c r="Z1091" s="377">
        <v>101037.5</v>
      </c>
      <c r="AA1091" s="770">
        <v>44021</v>
      </c>
      <c r="AB1091" s="770">
        <v>45116</v>
      </c>
      <c r="AC1091" s="769">
        <v>101037.5</v>
      </c>
      <c r="AD1091" s="3">
        <v>1.711111111111111</v>
      </c>
      <c r="AE1091" s="3">
        <v>3.0416666666666665</v>
      </c>
      <c r="AF1091" s="378">
        <v>4.2999999999999997E-2</v>
      </c>
      <c r="AG1091" s="3">
        <v>172886.38888888888</v>
      </c>
      <c r="AH1091" s="3">
        <v>307322.39583333331</v>
      </c>
      <c r="AI1091" s="3">
        <v>4344.6124999999993</v>
      </c>
      <c r="AJ1091" s="3">
        <v>1.711111111111111</v>
      </c>
      <c r="AK1091" s="3">
        <v>3.0416666666666665</v>
      </c>
      <c r="AL1091" s="3">
        <v>4.299999999999999E-2</v>
      </c>
    </row>
    <row r="1092" spans="1:38">
      <c r="A1092" t="s">
        <v>1098</v>
      </c>
      <c r="B1092" t="s">
        <v>2919</v>
      </c>
      <c r="C1092" t="s">
        <v>516</v>
      </c>
      <c r="D1092" t="s">
        <v>517</v>
      </c>
      <c r="E1092" t="s">
        <v>1396</v>
      </c>
      <c r="F1092" t="s">
        <v>985</v>
      </c>
      <c r="G1092" t="s">
        <v>1372</v>
      </c>
      <c r="H1092" t="s">
        <v>984</v>
      </c>
      <c r="I1092" t="s">
        <v>0</v>
      </c>
      <c r="J1092" t="s">
        <v>986</v>
      </c>
      <c r="K1092" t="s">
        <v>520</v>
      </c>
      <c r="L1092" t="s">
        <v>532</v>
      </c>
      <c r="M1092">
        <v>1</v>
      </c>
      <c r="N1092">
        <v>1</v>
      </c>
      <c r="O1092">
        <v>1</v>
      </c>
      <c r="P1092">
        <v>1</v>
      </c>
      <c r="Q1092">
        <v>1</v>
      </c>
      <c r="R1092">
        <v>1</v>
      </c>
      <c r="S1092" s="377">
        <v>397217.5</v>
      </c>
      <c r="T1092" s="377">
        <v>0</v>
      </c>
      <c r="U1092" s="377">
        <v>0</v>
      </c>
      <c r="V1092" s="377">
        <v>1559.08</v>
      </c>
      <c r="W1092" s="377">
        <v>0</v>
      </c>
      <c r="X1092" s="377">
        <v>0</v>
      </c>
      <c r="Y1092" s="377">
        <v>0</v>
      </c>
      <c r="Z1092" s="377">
        <v>397217.5</v>
      </c>
      <c r="AA1092" s="770">
        <v>44021</v>
      </c>
      <c r="AB1092" s="770">
        <v>45482</v>
      </c>
      <c r="AC1092" s="769">
        <v>397217.5</v>
      </c>
      <c r="AD1092" s="3">
        <v>2.7277777777777779</v>
      </c>
      <c r="AE1092" s="3">
        <v>4.0583333333333336</v>
      </c>
      <c r="AF1092" s="378">
        <v>4.7100000000000003E-2</v>
      </c>
      <c r="AG1092" s="3">
        <v>1083521.0694444445</v>
      </c>
      <c r="AH1092" s="3">
        <v>1612041.0208333335</v>
      </c>
      <c r="AI1092" s="3">
        <v>18708.94425</v>
      </c>
      <c r="AJ1092" s="3">
        <v>2.7277777777777779</v>
      </c>
      <c r="AK1092" s="3">
        <v>4.0583333333333336</v>
      </c>
      <c r="AL1092" s="3">
        <v>4.7100000000000003E-2</v>
      </c>
    </row>
    <row r="1093" spans="1:38">
      <c r="A1093" t="s">
        <v>1098</v>
      </c>
      <c r="B1093" t="s">
        <v>2920</v>
      </c>
      <c r="C1093" t="s">
        <v>516</v>
      </c>
      <c r="D1093" t="s">
        <v>517</v>
      </c>
      <c r="E1093" t="s">
        <v>1396</v>
      </c>
      <c r="F1093" t="s">
        <v>985</v>
      </c>
      <c r="G1093" t="s">
        <v>1372</v>
      </c>
      <c r="H1093" t="s">
        <v>984</v>
      </c>
      <c r="I1093" t="s">
        <v>0</v>
      </c>
      <c r="J1093" t="s">
        <v>986</v>
      </c>
      <c r="K1093" t="s">
        <v>520</v>
      </c>
      <c r="L1093" t="s">
        <v>532</v>
      </c>
      <c r="M1093">
        <v>1</v>
      </c>
      <c r="N1093">
        <v>1</v>
      </c>
      <c r="O1093">
        <v>1</v>
      </c>
      <c r="P1093">
        <v>1</v>
      </c>
      <c r="Q1093">
        <v>1</v>
      </c>
      <c r="R1093">
        <v>1</v>
      </c>
      <c r="S1093" s="377">
        <v>333202.5</v>
      </c>
      <c r="T1093" s="377">
        <v>0</v>
      </c>
      <c r="U1093" s="377">
        <v>0</v>
      </c>
      <c r="V1093" s="377">
        <v>1407.78</v>
      </c>
      <c r="W1093" s="377">
        <v>0</v>
      </c>
      <c r="X1093" s="377">
        <v>0</v>
      </c>
      <c r="Y1093" s="377">
        <v>0</v>
      </c>
      <c r="Z1093" s="377">
        <v>333202.5</v>
      </c>
      <c r="AA1093" s="770">
        <v>44021</v>
      </c>
      <c r="AB1093" s="770">
        <v>45847</v>
      </c>
      <c r="AC1093" s="769">
        <v>333202.5</v>
      </c>
      <c r="AD1093" s="3">
        <v>3.7416666666666667</v>
      </c>
      <c r="AE1093" s="3">
        <v>5.072222222222222</v>
      </c>
      <c r="AF1093" s="378">
        <v>5.0700000000000002E-2</v>
      </c>
      <c r="AG1093" s="3">
        <v>1246732.6875</v>
      </c>
      <c r="AH1093" s="3">
        <v>1690077.125</v>
      </c>
      <c r="AI1093" s="3">
        <v>16893.366750000001</v>
      </c>
      <c r="AJ1093" s="3">
        <v>3.7416666666666667</v>
      </c>
      <c r="AK1093" s="3">
        <v>5.072222222222222</v>
      </c>
      <c r="AL1093" s="3">
        <v>5.0700000000000002E-2</v>
      </c>
    </row>
    <row r="1094" spans="1:38">
      <c r="A1094" t="s">
        <v>1098</v>
      </c>
      <c r="B1094" t="s">
        <v>2921</v>
      </c>
      <c r="C1094" t="s">
        <v>516</v>
      </c>
      <c r="D1094" t="s">
        <v>517</v>
      </c>
      <c r="E1094" t="s">
        <v>1396</v>
      </c>
      <c r="F1094" t="s">
        <v>985</v>
      </c>
      <c r="G1094" t="s">
        <v>1372</v>
      </c>
      <c r="H1094" t="s">
        <v>984</v>
      </c>
      <c r="I1094" t="s">
        <v>0</v>
      </c>
      <c r="J1094" t="s">
        <v>986</v>
      </c>
      <c r="K1094" t="s">
        <v>520</v>
      </c>
      <c r="L1094" t="s">
        <v>532</v>
      </c>
      <c r="M1094">
        <v>1</v>
      </c>
      <c r="N1094">
        <v>1</v>
      </c>
      <c r="O1094">
        <v>1</v>
      </c>
      <c r="P1094">
        <v>1</v>
      </c>
      <c r="Q1094">
        <v>1</v>
      </c>
      <c r="R1094">
        <v>1</v>
      </c>
      <c r="S1094" s="377">
        <v>975270</v>
      </c>
      <c r="T1094" s="377">
        <v>0</v>
      </c>
      <c r="U1094" s="377">
        <v>0</v>
      </c>
      <c r="V1094" s="377">
        <v>4356.21</v>
      </c>
      <c r="W1094" s="377">
        <v>0</v>
      </c>
      <c r="X1094" s="377">
        <v>0</v>
      </c>
      <c r="Y1094" s="377">
        <v>0</v>
      </c>
      <c r="Z1094" s="377">
        <v>975270</v>
      </c>
      <c r="AA1094" s="770">
        <v>44021</v>
      </c>
      <c r="AB1094" s="770">
        <v>46212</v>
      </c>
      <c r="AC1094" s="769">
        <v>975270</v>
      </c>
      <c r="AD1094" s="3">
        <v>4.7555555555555555</v>
      </c>
      <c r="AE1094" s="3">
        <v>6.0861111111111112</v>
      </c>
      <c r="AF1094" s="378">
        <v>5.3600000000000002E-2</v>
      </c>
      <c r="AG1094" s="3">
        <v>4637950.666666667</v>
      </c>
      <c r="AH1094" s="3">
        <v>5935601.583333333</v>
      </c>
      <c r="AI1094" s="3">
        <v>52274.472000000002</v>
      </c>
      <c r="AJ1094" s="3">
        <v>4.7555555555555555</v>
      </c>
      <c r="AK1094" s="3">
        <v>6.0861111111111104</v>
      </c>
      <c r="AL1094" s="3">
        <v>5.3600000000000002E-2</v>
      </c>
    </row>
    <row r="1095" spans="1:38">
      <c r="A1095" t="s">
        <v>1098</v>
      </c>
      <c r="B1095" t="s">
        <v>2922</v>
      </c>
      <c r="C1095" t="s">
        <v>516</v>
      </c>
      <c r="D1095" t="s">
        <v>517</v>
      </c>
      <c r="E1095" t="s">
        <v>1396</v>
      </c>
      <c r="F1095" t="s">
        <v>985</v>
      </c>
      <c r="G1095" t="s">
        <v>1372</v>
      </c>
      <c r="H1095" t="s">
        <v>984</v>
      </c>
      <c r="I1095" t="s">
        <v>0</v>
      </c>
      <c r="J1095" t="s">
        <v>986</v>
      </c>
      <c r="K1095" t="s">
        <v>520</v>
      </c>
      <c r="L1095" t="s">
        <v>532</v>
      </c>
      <c r="M1095">
        <v>1</v>
      </c>
      <c r="N1095">
        <v>1</v>
      </c>
      <c r="O1095">
        <v>1</v>
      </c>
      <c r="P1095">
        <v>1</v>
      </c>
      <c r="Q1095">
        <v>1</v>
      </c>
      <c r="R1095">
        <v>1</v>
      </c>
      <c r="S1095" s="377">
        <v>314322.5</v>
      </c>
      <c r="T1095" s="377">
        <v>0</v>
      </c>
      <c r="U1095" s="377">
        <v>0</v>
      </c>
      <c r="V1095" s="377">
        <v>1477.32</v>
      </c>
      <c r="W1095" s="377">
        <v>0</v>
      </c>
      <c r="X1095" s="377">
        <v>0</v>
      </c>
      <c r="Y1095" s="377">
        <v>0</v>
      </c>
      <c r="Z1095" s="377">
        <v>314322.5</v>
      </c>
      <c r="AA1095" s="770">
        <v>44021</v>
      </c>
      <c r="AB1095" s="770">
        <v>46577</v>
      </c>
      <c r="AC1095" s="769">
        <v>314322.5</v>
      </c>
      <c r="AD1095" s="3">
        <v>5.7694444444444448</v>
      </c>
      <c r="AE1095" s="3">
        <v>7.1</v>
      </c>
      <c r="AF1095" s="378">
        <v>5.6399999999999999E-2</v>
      </c>
      <c r="AG1095" s="3">
        <v>1813466.201388889</v>
      </c>
      <c r="AH1095" s="3">
        <v>2231689.75</v>
      </c>
      <c r="AI1095" s="3">
        <v>17727.789000000001</v>
      </c>
      <c r="AJ1095" s="3">
        <v>5.7694444444444448</v>
      </c>
      <c r="AK1095" s="3">
        <v>7.1</v>
      </c>
      <c r="AL1095" s="3">
        <v>5.6399999999999999E-2</v>
      </c>
    </row>
    <row r="1096" spans="1:38">
      <c r="A1096" t="s">
        <v>1098</v>
      </c>
      <c r="B1096" t="s">
        <v>2923</v>
      </c>
      <c r="C1096" t="s">
        <v>516</v>
      </c>
      <c r="D1096" t="s">
        <v>517</v>
      </c>
      <c r="E1096" t="s">
        <v>1396</v>
      </c>
      <c r="F1096" t="s">
        <v>985</v>
      </c>
      <c r="G1096" t="s">
        <v>1372</v>
      </c>
      <c r="H1096" t="s">
        <v>984</v>
      </c>
      <c r="I1096" t="s">
        <v>0</v>
      </c>
      <c r="J1096" t="s">
        <v>986</v>
      </c>
      <c r="K1096" t="s">
        <v>520</v>
      </c>
      <c r="L1096" t="s">
        <v>532</v>
      </c>
      <c r="M1096">
        <v>1</v>
      </c>
      <c r="N1096">
        <v>1</v>
      </c>
      <c r="O1096">
        <v>1</v>
      </c>
      <c r="P1096">
        <v>1</v>
      </c>
      <c r="Q1096">
        <v>1</v>
      </c>
      <c r="R1096">
        <v>1</v>
      </c>
      <c r="S1096" s="377">
        <v>264320</v>
      </c>
      <c r="T1096" s="377">
        <v>0</v>
      </c>
      <c r="U1096" s="377">
        <v>0</v>
      </c>
      <c r="V1096" s="377">
        <v>1306.18</v>
      </c>
      <c r="W1096" s="377">
        <v>0</v>
      </c>
      <c r="X1096" s="377">
        <v>0</v>
      </c>
      <c r="Y1096" s="377">
        <v>0</v>
      </c>
      <c r="Z1096" s="377">
        <v>264320</v>
      </c>
      <c r="AA1096" s="770">
        <v>44021</v>
      </c>
      <c r="AB1096" s="770">
        <v>46943</v>
      </c>
      <c r="AC1096" s="769">
        <v>264320</v>
      </c>
      <c r="AD1096" s="3">
        <v>6.7861111111111114</v>
      </c>
      <c r="AE1096" s="3">
        <v>8.1166666666666671</v>
      </c>
      <c r="AF1096" s="378">
        <v>5.9299999999999999E-2</v>
      </c>
      <c r="AG1096" s="3">
        <v>1793704.888888889</v>
      </c>
      <c r="AH1096" s="3">
        <v>2145397.3333333335</v>
      </c>
      <c r="AI1096" s="3">
        <v>15674.175999999999</v>
      </c>
      <c r="AJ1096" s="3">
        <v>6.7861111111111114</v>
      </c>
      <c r="AK1096" s="3">
        <v>8.1166666666666671</v>
      </c>
      <c r="AL1096" s="3">
        <v>5.9299999999999999E-2</v>
      </c>
    </row>
    <row r="1097" spans="1:38">
      <c r="A1097" t="s">
        <v>1099</v>
      </c>
      <c r="B1097" t="s">
        <v>2924</v>
      </c>
      <c r="C1097" t="s">
        <v>516</v>
      </c>
      <c r="D1097" t="s">
        <v>517</v>
      </c>
      <c r="E1097" t="s">
        <v>1396</v>
      </c>
      <c r="F1097" t="s">
        <v>985</v>
      </c>
      <c r="G1097" t="s">
        <v>1372</v>
      </c>
      <c r="H1097" t="s">
        <v>984</v>
      </c>
      <c r="I1097" t="s">
        <v>0</v>
      </c>
      <c r="J1097" t="s">
        <v>986</v>
      </c>
      <c r="K1097" t="s">
        <v>520</v>
      </c>
      <c r="L1097" t="s">
        <v>532</v>
      </c>
      <c r="M1097">
        <v>1</v>
      </c>
      <c r="N1097">
        <v>1</v>
      </c>
      <c r="O1097">
        <v>1</v>
      </c>
      <c r="P1097">
        <v>1</v>
      </c>
      <c r="Q1097">
        <v>1</v>
      </c>
      <c r="R1097">
        <v>1</v>
      </c>
      <c r="S1097" s="377">
        <v>498402.5</v>
      </c>
      <c r="T1097" s="377">
        <v>0</v>
      </c>
      <c r="U1097" s="377">
        <v>0</v>
      </c>
      <c r="V1097" s="377">
        <v>2226.1999999999998</v>
      </c>
      <c r="W1097" s="377">
        <v>0</v>
      </c>
      <c r="X1097" s="377">
        <v>0</v>
      </c>
      <c r="Y1097" s="377">
        <v>0</v>
      </c>
      <c r="Z1097" s="377">
        <v>498402.5</v>
      </c>
      <c r="AA1097" s="770">
        <v>44029</v>
      </c>
      <c r="AB1097" s="770">
        <v>46220</v>
      </c>
      <c r="AC1097" s="769">
        <v>498402.5</v>
      </c>
      <c r="AD1097" s="3">
        <v>4.7777777777777777</v>
      </c>
      <c r="AE1097" s="3">
        <v>6.0861111111111112</v>
      </c>
      <c r="AF1097" s="378">
        <v>5.3600000000000002E-2</v>
      </c>
      <c r="AG1097" s="3">
        <v>2381256.388888889</v>
      </c>
      <c r="AH1097" s="3">
        <v>3033332.9930555555</v>
      </c>
      <c r="AI1097" s="3">
        <v>26714.374</v>
      </c>
      <c r="AJ1097" s="3">
        <v>4.7777777777777777</v>
      </c>
      <c r="AK1097" s="3">
        <v>6.0861111111111112</v>
      </c>
      <c r="AL1097" s="3">
        <v>5.3600000000000002E-2</v>
      </c>
    </row>
    <row r="1098" spans="1:38">
      <c r="A1098" t="s">
        <v>1099</v>
      </c>
      <c r="B1098" t="s">
        <v>2925</v>
      </c>
      <c r="C1098" t="s">
        <v>516</v>
      </c>
      <c r="D1098" t="s">
        <v>517</v>
      </c>
      <c r="E1098" t="s">
        <v>1396</v>
      </c>
      <c r="F1098" t="s">
        <v>985</v>
      </c>
      <c r="G1098" t="s">
        <v>1372</v>
      </c>
      <c r="H1098" t="s">
        <v>984</v>
      </c>
      <c r="I1098" t="s">
        <v>0</v>
      </c>
      <c r="J1098" t="s">
        <v>986</v>
      </c>
      <c r="K1098" t="s">
        <v>520</v>
      </c>
      <c r="L1098" t="s">
        <v>532</v>
      </c>
      <c r="M1098">
        <v>1</v>
      </c>
      <c r="N1098">
        <v>1</v>
      </c>
      <c r="O1098">
        <v>1</v>
      </c>
      <c r="P1098">
        <v>1</v>
      </c>
      <c r="Q1098">
        <v>1</v>
      </c>
      <c r="R1098">
        <v>1</v>
      </c>
      <c r="S1098" s="377">
        <v>1812480</v>
      </c>
      <c r="T1098" s="377">
        <v>0</v>
      </c>
      <c r="U1098" s="377">
        <v>0</v>
      </c>
      <c r="V1098" s="377">
        <v>8518.66</v>
      </c>
      <c r="W1098" s="377">
        <v>0</v>
      </c>
      <c r="X1098" s="377">
        <v>0</v>
      </c>
      <c r="Y1098" s="377">
        <v>0</v>
      </c>
      <c r="Z1098" s="377">
        <v>1812480</v>
      </c>
      <c r="AA1098" s="770">
        <v>44029</v>
      </c>
      <c r="AB1098" s="770">
        <v>46585</v>
      </c>
      <c r="AC1098" s="769">
        <v>1812480</v>
      </c>
      <c r="AD1098" s="3">
        <v>5.791666666666667</v>
      </c>
      <c r="AE1098" s="3">
        <v>7.1</v>
      </c>
      <c r="AF1098" s="378">
        <v>5.6399999999999999E-2</v>
      </c>
      <c r="AG1098" s="3">
        <v>10497280</v>
      </c>
      <c r="AH1098" s="3">
        <v>12868608</v>
      </c>
      <c r="AI1098" s="3">
        <v>102223.872</v>
      </c>
      <c r="AJ1098" s="3">
        <v>5.791666666666667</v>
      </c>
      <c r="AK1098" s="3">
        <v>7.1</v>
      </c>
      <c r="AL1098" s="3">
        <v>5.6399999999999999E-2</v>
      </c>
    </row>
    <row r="1099" spans="1:38">
      <c r="A1099" t="s">
        <v>1099</v>
      </c>
      <c r="B1099" t="s">
        <v>2926</v>
      </c>
      <c r="C1099" t="s">
        <v>516</v>
      </c>
      <c r="D1099" t="s">
        <v>517</v>
      </c>
      <c r="E1099" t="s">
        <v>1396</v>
      </c>
      <c r="F1099" t="s">
        <v>985</v>
      </c>
      <c r="G1099" t="s">
        <v>1372</v>
      </c>
      <c r="H1099" t="s">
        <v>984</v>
      </c>
      <c r="I1099" t="s">
        <v>0</v>
      </c>
      <c r="J1099" t="s">
        <v>986</v>
      </c>
      <c r="K1099" t="s">
        <v>520</v>
      </c>
      <c r="L1099" t="s">
        <v>532</v>
      </c>
      <c r="M1099">
        <v>1</v>
      </c>
      <c r="N1099">
        <v>1</v>
      </c>
      <c r="O1099">
        <v>1</v>
      </c>
      <c r="P1099">
        <v>1</v>
      </c>
      <c r="Q1099">
        <v>1</v>
      </c>
      <c r="R1099">
        <v>1</v>
      </c>
      <c r="S1099" s="377">
        <v>156792.5</v>
      </c>
      <c r="T1099" s="377">
        <v>0</v>
      </c>
      <c r="U1099" s="377">
        <v>0</v>
      </c>
      <c r="V1099" s="377">
        <v>774.82</v>
      </c>
      <c r="W1099" s="377">
        <v>0</v>
      </c>
      <c r="X1099" s="377">
        <v>0</v>
      </c>
      <c r="Y1099" s="377">
        <v>0</v>
      </c>
      <c r="Z1099" s="377">
        <v>156792.5</v>
      </c>
      <c r="AA1099" s="770">
        <v>44029</v>
      </c>
      <c r="AB1099" s="770">
        <v>46951</v>
      </c>
      <c r="AC1099" s="769">
        <v>156792.5</v>
      </c>
      <c r="AD1099" s="3">
        <v>6.8083333333333336</v>
      </c>
      <c r="AE1099" s="3">
        <v>8.1166666666666671</v>
      </c>
      <c r="AF1099" s="378">
        <v>5.9299999999999999E-2</v>
      </c>
      <c r="AG1099" s="3">
        <v>1067495.6041666667</v>
      </c>
      <c r="AH1099" s="3">
        <v>1272632.4583333335</v>
      </c>
      <c r="AI1099" s="3">
        <v>9297.7952499999992</v>
      </c>
      <c r="AJ1099" s="3">
        <v>6.8083333333333336</v>
      </c>
      <c r="AK1099" s="3">
        <v>8.1166666666666671</v>
      </c>
      <c r="AL1099" s="3">
        <v>5.9299999999999992E-2</v>
      </c>
    </row>
    <row r="1100" spans="1:38">
      <c r="A1100" t="s">
        <v>1100</v>
      </c>
      <c r="B1100" t="s">
        <v>2927</v>
      </c>
      <c r="C1100" t="s">
        <v>516</v>
      </c>
      <c r="D1100" t="s">
        <v>517</v>
      </c>
      <c r="E1100" t="s">
        <v>1396</v>
      </c>
      <c r="F1100" t="s">
        <v>985</v>
      </c>
      <c r="G1100" t="s">
        <v>1372</v>
      </c>
      <c r="H1100" t="s">
        <v>984</v>
      </c>
      <c r="I1100" t="s">
        <v>0</v>
      </c>
      <c r="J1100" t="s">
        <v>986</v>
      </c>
      <c r="K1100" t="s">
        <v>520</v>
      </c>
      <c r="L1100" t="s">
        <v>532</v>
      </c>
      <c r="M1100">
        <v>1</v>
      </c>
      <c r="N1100">
        <v>1</v>
      </c>
      <c r="O1100">
        <v>1</v>
      </c>
      <c r="P1100">
        <v>1</v>
      </c>
      <c r="Q1100">
        <v>1</v>
      </c>
      <c r="R1100">
        <v>1</v>
      </c>
      <c r="S1100" s="377">
        <v>241457.5</v>
      </c>
      <c r="T1100" s="377">
        <v>0</v>
      </c>
      <c r="U1100" s="377">
        <v>0</v>
      </c>
      <c r="V1100" s="377">
        <v>1134.8499999999999</v>
      </c>
      <c r="W1100" s="377">
        <v>0</v>
      </c>
      <c r="X1100" s="377">
        <v>0</v>
      </c>
      <c r="Y1100" s="377">
        <v>0</v>
      </c>
      <c r="Z1100" s="377">
        <v>241457.5</v>
      </c>
      <c r="AA1100" s="770">
        <v>44040</v>
      </c>
      <c r="AB1100" s="770">
        <v>46596</v>
      </c>
      <c r="AC1100" s="769">
        <v>241457.5</v>
      </c>
      <c r="AD1100" s="3">
        <v>5.822222222222222</v>
      </c>
      <c r="AE1100" s="3">
        <v>7.1</v>
      </c>
      <c r="AF1100" s="378">
        <v>5.6399999999999999E-2</v>
      </c>
      <c r="AG1100" s="3">
        <v>1405819.2222222222</v>
      </c>
      <c r="AH1100" s="3">
        <v>1714348.25</v>
      </c>
      <c r="AI1100" s="3">
        <v>13618.203</v>
      </c>
      <c r="AJ1100" s="3">
        <v>5.822222222222222</v>
      </c>
      <c r="AK1100" s="3">
        <v>7.1</v>
      </c>
      <c r="AL1100" s="3">
        <v>5.6399999999999999E-2</v>
      </c>
    </row>
    <row r="1101" spans="1:38">
      <c r="A1101" t="s">
        <v>1100</v>
      </c>
      <c r="B1101" t="s">
        <v>2928</v>
      </c>
      <c r="C1101" t="s">
        <v>516</v>
      </c>
      <c r="D1101" t="s">
        <v>517</v>
      </c>
      <c r="E1101" t="s">
        <v>1396</v>
      </c>
      <c r="F1101" t="s">
        <v>985</v>
      </c>
      <c r="G1101" t="s">
        <v>1372</v>
      </c>
      <c r="H1101" t="s">
        <v>984</v>
      </c>
      <c r="I1101" t="s">
        <v>0</v>
      </c>
      <c r="J1101" t="s">
        <v>986</v>
      </c>
      <c r="K1101" t="s">
        <v>520</v>
      </c>
      <c r="L1101" t="s">
        <v>532</v>
      </c>
      <c r="M1101">
        <v>1</v>
      </c>
      <c r="N1101">
        <v>1</v>
      </c>
      <c r="O1101">
        <v>1</v>
      </c>
      <c r="P1101">
        <v>1</v>
      </c>
      <c r="Q1101">
        <v>1</v>
      </c>
      <c r="R1101">
        <v>1</v>
      </c>
      <c r="S1101" s="377">
        <v>2259257.5</v>
      </c>
      <c r="T1101" s="377">
        <v>0</v>
      </c>
      <c r="U1101" s="377">
        <v>0</v>
      </c>
      <c r="V1101" s="377">
        <v>11164.5</v>
      </c>
      <c r="W1101" s="377">
        <v>0</v>
      </c>
      <c r="X1101" s="377">
        <v>0</v>
      </c>
      <c r="Y1101" s="377">
        <v>0</v>
      </c>
      <c r="Z1101" s="377">
        <v>2259257.5</v>
      </c>
      <c r="AA1101" s="770">
        <v>44040</v>
      </c>
      <c r="AB1101" s="770">
        <v>46962</v>
      </c>
      <c r="AC1101" s="769">
        <v>2259257.5</v>
      </c>
      <c r="AD1101" s="3">
        <v>6.8388888888888886</v>
      </c>
      <c r="AE1101" s="3">
        <v>8.1166666666666671</v>
      </c>
      <c r="AF1101" s="378">
        <v>5.9299999999999999E-2</v>
      </c>
      <c r="AG1101" s="3">
        <v>15450811.013888888</v>
      </c>
      <c r="AH1101" s="3">
        <v>18337640.041666668</v>
      </c>
      <c r="AI1101" s="3">
        <v>133973.96974999999</v>
      </c>
      <c r="AJ1101" s="3">
        <v>6.8388888888888886</v>
      </c>
      <c r="AK1101" s="3">
        <v>8.1166666666666671</v>
      </c>
      <c r="AL1101" s="3">
        <v>5.9299999999999999E-2</v>
      </c>
    </row>
    <row r="1102" spans="1:38">
      <c r="A1102" t="s">
        <v>1100</v>
      </c>
      <c r="B1102" t="s">
        <v>2929</v>
      </c>
      <c r="C1102" t="s">
        <v>516</v>
      </c>
      <c r="D1102" t="s">
        <v>517</v>
      </c>
      <c r="E1102" t="s">
        <v>1396</v>
      </c>
      <c r="F1102" t="s">
        <v>985</v>
      </c>
      <c r="G1102" t="s">
        <v>1372</v>
      </c>
      <c r="H1102" t="s">
        <v>984</v>
      </c>
      <c r="I1102" t="s">
        <v>0</v>
      </c>
      <c r="J1102" t="s">
        <v>986</v>
      </c>
      <c r="K1102" t="s">
        <v>520</v>
      </c>
      <c r="L1102" t="s">
        <v>532</v>
      </c>
      <c r="M1102">
        <v>1</v>
      </c>
      <c r="N1102">
        <v>1</v>
      </c>
      <c r="O1102">
        <v>1</v>
      </c>
      <c r="P1102">
        <v>1</v>
      </c>
      <c r="Q1102">
        <v>1</v>
      </c>
      <c r="R1102">
        <v>1</v>
      </c>
      <c r="S1102" s="377">
        <v>53100</v>
      </c>
      <c r="T1102" s="377">
        <v>0</v>
      </c>
      <c r="U1102" s="377">
        <v>0</v>
      </c>
      <c r="V1102" s="377">
        <v>274.79000000000002</v>
      </c>
      <c r="W1102" s="377">
        <v>0</v>
      </c>
      <c r="X1102" s="377">
        <v>0</v>
      </c>
      <c r="Y1102" s="377">
        <v>0</v>
      </c>
      <c r="Z1102" s="377">
        <v>53100</v>
      </c>
      <c r="AA1102" s="770">
        <v>44040</v>
      </c>
      <c r="AB1102" s="770">
        <v>47327</v>
      </c>
      <c r="AC1102" s="769">
        <v>53100</v>
      </c>
      <c r="AD1102" s="3">
        <v>7.8527777777777779</v>
      </c>
      <c r="AE1102" s="3">
        <v>9.1305555555555564</v>
      </c>
      <c r="AF1102" s="378">
        <v>6.2100000000000002E-2</v>
      </c>
      <c r="AG1102" s="3">
        <v>416982.5</v>
      </c>
      <c r="AH1102" s="3">
        <v>484832.50000000006</v>
      </c>
      <c r="AI1102" s="3">
        <v>3297.51</v>
      </c>
      <c r="AJ1102" s="3">
        <v>7.8527777777777779</v>
      </c>
      <c r="AK1102" s="3">
        <v>9.1305555555555564</v>
      </c>
      <c r="AL1102" s="3">
        <v>6.2100000000000002E-2</v>
      </c>
    </row>
    <row r="1103" spans="1:38">
      <c r="A1103" t="s">
        <v>1101</v>
      </c>
      <c r="B1103" t="s">
        <v>2930</v>
      </c>
      <c r="C1103" t="s">
        <v>516</v>
      </c>
      <c r="D1103" t="s">
        <v>517</v>
      </c>
      <c r="E1103" t="s">
        <v>1396</v>
      </c>
      <c r="F1103" t="s">
        <v>985</v>
      </c>
      <c r="G1103" t="s">
        <v>1372</v>
      </c>
      <c r="H1103" t="s">
        <v>984</v>
      </c>
      <c r="I1103" t="s">
        <v>0</v>
      </c>
      <c r="J1103" t="s">
        <v>986</v>
      </c>
      <c r="K1103" t="s">
        <v>520</v>
      </c>
      <c r="L1103" t="s">
        <v>532</v>
      </c>
      <c r="M1103">
        <v>1</v>
      </c>
      <c r="N1103">
        <v>1</v>
      </c>
      <c r="O1103">
        <v>1</v>
      </c>
      <c r="P1103">
        <v>1</v>
      </c>
      <c r="Q1103">
        <v>1</v>
      </c>
      <c r="R1103">
        <v>1</v>
      </c>
      <c r="S1103" s="377">
        <v>53100</v>
      </c>
      <c r="T1103" s="377">
        <v>0</v>
      </c>
      <c r="U1103" s="377">
        <v>0</v>
      </c>
      <c r="V1103" s="377">
        <v>169.03</v>
      </c>
      <c r="W1103" s="377">
        <v>0</v>
      </c>
      <c r="X1103" s="377">
        <v>0</v>
      </c>
      <c r="Y1103" s="377">
        <v>0</v>
      </c>
      <c r="Z1103" s="377">
        <v>53100</v>
      </c>
      <c r="AA1103" s="770">
        <v>44050</v>
      </c>
      <c r="AB1103" s="770">
        <v>44780</v>
      </c>
      <c r="AC1103" s="769">
        <v>53100</v>
      </c>
      <c r="AD1103" s="3">
        <v>0.77777777777777779</v>
      </c>
      <c r="AE1103" s="3">
        <v>2.0277777777777777</v>
      </c>
      <c r="AF1103" s="378">
        <v>3.8199999999999998E-2</v>
      </c>
      <c r="AG1103" s="3">
        <v>41300</v>
      </c>
      <c r="AH1103" s="3">
        <v>107675</v>
      </c>
      <c r="AI1103" s="3">
        <v>2028.4199999999998</v>
      </c>
      <c r="AJ1103" s="3">
        <v>0.77777777777777779</v>
      </c>
      <c r="AK1103" s="3">
        <v>2.0277777777777777</v>
      </c>
      <c r="AL1103" s="3">
        <v>3.8199999999999998E-2</v>
      </c>
    </row>
    <row r="1104" spans="1:38">
      <c r="A1104" t="s">
        <v>1101</v>
      </c>
      <c r="B1104" t="s">
        <v>2931</v>
      </c>
      <c r="C1104" t="s">
        <v>516</v>
      </c>
      <c r="D1104" t="s">
        <v>517</v>
      </c>
      <c r="E1104" t="s">
        <v>1396</v>
      </c>
      <c r="F1104" t="s">
        <v>985</v>
      </c>
      <c r="G1104" t="s">
        <v>1372</v>
      </c>
      <c r="H1104" t="s">
        <v>984</v>
      </c>
      <c r="I1104" t="s">
        <v>0</v>
      </c>
      <c r="J1104" t="s">
        <v>986</v>
      </c>
      <c r="K1104" t="s">
        <v>520</v>
      </c>
      <c r="L1104" t="s">
        <v>532</v>
      </c>
      <c r="M1104">
        <v>1</v>
      </c>
      <c r="N1104">
        <v>1</v>
      </c>
      <c r="O1104">
        <v>1</v>
      </c>
      <c r="P1104">
        <v>1</v>
      </c>
      <c r="Q1104">
        <v>1</v>
      </c>
      <c r="R1104">
        <v>1</v>
      </c>
      <c r="S1104" s="377">
        <v>53100</v>
      </c>
      <c r="T1104" s="377">
        <v>0</v>
      </c>
      <c r="U1104" s="377">
        <v>0</v>
      </c>
      <c r="V1104" s="377">
        <v>190.27</v>
      </c>
      <c r="W1104" s="377">
        <v>0</v>
      </c>
      <c r="X1104" s="377">
        <v>0</v>
      </c>
      <c r="Y1104" s="377">
        <v>0</v>
      </c>
      <c r="Z1104" s="377">
        <v>53100</v>
      </c>
      <c r="AA1104" s="770">
        <v>44050</v>
      </c>
      <c r="AB1104" s="770">
        <v>45145</v>
      </c>
      <c r="AC1104" s="769">
        <v>53100</v>
      </c>
      <c r="AD1104" s="3">
        <v>1.7916666666666667</v>
      </c>
      <c r="AE1104" s="3">
        <v>3.0416666666666665</v>
      </c>
      <c r="AF1104" s="378">
        <v>4.2999999999999997E-2</v>
      </c>
      <c r="AG1104" s="3">
        <v>95137.5</v>
      </c>
      <c r="AH1104" s="3">
        <v>161512.5</v>
      </c>
      <c r="AI1104" s="3">
        <v>2283.2999999999997</v>
      </c>
      <c r="AJ1104" s="3">
        <v>1.7916666666666667</v>
      </c>
      <c r="AK1104" s="3">
        <v>3.0416666666666665</v>
      </c>
      <c r="AL1104" s="3">
        <v>4.2999999999999997E-2</v>
      </c>
    </row>
    <row r="1105" spans="1:38">
      <c r="A1105" t="s">
        <v>1101</v>
      </c>
      <c r="B1105" t="s">
        <v>2932</v>
      </c>
      <c r="C1105" t="s">
        <v>516</v>
      </c>
      <c r="D1105" t="s">
        <v>517</v>
      </c>
      <c r="E1105" t="s">
        <v>1396</v>
      </c>
      <c r="F1105" t="s">
        <v>985</v>
      </c>
      <c r="G1105" t="s">
        <v>1372</v>
      </c>
      <c r="H1105" t="s">
        <v>984</v>
      </c>
      <c r="I1105" t="s">
        <v>0</v>
      </c>
      <c r="J1105" t="s">
        <v>986</v>
      </c>
      <c r="K1105" t="s">
        <v>520</v>
      </c>
      <c r="L1105" t="s">
        <v>532</v>
      </c>
      <c r="M1105">
        <v>1</v>
      </c>
      <c r="N1105">
        <v>1</v>
      </c>
      <c r="O1105">
        <v>1</v>
      </c>
      <c r="P1105">
        <v>1</v>
      </c>
      <c r="Q1105">
        <v>1</v>
      </c>
      <c r="R1105">
        <v>1</v>
      </c>
      <c r="S1105" s="377">
        <v>309307.5</v>
      </c>
      <c r="T1105" s="377">
        <v>0</v>
      </c>
      <c r="U1105" s="377">
        <v>0</v>
      </c>
      <c r="V1105" s="377">
        <v>1214.03</v>
      </c>
      <c r="W1105" s="377">
        <v>0</v>
      </c>
      <c r="X1105" s="377">
        <v>0</v>
      </c>
      <c r="Y1105" s="377">
        <v>0</v>
      </c>
      <c r="Z1105" s="377">
        <v>309307.5</v>
      </c>
      <c r="AA1105" s="770">
        <v>44050</v>
      </c>
      <c r="AB1105" s="770">
        <v>45511</v>
      </c>
      <c r="AC1105" s="769">
        <v>309307.5</v>
      </c>
      <c r="AD1105" s="3">
        <v>2.8083333333333331</v>
      </c>
      <c r="AE1105" s="3">
        <v>4.0583333333333336</v>
      </c>
      <c r="AF1105" s="378">
        <v>4.7100000000000003E-2</v>
      </c>
      <c r="AG1105" s="3">
        <v>868638.56249999988</v>
      </c>
      <c r="AH1105" s="3">
        <v>1255272.9375</v>
      </c>
      <c r="AI1105" s="3">
        <v>14568.383250000001</v>
      </c>
      <c r="AJ1105" s="3">
        <v>2.8083333333333331</v>
      </c>
      <c r="AK1105" s="3">
        <v>4.0583333333333336</v>
      </c>
      <c r="AL1105" s="3">
        <v>4.7100000000000003E-2</v>
      </c>
    </row>
    <row r="1106" spans="1:38">
      <c r="A1106" t="s">
        <v>1101</v>
      </c>
      <c r="B1106" t="s">
        <v>2933</v>
      </c>
      <c r="C1106" t="s">
        <v>516</v>
      </c>
      <c r="D1106" t="s">
        <v>517</v>
      </c>
      <c r="E1106" t="s">
        <v>1396</v>
      </c>
      <c r="F1106" t="s">
        <v>985</v>
      </c>
      <c r="G1106" t="s">
        <v>1372</v>
      </c>
      <c r="H1106" t="s">
        <v>984</v>
      </c>
      <c r="I1106" t="s">
        <v>0</v>
      </c>
      <c r="J1106" t="s">
        <v>986</v>
      </c>
      <c r="K1106" t="s">
        <v>520</v>
      </c>
      <c r="L1106" t="s">
        <v>532</v>
      </c>
      <c r="M1106">
        <v>1</v>
      </c>
      <c r="N1106">
        <v>1</v>
      </c>
      <c r="O1106">
        <v>1</v>
      </c>
      <c r="P1106">
        <v>1</v>
      </c>
      <c r="Q1106">
        <v>1</v>
      </c>
      <c r="R1106">
        <v>1</v>
      </c>
      <c r="S1106" s="377">
        <v>633660</v>
      </c>
      <c r="T1106" s="377">
        <v>0</v>
      </c>
      <c r="U1106" s="377">
        <v>0</v>
      </c>
      <c r="V1106" s="377">
        <v>2677.21</v>
      </c>
      <c r="W1106" s="377">
        <v>0</v>
      </c>
      <c r="X1106" s="377">
        <v>0</v>
      </c>
      <c r="Y1106" s="377">
        <v>0</v>
      </c>
      <c r="Z1106" s="377">
        <v>633660</v>
      </c>
      <c r="AA1106" s="770">
        <v>44050</v>
      </c>
      <c r="AB1106" s="770">
        <v>45876</v>
      </c>
      <c r="AC1106" s="769">
        <v>633660</v>
      </c>
      <c r="AD1106" s="3">
        <v>3.8222222222222224</v>
      </c>
      <c r="AE1106" s="3">
        <v>5.072222222222222</v>
      </c>
      <c r="AF1106" s="378">
        <v>5.0700000000000002E-2</v>
      </c>
      <c r="AG1106" s="3">
        <v>2421989.3333333335</v>
      </c>
      <c r="AH1106" s="3">
        <v>3214064.333333333</v>
      </c>
      <c r="AI1106" s="3">
        <v>32126.562000000002</v>
      </c>
      <c r="AJ1106" s="3">
        <v>3.8222222222222224</v>
      </c>
      <c r="AK1106" s="3">
        <v>5.072222222222222</v>
      </c>
      <c r="AL1106" s="3">
        <v>5.0700000000000002E-2</v>
      </c>
    </row>
    <row r="1107" spans="1:38">
      <c r="A1107" t="s">
        <v>1101</v>
      </c>
      <c r="B1107" t="s">
        <v>2934</v>
      </c>
      <c r="C1107" t="s">
        <v>516</v>
      </c>
      <c r="D1107" t="s">
        <v>517</v>
      </c>
      <c r="E1107" t="s">
        <v>1396</v>
      </c>
      <c r="F1107" t="s">
        <v>985</v>
      </c>
      <c r="G1107" t="s">
        <v>1372</v>
      </c>
      <c r="H1107" t="s">
        <v>984</v>
      </c>
      <c r="I1107" t="s">
        <v>0</v>
      </c>
      <c r="J1107" t="s">
        <v>986</v>
      </c>
      <c r="K1107" t="s">
        <v>520</v>
      </c>
      <c r="L1107" t="s">
        <v>532</v>
      </c>
      <c r="M1107">
        <v>1</v>
      </c>
      <c r="N1107">
        <v>1</v>
      </c>
      <c r="O1107">
        <v>1</v>
      </c>
      <c r="P1107">
        <v>1</v>
      </c>
      <c r="Q1107">
        <v>1</v>
      </c>
      <c r="R1107">
        <v>1</v>
      </c>
      <c r="S1107" s="377">
        <v>461675</v>
      </c>
      <c r="T1107" s="377">
        <v>0</v>
      </c>
      <c r="U1107" s="377">
        <v>0</v>
      </c>
      <c r="V1107" s="377">
        <v>2062.15</v>
      </c>
      <c r="W1107" s="377">
        <v>0</v>
      </c>
      <c r="X1107" s="377">
        <v>0</v>
      </c>
      <c r="Y1107" s="377">
        <v>0</v>
      </c>
      <c r="Z1107" s="377">
        <v>461675</v>
      </c>
      <c r="AA1107" s="770">
        <v>44050</v>
      </c>
      <c r="AB1107" s="770">
        <v>46241</v>
      </c>
      <c r="AC1107" s="769">
        <v>461675</v>
      </c>
      <c r="AD1107" s="3">
        <v>4.8361111111111112</v>
      </c>
      <c r="AE1107" s="3">
        <v>6.0861111111111112</v>
      </c>
      <c r="AF1107" s="378">
        <v>5.3600000000000002E-2</v>
      </c>
      <c r="AG1107" s="3">
        <v>2232711.5972222225</v>
      </c>
      <c r="AH1107" s="3">
        <v>2809805.3472222225</v>
      </c>
      <c r="AI1107" s="3">
        <v>24745.780000000002</v>
      </c>
      <c r="AJ1107" s="3">
        <v>4.8361111111111112</v>
      </c>
      <c r="AK1107" s="3">
        <v>6.0861111111111112</v>
      </c>
      <c r="AL1107" s="3">
        <v>5.3600000000000009E-2</v>
      </c>
    </row>
    <row r="1108" spans="1:38">
      <c r="A1108" t="s">
        <v>1101</v>
      </c>
      <c r="B1108" t="s">
        <v>2935</v>
      </c>
      <c r="C1108" t="s">
        <v>516</v>
      </c>
      <c r="D1108" t="s">
        <v>517</v>
      </c>
      <c r="E1108" t="s">
        <v>1396</v>
      </c>
      <c r="F1108" t="s">
        <v>985</v>
      </c>
      <c r="G1108" t="s">
        <v>1372</v>
      </c>
      <c r="H1108" t="s">
        <v>984</v>
      </c>
      <c r="I1108" t="s">
        <v>0</v>
      </c>
      <c r="J1108" t="s">
        <v>986</v>
      </c>
      <c r="K1108" t="s">
        <v>520</v>
      </c>
      <c r="L1108" t="s">
        <v>532</v>
      </c>
      <c r="M1108">
        <v>1</v>
      </c>
      <c r="N1108">
        <v>1</v>
      </c>
      <c r="O1108">
        <v>1</v>
      </c>
      <c r="P1108">
        <v>1</v>
      </c>
      <c r="Q1108">
        <v>1</v>
      </c>
      <c r="R1108">
        <v>1</v>
      </c>
      <c r="S1108" s="377">
        <v>837210</v>
      </c>
      <c r="T1108" s="377">
        <v>0</v>
      </c>
      <c r="U1108" s="377">
        <v>0</v>
      </c>
      <c r="V1108" s="377">
        <v>3934.89</v>
      </c>
      <c r="W1108" s="377">
        <v>0</v>
      </c>
      <c r="X1108" s="377">
        <v>0</v>
      </c>
      <c r="Y1108" s="377">
        <v>0</v>
      </c>
      <c r="Z1108" s="377">
        <v>837210</v>
      </c>
      <c r="AA1108" s="770">
        <v>44050</v>
      </c>
      <c r="AB1108" s="770">
        <v>46606</v>
      </c>
      <c r="AC1108" s="769">
        <v>837210</v>
      </c>
      <c r="AD1108" s="3">
        <v>5.85</v>
      </c>
      <c r="AE1108" s="3">
        <v>7.1</v>
      </c>
      <c r="AF1108" s="378">
        <v>5.6399999999999999E-2</v>
      </c>
      <c r="AG1108" s="3">
        <v>4897678.5</v>
      </c>
      <c r="AH1108" s="3">
        <v>5944191</v>
      </c>
      <c r="AI1108" s="3">
        <v>47218.644</v>
      </c>
      <c r="AJ1108" s="3">
        <v>5.85</v>
      </c>
      <c r="AK1108" s="3">
        <v>7.1</v>
      </c>
      <c r="AL1108" s="3">
        <v>5.6399999999999999E-2</v>
      </c>
    </row>
    <row r="1109" spans="1:38">
      <c r="A1109" t="s">
        <v>1101</v>
      </c>
      <c r="B1109" t="s">
        <v>2936</v>
      </c>
      <c r="C1109" t="s">
        <v>516</v>
      </c>
      <c r="D1109" t="s">
        <v>517</v>
      </c>
      <c r="E1109" t="s">
        <v>1396</v>
      </c>
      <c r="F1109" t="s">
        <v>985</v>
      </c>
      <c r="G1109" t="s">
        <v>1372</v>
      </c>
      <c r="H1109" t="s">
        <v>984</v>
      </c>
      <c r="I1109" t="s">
        <v>0</v>
      </c>
      <c r="J1109" t="s">
        <v>986</v>
      </c>
      <c r="K1109" t="s">
        <v>520</v>
      </c>
      <c r="L1109" t="s">
        <v>532</v>
      </c>
      <c r="M1109">
        <v>1</v>
      </c>
      <c r="N1109">
        <v>1</v>
      </c>
      <c r="O1109">
        <v>1</v>
      </c>
      <c r="P1109">
        <v>1</v>
      </c>
      <c r="Q1109">
        <v>1</v>
      </c>
      <c r="R1109">
        <v>1</v>
      </c>
      <c r="S1109" s="377">
        <v>106200</v>
      </c>
      <c r="T1109" s="377">
        <v>0</v>
      </c>
      <c r="U1109" s="377">
        <v>0</v>
      </c>
      <c r="V1109" s="377">
        <v>524.79999999999995</v>
      </c>
      <c r="W1109" s="377">
        <v>0</v>
      </c>
      <c r="X1109" s="377">
        <v>0</v>
      </c>
      <c r="Y1109" s="377">
        <v>0</v>
      </c>
      <c r="Z1109" s="377">
        <v>106200</v>
      </c>
      <c r="AA1109" s="770">
        <v>44050</v>
      </c>
      <c r="AB1109" s="770">
        <v>46972</v>
      </c>
      <c r="AC1109" s="769">
        <v>106200</v>
      </c>
      <c r="AD1109" s="3">
        <v>6.8666666666666663</v>
      </c>
      <c r="AE1109" s="3">
        <v>8.1166666666666671</v>
      </c>
      <c r="AF1109" s="378">
        <v>5.9299999999999999E-2</v>
      </c>
      <c r="AG1109" s="3">
        <v>729240</v>
      </c>
      <c r="AH1109" s="3">
        <v>861990</v>
      </c>
      <c r="AI1109" s="3">
        <v>6297.66</v>
      </c>
      <c r="AJ1109" s="3">
        <v>6.8666666666666663</v>
      </c>
      <c r="AK1109" s="3">
        <v>8.1166666666666671</v>
      </c>
      <c r="AL1109" s="3">
        <v>5.9299999999999999E-2</v>
      </c>
    </row>
    <row r="1110" spans="1:38">
      <c r="A1110" t="s">
        <v>1101</v>
      </c>
      <c r="B1110" t="s">
        <v>2937</v>
      </c>
      <c r="C1110" t="s">
        <v>516</v>
      </c>
      <c r="D1110" t="s">
        <v>517</v>
      </c>
      <c r="E1110" t="s">
        <v>1396</v>
      </c>
      <c r="F1110" t="s">
        <v>985</v>
      </c>
      <c r="G1110" t="s">
        <v>1372</v>
      </c>
      <c r="H1110" t="s">
        <v>984</v>
      </c>
      <c r="I1110" t="s">
        <v>0</v>
      </c>
      <c r="J1110" t="s">
        <v>986</v>
      </c>
      <c r="K1110" t="s">
        <v>520</v>
      </c>
      <c r="L1110" t="s">
        <v>532</v>
      </c>
      <c r="M1110">
        <v>1</v>
      </c>
      <c r="N1110">
        <v>1</v>
      </c>
      <c r="O1110">
        <v>1</v>
      </c>
      <c r="P1110">
        <v>1</v>
      </c>
      <c r="Q1110">
        <v>1</v>
      </c>
      <c r="R1110">
        <v>1</v>
      </c>
      <c r="S1110" s="377">
        <v>53100</v>
      </c>
      <c r="T1110" s="377">
        <v>0</v>
      </c>
      <c r="U1110" s="377">
        <v>0</v>
      </c>
      <c r="V1110" s="377">
        <v>274.79000000000002</v>
      </c>
      <c r="W1110" s="377">
        <v>0</v>
      </c>
      <c r="X1110" s="377">
        <v>0</v>
      </c>
      <c r="Y1110" s="377">
        <v>0</v>
      </c>
      <c r="Z1110" s="377">
        <v>53100</v>
      </c>
      <c r="AA1110" s="770">
        <v>44050</v>
      </c>
      <c r="AB1110" s="770">
        <v>47337</v>
      </c>
      <c r="AC1110" s="769">
        <v>53100</v>
      </c>
      <c r="AD1110" s="3">
        <v>7.8805555555555555</v>
      </c>
      <c r="AE1110" s="3">
        <v>9.1305555555555564</v>
      </c>
      <c r="AF1110" s="378">
        <v>6.2100000000000002E-2</v>
      </c>
      <c r="AG1110" s="3">
        <v>418457.5</v>
      </c>
      <c r="AH1110" s="3">
        <v>484832.50000000006</v>
      </c>
      <c r="AI1110" s="3">
        <v>3297.51</v>
      </c>
      <c r="AJ1110" s="3">
        <v>7.8805555555555555</v>
      </c>
      <c r="AK1110" s="3">
        <v>9.1305555555555564</v>
      </c>
      <c r="AL1110" s="3">
        <v>6.2100000000000002E-2</v>
      </c>
    </row>
    <row r="1111" spans="1:38">
      <c r="A1111" t="s">
        <v>1102</v>
      </c>
      <c r="B1111" t="s">
        <v>2938</v>
      </c>
      <c r="C1111" t="s">
        <v>516</v>
      </c>
      <c r="D1111" t="s">
        <v>517</v>
      </c>
      <c r="E1111" t="s">
        <v>1396</v>
      </c>
      <c r="F1111" t="s">
        <v>985</v>
      </c>
      <c r="G1111" t="s">
        <v>1372</v>
      </c>
      <c r="H1111" t="s">
        <v>984</v>
      </c>
      <c r="I1111" t="s">
        <v>0</v>
      </c>
      <c r="J1111" t="s">
        <v>986</v>
      </c>
      <c r="K1111" t="s">
        <v>520</v>
      </c>
      <c r="L1111" t="s">
        <v>532</v>
      </c>
      <c r="M1111">
        <v>1</v>
      </c>
      <c r="N1111">
        <v>1</v>
      </c>
      <c r="O1111">
        <v>1</v>
      </c>
      <c r="P1111">
        <v>1</v>
      </c>
      <c r="Q1111">
        <v>1</v>
      </c>
      <c r="R1111">
        <v>1</v>
      </c>
      <c r="S1111" s="377">
        <v>41742.5</v>
      </c>
      <c r="T1111" s="377">
        <v>0</v>
      </c>
      <c r="U1111" s="377">
        <v>0</v>
      </c>
      <c r="V1111" s="377">
        <v>132.88</v>
      </c>
      <c r="W1111" s="377">
        <v>0</v>
      </c>
      <c r="X1111" s="377">
        <v>0</v>
      </c>
      <c r="Y1111" s="377">
        <v>0</v>
      </c>
      <c r="Z1111" s="377">
        <v>41742.5</v>
      </c>
      <c r="AA1111" s="770">
        <v>44063</v>
      </c>
      <c r="AB1111" s="770">
        <v>44793</v>
      </c>
      <c r="AC1111" s="769">
        <v>41742.5</v>
      </c>
      <c r="AD1111" s="3">
        <v>0.81388888888888888</v>
      </c>
      <c r="AE1111" s="3">
        <v>2.0277777777777777</v>
      </c>
      <c r="AF1111" s="378">
        <v>3.8199999999999998E-2</v>
      </c>
      <c r="AG1111" s="3">
        <v>33973.756944444445</v>
      </c>
      <c r="AH1111" s="3">
        <v>84644.513888888891</v>
      </c>
      <c r="AI1111" s="3">
        <v>1594.5635</v>
      </c>
      <c r="AJ1111" s="3">
        <v>0.81388888888888888</v>
      </c>
      <c r="AK1111" s="3">
        <v>2.0277777777777777</v>
      </c>
      <c r="AL1111" s="3">
        <v>3.8199999999999998E-2</v>
      </c>
    </row>
    <row r="1112" spans="1:38">
      <c r="A1112" t="s">
        <v>1102</v>
      </c>
      <c r="B1112" t="s">
        <v>2939</v>
      </c>
      <c r="C1112" t="s">
        <v>516</v>
      </c>
      <c r="D1112" t="s">
        <v>517</v>
      </c>
      <c r="E1112" t="s">
        <v>1396</v>
      </c>
      <c r="F1112" t="s">
        <v>985</v>
      </c>
      <c r="G1112" t="s">
        <v>1372</v>
      </c>
      <c r="H1112" t="s">
        <v>984</v>
      </c>
      <c r="I1112" t="s">
        <v>0</v>
      </c>
      <c r="J1112" t="s">
        <v>986</v>
      </c>
      <c r="K1112" t="s">
        <v>520</v>
      </c>
      <c r="L1112" t="s">
        <v>532</v>
      </c>
      <c r="M1112">
        <v>1</v>
      </c>
      <c r="N1112">
        <v>1</v>
      </c>
      <c r="O1112">
        <v>1</v>
      </c>
      <c r="P1112">
        <v>1</v>
      </c>
      <c r="Q1112">
        <v>1</v>
      </c>
      <c r="R1112">
        <v>1</v>
      </c>
      <c r="S1112" s="377">
        <v>94695</v>
      </c>
      <c r="T1112" s="377">
        <v>0</v>
      </c>
      <c r="U1112" s="377">
        <v>0</v>
      </c>
      <c r="V1112" s="377">
        <v>339.32</v>
      </c>
      <c r="W1112" s="377">
        <v>0</v>
      </c>
      <c r="X1112" s="377">
        <v>0</v>
      </c>
      <c r="Y1112" s="377">
        <v>0</v>
      </c>
      <c r="Z1112" s="377">
        <v>94695</v>
      </c>
      <c r="AA1112" s="770">
        <v>44063</v>
      </c>
      <c r="AB1112" s="770">
        <v>45158</v>
      </c>
      <c r="AC1112" s="769">
        <v>94695</v>
      </c>
      <c r="AD1112" s="3">
        <v>1.8277777777777777</v>
      </c>
      <c r="AE1112" s="3">
        <v>3.0416666666666665</v>
      </c>
      <c r="AF1112" s="378">
        <v>4.2999999999999997E-2</v>
      </c>
      <c r="AG1112" s="3">
        <v>173081.41666666666</v>
      </c>
      <c r="AH1112" s="3">
        <v>288030.625</v>
      </c>
      <c r="AI1112" s="3">
        <v>4071.8849999999998</v>
      </c>
      <c r="AJ1112" s="3">
        <v>1.8277777777777777</v>
      </c>
      <c r="AK1112" s="3">
        <v>3.0416666666666665</v>
      </c>
      <c r="AL1112" s="3">
        <v>4.2999999999999997E-2</v>
      </c>
    </row>
    <row r="1113" spans="1:38">
      <c r="A1113" t="s">
        <v>1102</v>
      </c>
      <c r="B1113" t="s">
        <v>2940</v>
      </c>
      <c r="C1113" t="s">
        <v>516</v>
      </c>
      <c r="D1113" t="s">
        <v>517</v>
      </c>
      <c r="E1113" t="s">
        <v>1396</v>
      </c>
      <c r="F1113" t="s">
        <v>985</v>
      </c>
      <c r="G1113" t="s">
        <v>1372</v>
      </c>
      <c r="H1113" t="s">
        <v>984</v>
      </c>
      <c r="I1113" t="s">
        <v>0</v>
      </c>
      <c r="J1113" t="s">
        <v>986</v>
      </c>
      <c r="K1113" t="s">
        <v>520</v>
      </c>
      <c r="L1113" t="s">
        <v>532</v>
      </c>
      <c r="M1113">
        <v>1</v>
      </c>
      <c r="N1113">
        <v>1</v>
      </c>
      <c r="O1113">
        <v>1</v>
      </c>
      <c r="P1113">
        <v>1</v>
      </c>
      <c r="Q1113">
        <v>1</v>
      </c>
      <c r="R1113">
        <v>1</v>
      </c>
      <c r="S1113" s="377">
        <v>103987.5</v>
      </c>
      <c r="T1113" s="377">
        <v>0</v>
      </c>
      <c r="U1113" s="377">
        <v>0</v>
      </c>
      <c r="V1113" s="377">
        <v>408.15</v>
      </c>
      <c r="W1113" s="377">
        <v>0</v>
      </c>
      <c r="X1113" s="377">
        <v>0</v>
      </c>
      <c r="Y1113" s="377">
        <v>0</v>
      </c>
      <c r="Z1113" s="377">
        <v>103987.5</v>
      </c>
      <c r="AA1113" s="770">
        <v>44063</v>
      </c>
      <c r="AB1113" s="770">
        <v>45524</v>
      </c>
      <c r="AC1113" s="769">
        <v>103987.5</v>
      </c>
      <c r="AD1113" s="3">
        <v>2.8444444444444446</v>
      </c>
      <c r="AE1113" s="3">
        <v>4.0583333333333336</v>
      </c>
      <c r="AF1113" s="378">
        <v>4.7100000000000003E-2</v>
      </c>
      <c r="AG1113" s="3">
        <v>295786.66666666669</v>
      </c>
      <c r="AH1113" s="3">
        <v>422015.9375</v>
      </c>
      <c r="AI1113" s="3">
        <v>4897.8112500000007</v>
      </c>
      <c r="AJ1113" s="3">
        <v>2.8444444444444446</v>
      </c>
      <c r="AK1113" s="3">
        <v>4.0583333333333336</v>
      </c>
      <c r="AL1113" s="3">
        <v>4.7100000000000003E-2</v>
      </c>
    </row>
    <row r="1114" spans="1:38">
      <c r="A1114" t="s">
        <v>1102</v>
      </c>
      <c r="B1114" t="s">
        <v>2941</v>
      </c>
      <c r="C1114" t="s">
        <v>516</v>
      </c>
      <c r="D1114" t="s">
        <v>517</v>
      </c>
      <c r="E1114" t="s">
        <v>1396</v>
      </c>
      <c r="F1114" t="s">
        <v>985</v>
      </c>
      <c r="G1114" t="s">
        <v>1372</v>
      </c>
      <c r="H1114" t="s">
        <v>984</v>
      </c>
      <c r="I1114" t="s">
        <v>0</v>
      </c>
      <c r="J1114" t="s">
        <v>986</v>
      </c>
      <c r="K1114" t="s">
        <v>520</v>
      </c>
      <c r="L1114" t="s">
        <v>532</v>
      </c>
      <c r="M1114">
        <v>1</v>
      </c>
      <c r="N1114">
        <v>1</v>
      </c>
      <c r="O1114">
        <v>1</v>
      </c>
      <c r="P1114">
        <v>1</v>
      </c>
      <c r="Q1114">
        <v>1</v>
      </c>
      <c r="R1114">
        <v>1</v>
      </c>
      <c r="S1114" s="377">
        <v>360785</v>
      </c>
      <c r="T1114" s="377">
        <v>0</v>
      </c>
      <c r="U1114" s="377">
        <v>0</v>
      </c>
      <c r="V1114" s="377">
        <v>1524.32</v>
      </c>
      <c r="W1114" s="377">
        <v>0</v>
      </c>
      <c r="X1114" s="377">
        <v>0</v>
      </c>
      <c r="Y1114" s="377">
        <v>0</v>
      </c>
      <c r="Z1114" s="377">
        <v>360785</v>
      </c>
      <c r="AA1114" s="770">
        <v>44063</v>
      </c>
      <c r="AB1114" s="770">
        <v>45889</v>
      </c>
      <c r="AC1114" s="769">
        <v>360785</v>
      </c>
      <c r="AD1114" s="3">
        <v>3.8583333333333334</v>
      </c>
      <c r="AE1114" s="3">
        <v>5.072222222222222</v>
      </c>
      <c r="AF1114" s="378">
        <v>5.0700000000000002E-2</v>
      </c>
      <c r="AG1114" s="3">
        <v>1392028.7916666667</v>
      </c>
      <c r="AH1114" s="3">
        <v>1829981.6944444443</v>
      </c>
      <c r="AI1114" s="3">
        <v>18291.799500000001</v>
      </c>
      <c r="AJ1114" s="3">
        <v>3.8583333333333334</v>
      </c>
      <c r="AK1114" s="3">
        <v>5.072222222222222</v>
      </c>
      <c r="AL1114" s="3">
        <v>5.0700000000000002E-2</v>
      </c>
    </row>
    <row r="1115" spans="1:38">
      <c r="A1115" t="s">
        <v>1102</v>
      </c>
      <c r="B1115" t="s">
        <v>2942</v>
      </c>
      <c r="C1115" t="s">
        <v>516</v>
      </c>
      <c r="D1115" t="s">
        <v>517</v>
      </c>
      <c r="E1115" t="s">
        <v>1396</v>
      </c>
      <c r="F1115" t="s">
        <v>985</v>
      </c>
      <c r="G1115" t="s">
        <v>1372</v>
      </c>
      <c r="H1115" t="s">
        <v>984</v>
      </c>
      <c r="I1115" t="s">
        <v>0</v>
      </c>
      <c r="J1115" t="s">
        <v>986</v>
      </c>
      <c r="K1115" t="s">
        <v>520</v>
      </c>
      <c r="L1115" t="s">
        <v>532</v>
      </c>
      <c r="M1115">
        <v>1</v>
      </c>
      <c r="N1115">
        <v>1</v>
      </c>
      <c r="O1115">
        <v>1</v>
      </c>
      <c r="P1115">
        <v>1</v>
      </c>
      <c r="Q1115">
        <v>1</v>
      </c>
      <c r="R1115">
        <v>1</v>
      </c>
      <c r="S1115" s="377">
        <v>707115</v>
      </c>
      <c r="T1115" s="377">
        <v>0</v>
      </c>
      <c r="U1115" s="377">
        <v>0</v>
      </c>
      <c r="V1115" s="377">
        <v>3158.45</v>
      </c>
      <c r="W1115" s="377">
        <v>0</v>
      </c>
      <c r="X1115" s="377">
        <v>0</v>
      </c>
      <c r="Y1115" s="377">
        <v>0</v>
      </c>
      <c r="Z1115" s="377">
        <v>707115</v>
      </c>
      <c r="AA1115" s="770">
        <v>44063</v>
      </c>
      <c r="AB1115" s="770">
        <v>46254</v>
      </c>
      <c r="AC1115" s="769">
        <v>707115</v>
      </c>
      <c r="AD1115" s="3">
        <v>4.8722222222222218</v>
      </c>
      <c r="AE1115" s="3">
        <v>6.0861111111111112</v>
      </c>
      <c r="AF1115" s="378">
        <v>5.3600000000000002E-2</v>
      </c>
      <c r="AG1115" s="3">
        <v>3445221.4166666665</v>
      </c>
      <c r="AH1115" s="3">
        <v>4303580.458333333</v>
      </c>
      <c r="AI1115" s="3">
        <v>37901.364000000001</v>
      </c>
      <c r="AJ1115" s="3">
        <v>4.8722222222222218</v>
      </c>
      <c r="AK1115" s="3">
        <v>6.0861111111111104</v>
      </c>
      <c r="AL1115" s="3">
        <v>5.3600000000000002E-2</v>
      </c>
    </row>
    <row r="1116" spans="1:38">
      <c r="A1116" t="s">
        <v>1102</v>
      </c>
      <c r="B1116" t="s">
        <v>2943</v>
      </c>
      <c r="C1116" t="s">
        <v>516</v>
      </c>
      <c r="D1116" t="s">
        <v>517</v>
      </c>
      <c r="E1116" t="s">
        <v>1396</v>
      </c>
      <c r="F1116" t="s">
        <v>985</v>
      </c>
      <c r="G1116" t="s">
        <v>1372</v>
      </c>
      <c r="H1116" t="s">
        <v>984</v>
      </c>
      <c r="I1116" t="s">
        <v>0</v>
      </c>
      <c r="J1116" t="s">
        <v>986</v>
      </c>
      <c r="K1116" t="s">
        <v>520</v>
      </c>
      <c r="L1116" t="s">
        <v>532</v>
      </c>
      <c r="M1116">
        <v>1</v>
      </c>
      <c r="N1116">
        <v>1</v>
      </c>
      <c r="O1116">
        <v>1</v>
      </c>
      <c r="P1116">
        <v>1</v>
      </c>
      <c r="Q1116">
        <v>1</v>
      </c>
      <c r="R1116">
        <v>1</v>
      </c>
      <c r="S1116" s="377">
        <v>1085010</v>
      </c>
      <c r="T1116" s="377">
        <v>0</v>
      </c>
      <c r="U1116" s="377">
        <v>0</v>
      </c>
      <c r="V1116" s="377">
        <v>5099.55</v>
      </c>
      <c r="W1116" s="377">
        <v>0</v>
      </c>
      <c r="X1116" s="377">
        <v>0</v>
      </c>
      <c r="Y1116" s="377">
        <v>0</v>
      </c>
      <c r="Z1116" s="377">
        <v>1085010</v>
      </c>
      <c r="AA1116" s="770">
        <v>44063</v>
      </c>
      <c r="AB1116" s="770">
        <v>46619</v>
      </c>
      <c r="AC1116" s="769">
        <v>1085010</v>
      </c>
      <c r="AD1116" s="3">
        <v>5.8861111111111111</v>
      </c>
      <c r="AE1116" s="3">
        <v>7.1</v>
      </c>
      <c r="AF1116" s="378">
        <v>5.6399999999999999E-2</v>
      </c>
      <c r="AG1116" s="3">
        <v>6386489.416666667</v>
      </c>
      <c r="AH1116" s="3">
        <v>7703571</v>
      </c>
      <c r="AI1116" s="3">
        <v>61194.563999999998</v>
      </c>
      <c r="AJ1116" s="3">
        <v>5.8861111111111111</v>
      </c>
      <c r="AK1116" s="3">
        <v>7.1</v>
      </c>
      <c r="AL1116" s="3">
        <v>5.6399999999999999E-2</v>
      </c>
    </row>
    <row r="1117" spans="1:38">
      <c r="A1117" t="s">
        <v>1102</v>
      </c>
      <c r="B1117" t="s">
        <v>2944</v>
      </c>
      <c r="C1117" t="s">
        <v>516</v>
      </c>
      <c r="D1117" t="s">
        <v>517</v>
      </c>
      <c r="E1117" t="s">
        <v>1396</v>
      </c>
      <c r="F1117" t="s">
        <v>985</v>
      </c>
      <c r="G1117" t="s">
        <v>1372</v>
      </c>
      <c r="H1117" t="s">
        <v>984</v>
      </c>
      <c r="I1117" t="s">
        <v>0</v>
      </c>
      <c r="J1117" t="s">
        <v>986</v>
      </c>
      <c r="K1117" t="s">
        <v>520</v>
      </c>
      <c r="L1117" t="s">
        <v>532</v>
      </c>
      <c r="M1117">
        <v>1</v>
      </c>
      <c r="N1117">
        <v>1</v>
      </c>
      <c r="O1117">
        <v>1</v>
      </c>
      <c r="P1117">
        <v>1</v>
      </c>
      <c r="Q1117">
        <v>1</v>
      </c>
      <c r="R1117">
        <v>1</v>
      </c>
      <c r="S1117" s="377">
        <v>106200</v>
      </c>
      <c r="T1117" s="377">
        <v>0</v>
      </c>
      <c r="U1117" s="377">
        <v>0</v>
      </c>
      <c r="V1117" s="377">
        <v>524.79999999999995</v>
      </c>
      <c r="W1117" s="377">
        <v>0</v>
      </c>
      <c r="X1117" s="377">
        <v>0</v>
      </c>
      <c r="Y1117" s="377">
        <v>0</v>
      </c>
      <c r="Z1117" s="377">
        <v>106200</v>
      </c>
      <c r="AA1117" s="770">
        <v>44063</v>
      </c>
      <c r="AB1117" s="770">
        <v>46985</v>
      </c>
      <c r="AC1117" s="769">
        <v>106200</v>
      </c>
      <c r="AD1117" s="3">
        <v>6.9027777777777777</v>
      </c>
      <c r="AE1117" s="3">
        <v>8.1166666666666671</v>
      </c>
      <c r="AF1117" s="378">
        <v>5.9299999999999999E-2</v>
      </c>
      <c r="AG1117" s="3">
        <v>733075</v>
      </c>
      <c r="AH1117" s="3">
        <v>861990</v>
      </c>
      <c r="AI1117" s="3">
        <v>6297.66</v>
      </c>
      <c r="AJ1117" s="3">
        <v>6.9027777777777777</v>
      </c>
      <c r="AK1117" s="3">
        <v>8.1166666666666671</v>
      </c>
      <c r="AL1117" s="3">
        <v>5.9299999999999999E-2</v>
      </c>
    </row>
    <row r="1118" spans="1:38">
      <c r="A1118" t="s">
        <v>1103</v>
      </c>
      <c r="B1118" t="s">
        <v>2945</v>
      </c>
      <c r="C1118" t="s">
        <v>516</v>
      </c>
      <c r="D1118" t="s">
        <v>517</v>
      </c>
      <c r="E1118" t="s">
        <v>1396</v>
      </c>
      <c r="F1118" t="s">
        <v>985</v>
      </c>
      <c r="G1118" t="s">
        <v>1372</v>
      </c>
      <c r="H1118" t="s">
        <v>984</v>
      </c>
      <c r="I1118" t="s">
        <v>0</v>
      </c>
      <c r="J1118" t="s">
        <v>986</v>
      </c>
      <c r="K1118" t="s">
        <v>520</v>
      </c>
      <c r="L1118" t="s">
        <v>532</v>
      </c>
      <c r="M1118">
        <v>1</v>
      </c>
      <c r="N1118">
        <v>1</v>
      </c>
      <c r="O1118">
        <v>1</v>
      </c>
      <c r="P1118">
        <v>1</v>
      </c>
      <c r="Q1118">
        <v>1</v>
      </c>
      <c r="R1118">
        <v>1</v>
      </c>
      <c r="S1118" s="377">
        <v>0</v>
      </c>
      <c r="T1118" s="377">
        <v>0</v>
      </c>
      <c r="U1118" s="377">
        <v>0</v>
      </c>
      <c r="V1118" s="377">
        <v>0</v>
      </c>
      <c r="W1118" s="377">
        <v>0</v>
      </c>
      <c r="X1118" s="377">
        <v>0</v>
      </c>
      <c r="Y1118" s="377">
        <v>0</v>
      </c>
      <c r="Z1118" s="377">
        <v>0</v>
      </c>
      <c r="AA1118" s="770">
        <v>44071</v>
      </c>
      <c r="AB1118" s="770">
        <v>44436</v>
      </c>
      <c r="AC1118" s="769">
        <v>194405</v>
      </c>
      <c r="AD1118" s="3">
        <v>-0.17777777777777778</v>
      </c>
      <c r="AE1118" s="3">
        <v>1.0138888888888888</v>
      </c>
      <c r="AF1118" s="378">
        <v>3.2500000000000001E-2</v>
      </c>
      <c r="AG1118" s="3">
        <v>0</v>
      </c>
      <c r="AH1118" s="3">
        <v>0</v>
      </c>
      <c r="AI1118" s="3">
        <v>0</v>
      </c>
      <c r="AJ1118" s="3">
        <v>0</v>
      </c>
      <c r="AK1118" s="3">
        <v>0</v>
      </c>
      <c r="AL1118" s="3">
        <v>0</v>
      </c>
    </row>
    <row r="1119" spans="1:38">
      <c r="A1119" t="s">
        <v>1103</v>
      </c>
      <c r="B1119" t="s">
        <v>2946</v>
      </c>
      <c r="C1119" t="s">
        <v>516</v>
      </c>
      <c r="D1119" t="s">
        <v>517</v>
      </c>
      <c r="E1119" t="s">
        <v>1396</v>
      </c>
      <c r="F1119" t="s">
        <v>985</v>
      </c>
      <c r="G1119" t="s">
        <v>1372</v>
      </c>
      <c r="H1119" t="s">
        <v>984</v>
      </c>
      <c r="I1119" t="s">
        <v>0</v>
      </c>
      <c r="J1119" t="s">
        <v>986</v>
      </c>
      <c r="K1119" t="s">
        <v>520</v>
      </c>
      <c r="L1119" t="s">
        <v>532</v>
      </c>
      <c r="M1119">
        <v>1</v>
      </c>
      <c r="N1119">
        <v>1</v>
      </c>
      <c r="O1119">
        <v>1</v>
      </c>
      <c r="P1119">
        <v>1</v>
      </c>
      <c r="Q1119">
        <v>1</v>
      </c>
      <c r="R1119">
        <v>1</v>
      </c>
      <c r="S1119" s="377">
        <v>16520</v>
      </c>
      <c r="T1119" s="377">
        <v>0</v>
      </c>
      <c r="U1119" s="377">
        <v>0</v>
      </c>
      <c r="V1119" s="377">
        <v>52.59</v>
      </c>
      <c r="W1119" s="377">
        <v>0</v>
      </c>
      <c r="X1119" s="377">
        <v>0</v>
      </c>
      <c r="Y1119" s="377">
        <v>0</v>
      </c>
      <c r="Z1119" s="377">
        <v>16520</v>
      </c>
      <c r="AA1119" s="770">
        <v>44071</v>
      </c>
      <c r="AB1119" s="770">
        <v>44801</v>
      </c>
      <c r="AC1119" s="769">
        <v>16520</v>
      </c>
      <c r="AD1119" s="3">
        <v>0.83611111111111114</v>
      </c>
      <c r="AE1119" s="3">
        <v>2.0277777777777777</v>
      </c>
      <c r="AF1119" s="378">
        <v>3.8199999999999998E-2</v>
      </c>
      <c r="AG1119" s="3">
        <v>13812.555555555557</v>
      </c>
      <c r="AH1119" s="3">
        <v>33498.888888888891</v>
      </c>
      <c r="AI1119" s="3">
        <v>631.06399999999996</v>
      </c>
      <c r="AJ1119" s="3">
        <v>0.83611111111111114</v>
      </c>
      <c r="AK1119" s="3">
        <v>2.0277777777777777</v>
      </c>
      <c r="AL1119" s="3">
        <v>3.8199999999999998E-2</v>
      </c>
    </row>
    <row r="1120" spans="1:38">
      <c r="A1120" t="s">
        <v>1103</v>
      </c>
      <c r="B1120" t="s">
        <v>2947</v>
      </c>
      <c r="C1120" t="s">
        <v>516</v>
      </c>
      <c r="D1120" t="s">
        <v>517</v>
      </c>
      <c r="E1120" t="s">
        <v>1396</v>
      </c>
      <c r="F1120" t="s">
        <v>985</v>
      </c>
      <c r="G1120" t="s">
        <v>1372</v>
      </c>
      <c r="H1120" t="s">
        <v>984</v>
      </c>
      <c r="I1120" t="s">
        <v>0</v>
      </c>
      <c r="J1120" t="s">
        <v>986</v>
      </c>
      <c r="K1120" t="s">
        <v>520</v>
      </c>
      <c r="L1120" t="s">
        <v>532</v>
      </c>
      <c r="M1120">
        <v>1</v>
      </c>
      <c r="N1120">
        <v>1</v>
      </c>
      <c r="O1120">
        <v>1</v>
      </c>
      <c r="P1120">
        <v>1</v>
      </c>
      <c r="Q1120">
        <v>1</v>
      </c>
      <c r="R1120">
        <v>1</v>
      </c>
      <c r="S1120" s="377">
        <v>231722.5</v>
      </c>
      <c r="T1120" s="377">
        <v>0</v>
      </c>
      <c r="U1120" s="377">
        <v>0</v>
      </c>
      <c r="V1120" s="377">
        <v>830.34</v>
      </c>
      <c r="W1120" s="377">
        <v>0</v>
      </c>
      <c r="X1120" s="377">
        <v>0</v>
      </c>
      <c r="Y1120" s="377">
        <v>0</v>
      </c>
      <c r="Z1120" s="377">
        <v>231722.5</v>
      </c>
      <c r="AA1120" s="770">
        <v>44071</v>
      </c>
      <c r="AB1120" s="770">
        <v>45166</v>
      </c>
      <c r="AC1120" s="769">
        <v>231722.5</v>
      </c>
      <c r="AD1120" s="3">
        <v>1.85</v>
      </c>
      <c r="AE1120" s="3">
        <v>3.0416666666666665</v>
      </c>
      <c r="AF1120" s="378">
        <v>4.2999999999999997E-2</v>
      </c>
      <c r="AG1120" s="3">
        <v>428686.625</v>
      </c>
      <c r="AH1120" s="3">
        <v>704822.60416666663</v>
      </c>
      <c r="AI1120" s="3">
        <v>9964.0674999999992</v>
      </c>
      <c r="AJ1120" s="3">
        <v>1.85</v>
      </c>
      <c r="AK1120" s="3">
        <v>3.0416666666666665</v>
      </c>
      <c r="AL1120" s="3">
        <v>4.2999999999999997E-2</v>
      </c>
    </row>
    <row r="1121" spans="1:38">
      <c r="A1121" t="s">
        <v>1103</v>
      </c>
      <c r="B1121" t="s">
        <v>2948</v>
      </c>
      <c r="C1121" t="s">
        <v>516</v>
      </c>
      <c r="D1121" t="s">
        <v>517</v>
      </c>
      <c r="E1121" t="s">
        <v>1396</v>
      </c>
      <c r="F1121" t="s">
        <v>985</v>
      </c>
      <c r="G1121" t="s">
        <v>1372</v>
      </c>
      <c r="H1121" t="s">
        <v>984</v>
      </c>
      <c r="I1121" t="s">
        <v>0</v>
      </c>
      <c r="J1121" t="s">
        <v>986</v>
      </c>
      <c r="K1121" t="s">
        <v>520</v>
      </c>
      <c r="L1121" t="s">
        <v>532</v>
      </c>
      <c r="M1121">
        <v>1</v>
      </c>
      <c r="N1121">
        <v>1</v>
      </c>
      <c r="O1121">
        <v>1</v>
      </c>
      <c r="P1121">
        <v>1</v>
      </c>
      <c r="Q1121">
        <v>1</v>
      </c>
      <c r="R1121">
        <v>1</v>
      </c>
      <c r="S1121" s="377">
        <v>252962.5</v>
      </c>
      <c r="T1121" s="377">
        <v>0</v>
      </c>
      <c r="U1121" s="377">
        <v>0</v>
      </c>
      <c r="V1121" s="377">
        <v>992.88</v>
      </c>
      <c r="W1121" s="377">
        <v>0</v>
      </c>
      <c r="X1121" s="377">
        <v>0</v>
      </c>
      <c r="Y1121" s="377">
        <v>0</v>
      </c>
      <c r="Z1121" s="377">
        <v>252962.5</v>
      </c>
      <c r="AA1121" s="770">
        <v>44071</v>
      </c>
      <c r="AB1121" s="770">
        <v>45532</v>
      </c>
      <c r="AC1121" s="769">
        <v>252962.5</v>
      </c>
      <c r="AD1121" s="3">
        <v>2.8666666666666667</v>
      </c>
      <c r="AE1121" s="3">
        <v>4.0583333333333336</v>
      </c>
      <c r="AF1121" s="378">
        <v>4.7100000000000003E-2</v>
      </c>
      <c r="AG1121" s="3">
        <v>725159.16666666663</v>
      </c>
      <c r="AH1121" s="3">
        <v>1026606.1458333334</v>
      </c>
      <c r="AI1121" s="3">
        <v>11914.533750000001</v>
      </c>
      <c r="AJ1121" s="3">
        <v>2.8666666666666667</v>
      </c>
      <c r="AK1121" s="3">
        <v>4.0583333333333336</v>
      </c>
      <c r="AL1121" s="3">
        <v>4.7100000000000003E-2</v>
      </c>
    </row>
    <row r="1122" spans="1:38">
      <c r="A1122" t="s">
        <v>1103</v>
      </c>
      <c r="B1122" t="s">
        <v>2949</v>
      </c>
      <c r="C1122" t="s">
        <v>516</v>
      </c>
      <c r="D1122" t="s">
        <v>517</v>
      </c>
      <c r="E1122" t="s">
        <v>1396</v>
      </c>
      <c r="F1122" t="s">
        <v>985</v>
      </c>
      <c r="G1122" t="s">
        <v>1372</v>
      </c>
      <c r="H1122" t="s">
        <v>984</v>
      </c>
      <c r="I1122" t="s">
        <v>0</v>
      </c>
      <c r="J1122" t="s">
        <v>986</v>
      </c>
      <c r="K1122" t="s">
        <v>520</v>
      </c>
      <c r="L1122" t="s">
        <v>532</v>
      </c>
      <c r="M1122">
        <v>1</v>
      </c>
      <c r="N1122">
        <v>1</v>
      </c>
      <c r="O1122">
        <v>1</v>
      </c>
      <c r="P1122">
        <v>1</v>
      </c>
      <c r="Q1122">
        <v>1</v>
      </c>
      <c r="R1122">
        <v>1</v>
      </c>
      <c r="S1122" s="377">
        <v>227297.5</v>
      </c>
      <c r="T1122" s="377">
        <v>0</v>
      </c>
      <c r="U1122" s="377">
        <v>0</v>
      </c>
      <c r="V1122" s="377">
        <v>960.33</v>
      </c>
      <c r="W1122" s="377">
        <v>0</v>
      </c>
      <c r="X1122" s="377">
        <v>0</v>
      </c>
      <c r="Y1122" s="377">
        <v>0</v>
      </c>
      <c r="Z1122" s="377">
        <v>227297.5</v>
      </c>
      <c r="AA1122" s="770">
        <v>44071</v>
      </c>
      <c r="AB1122" s="770">
        <v>45897</v>
      </c>
      <c r="AC1122" s="769">
        <v>227297.5</v>
      </c>
      <c r="AD1122" s="3">
        <v>3.8805555555555555</v>
      </c>
      <c r="AE1122" s="3">
        <v>5.072222222222222</v>
      </c>
      <c r="AF1122" s="378">
        <v>5.0700000000000002E-2</v>
      </c>
      <c r="AG1122" s="3">
        <v>882040.57638888888</v>
      </c>
      <c r="AH1122" s="3">
        <v>1152903.4305555555</v>
      </c>
      <c r="AI1122" s="3">
        <v>11523.983250000001</v>
      </c>
      <c r="AJ1122" s="3">
        <v>3.8805555555555555</v>
      </c>
      <c r="AK1122" s="3">
        <v>5.072222222222222</v>
      </c>
      <c r="AL1122" s="3">
        <v>5.0700000000000002E-2</v>
      </c>
    </row>
    <row r="1123" spans="1:38">
      <c r="A1123" t="s">
        <v>1103</v>
      </c>
      <c r="B1123" t="s">
        <v>2950</v>
      </c>
      <c r="C1123" t="s">
        <v>516</v>
      </c>
      <c r="D1123" t="s">
        <v>517</v>
      </c>
      <c r="E1123" t="s">
        <v>1396</v>
      </c>
      <c r="F1123" t="s">
        <v>985</v>
      </c>
      <c r="G1123" t="s">
        <v>1372</v>
      </c>
      <c r="H1123" t="s">
        <v>984</v>
      </c>
      <c r="I1123" t="s">
        <v>0</v>
      </c>
      <c r="J1123" t="s">
        <v>986</v>
      </c>
      <c r="K1123" t="s">
        <v>520</v>
      </c>
      <c r="L1123" t="s">
        <v>532</v>
      </c>
      <c r="M1123">
        <v>1</v>
      </c>
      <c r="N1123">
        <v>1</v>
      </c>
      <c r="O1123">
        <v>1</v>
      </c>
      <c r="P1123">
        <v>1</v>
      </c>
      <c r="Q1123">
        <v>1</v>
      </c>
      <c r="R1123">
        <v>1</v>
      </c>
      <c r="S1123" s="377">
        <v>354737.5</v>
      </c>
      <c r="T1123" s="377">
        <v>0</v>
      </c>
      <c r="U1123" s="377">
        <v>0</v>
      </c>
      <c r="V1123" s="377">
        <v>1584.49</v>
      </c>
      <c r="W1123" s="377">
        <v>0</v>
      </c>
      <c r="X1123" s="377">
        <v>0</v>
      </c>
      <c r="Y1123" s="377">
        <v>0</v>
      </c>
      <c r="Z1123" s="377">
        <v>354737.5</v>
      </c>
      <c r="AA1123" s="770">
        <v>44071</v>
      </c>
      <c r="AB1123" s="770">
        <v>46262</v>
      </c>
      <c r="AC1123" s="769">
        <v>354737.5</v>
      </c>
      <c r="AD1123" s="3">
        <v>4.8944444444444448</v>
      </c>
      <c r="AE1123" s="3">
        <v>6.0861111111111112</v>
      </c>
      <c r="AF1123" s="378">
        <v>5.3600000000000002E-2</v>
      </c>
      <c r="AG1123" s="3">
        <v>1736242.9861111112</v>
      </c>
      <c r="AH1123" s="3">
        <v>2158971.840277778</v>
      </c>
      <c r="AI1123" s="3">
        <v>19013.93</v>
      </c>
      <c r="AJ1123" s="3">
        <v>4.8944444444444448</v>
      </c>
      <c r="AK1123" s="3">
        <v>6.0861111111111121</v>
      </c>
      <c r="AL1123" s="3">
        <v>5.3600000000000002E-2</v>
      </c>
    </row>
    <row r="1124" spans="1:38">
      <c r="A1124" t="s">
        <v>1103</v>
      </c>
      <c r="B1124" t="s">
        <v>2951</v>
      </c>
      <c r="C1124" t="s">
        <v>516</v>
      </c>
      <c r="D1124" t="s">
        <v>517</v>
      </c>
      <c r="E1124" t="s">
        <v>1396</v>
      </c>
      <c r="F1124" t="s">
        <v>985</v>
      </c>
      <c r="G1124" t="s">
        <v>1372</v>
      </c>
      <c r="H1124" t="s">
        <v>984</v>
      </c>
      <c r="I1124" t="s">
        <v>0</v>
      </c>
      <c r="J1124" t="s">
        <v>986</v>
      </c>
      <c r="K1124" t="s">
        <v>520</v>
      </c>
      <c r="L1124" t="s">
        <v>532</v>
      </c>
      <c r="M1124">
        <v>1</v>
      </c>
      <c r="N1124">
        <v>1</v>
      </c>
      <c r="O1124">
        <v>1</v>
      </c>
      <c r="P1124">
        <v>1</v>
      </c>
      <c r="Q1124">
        <v>1</v>
      </c>
      <c r="R1124">
        <v>1</v>
      </c>
      <c r="S1124" s="377">
        <v>469935</v>
      </c>
      <c r="T1124" s="377">
        <v>0</v>
      </c>
      <c r="U1124" s="377">
        <v>0</v>
      </c>
      <c r="V1124" s="377">
        <v>2208.69</v>
      </c>
      <c r="W1124" s="377">
        <v>0</v>
      </c>
      <c r="X1124" s="377">
        <v>0</v>
      </c>
      <c r="Y1124" s="377">
        <v>0</v>
      </c>
      <c r="Z1124" s="377">
        <v>469935</v>
      </c>
      <c r="AA1124" s="770">
        <v>44071</v>
      </c>
      <c r="AB1124" s="770">
        <v>46627</v>
      </c>
      <c r="AC1124" s="769">
        <v>469935</v>
      </c>
      <c r="AD1124" s="3">
        <v>5.9083333333333332</v>
      </c>
      <c r="AE1124" s="3">
        <v>7.1</v>
      </c>
      <c r="AF1124" s="378">
        <v>5.6399999999999999E-2</v>
      </c>
      <c r="AG1124" s="3">
        <v>2776532.625</v>
      </c>
      <c r="AH1124" s="3">
        <v>3336538.5</v>
      </c>
      <c r="AI1124" s="3">
        <v>26504.333999999999</v>
      </c>
      <c r="AJ1124" s="3">
        <v>5.9083333333333332</v>
      </c>
      <c r="AK1124" s="3">
        <v>7.1</v>
      </c>
      <c r="AL1124" s="3">
        <v>5.6399999999999999E-2</v>
      </c>
    </row>
    <row r="1125" spans="1:38">
      <c r="A1125" t="s">
        <v>1103</v>
      </c>
      <c r="B1125" t="s">
        <v>2952</v>
      </c>
      <c r="C1125" t="s">
        <v>516</v>
      </c>
      <c r="D1125" t="s">
        <v>517</v>
      </c>
      <c r="E1125" t="s">
        <v>1396</v>
      </c>
      <c r="F1125" t="s">
        <v>985</v>
      </c>
      <c r="G1125" t="s">
        <v>1372</v>
      </c>
      <c r="H1125" t="s">
        <v>984</v>
      </c>
      <c r="I1125" t="s">
        <v>0</v>
      </c>
      <c r="J1125" t="s">
        <v>986</v>
      </c>
      <c r="K1125" t="s">
        <v>520</v>
      </c>
      <c r="L1125" t="s">
        <v>532</v>
      </c>
      <c r="M1125">
        <v>1</v>
      </c>
      <c r="N1125">
        <v>1</v>
      </c>
      <c r="O1125">
        <v>1</v>
      </c>
      <c r="P1125">
        <v>1</v>
      </c>
      <c r="Q1125">
        <v>1</v>
      </c>
      <c r="R1125">
        <v>1</v>
      </c>
      <c r="S1125" s="377">
        <v>964502.5</v>
      </c>
      <c r="T1125" s="377">
        <v>0</v>
      </c>
      <c r="U1125" s="377">
        <v>0</v>
      </c>
      <c r="V1125" s="377">
        <v>4766.25</v>
      </c>
      <c r="W1125" s="377">
        <v>0</v>
      </c>
      <c r="X1125" s="377">
        <v>0</v>
      </c>
      <c r="Y1125" s="377">
        <v>0</v>
      </c>
      <c r="Z1125" s="377">
        <v>964502.5</v>
      </c>
      <c r="AA1125" s="770">
        <v>44071</v>
      </c>
      <c r="AB1125" s="770">
        <v>46993</v>
      </c>
      <c r="AC1125" s="769">
        <v>964502.5</v>
      </c>
      <c r="AD1125" s="3">
        <v>6.9249999999999998</v>
      </c>
      <c r="AE1125" s="3">
        <v>8.1166666666666671</v>
      </c>
      <c r="AF1125" s="378">
        <v>5.9299999999999999E-2</v>
      </c>
      <c r="AG1125" s="3">
        <v>6679179.8125</v>
      </c>
      <c r="AH1125" s="3">
        <v>7828545.291666667</v>
      </c>
      <c r="AI1125" s="3">
        <v>57194.998249999997</v>
      </c>
      <c r="AJ1125" s="3">
        <v>6.9249999999999998</v>
      </c>
      <c r="AK1125" s="3">
        <v>8.1166666666666671</v>
      </c>
      <c r="AL1125" s="3">
        <v>5.9299999999999999E-2</v>
      </c>
    </row>
    <row r="1126" spans="1:38">
      <c r="A1126" t="s">
        <v>1103</v>
      </c>
      <c r="B1126" t="s">
        <v>2953</v>
      </c>
      <c r="C1126" t="s">
        <v>516</v>
      </c>
      <c r="D1126" t="s">
        <v>517</v>
      </c>
      <c r="E1126" t="s">
        <v>1396</v>
      </c>
      <c r="F1126" t="s">
        <v>985</v>
      </c>
      <c r="G1126" t="s">
        <v>1372</v>
      </c>
      <c r="H1126" t="s">
        <v>984</v>
      </c>
      <c r="I1126" t="s">
        <v>0</v>
      </c>
      <c r="J1126" t="s">
        <v>986</v>
      </c>
      <c r="K1126" t="s">
        <v>520</v>
      </c>
      <c r="L1126" t="s">
        <v>532</v>
      </c>
      <c r="M1126">
        <v>1</v>
      </c>
      <c r="N1126">
        <v>1</v>
      </c>
      <c r="O1126">
        <v>1</v>
      </c>
      <c r="P1126">
        <v>1</v>
      </c>
      <c r="Q1126">
        <v>1</v>
      </c>
      <c r="R1126">
        <v>1</v>
      </c>
      <c r="S1126" s="377">
        <v>1102562.5</v>
      </c>
      <c r="T1126" s="377">
        <v>0</v>
      </c>
      <c r="U1126" s="377">
        <v>0</v>
      </c>
      <c r="V1126" s="377">
        <v>5705.76</v>
      </c>
      <c r="W1126" s="377">
        <v>0</v>
      </c>
      <c r="X1126" s="377">
        <v>0</v>
      </c>
      <c r="Y1126" s="377">
        <v>0</v>
      </c>
      <c r="Z1126" s="377">
        <v>1102562.5</v>
      </c>
      <c r="AA1126" s="770">
        <v>44071</v>
      </c>
      <c r="AB1126" s="770">
        <v>47358</v>
      </c>
      <c r="AC1126" s="769">
        <v>1102562.5</v>
      </c>
      <c r="AD1126" s="3">
        <v>7.9388888888888891</v>
      </c>
      <c r="AE1126" s="3">
        <v>9.1305555555555564</v>
      </c>
      <c r="AF1126" s="378">
        <v>6.2100000000000002E-2</v>
      </c>
      <c r="AG1126" s="3">
        <v>8753121.180555556</v>
      </c>
      <c r="AH1126" s="3">
        <v>10067008.159722224</v>
      </c>
      <c r="AI1126" s="3">
        <v>68469.131250000006</v>
      </c>
      <c r="AJ1126" s="3">
        <v>7.9388888888888891</v>
      </c>
      <c r="AK1126" s="3">
        <v>9.1305555555555564</v>
      </c>
      <c r="AL1126" s="3">
        <v>6.2100000000000002E-2</v>
      </c>
    </row>
    <row r="1127" spans="1:38">
      <c r="A1127" t="s">
        <v>1103</v>
      </c>
      <c r="B1127" t="s">
        <v>2954</v>
      </c>
      <c r="C1127" t="s">
        <v>516</v>
      </c>
      <c r="D1127" t="s">
        <v>517</v>
      </c>
      <c r="E1127" t="s">
        <v>1396</v>
      </c>
      <c r="F1127" t="s">
        <v>985</v>
      </c>
      <c r="G1127" t="s">
        <v>1372</v>
      </c>
      <c r="H1127" t="s">
        <v>984</v>
      </c>
      <c r="I1127" t="s">
        <v>0</v>
      </c>
      <c r="J1127" t="s">
        <v>986</v>
      </c>
      <c r="K1127" t="s">
        <v>520</v>
      </c>
      <c r="L1127" t="s">
        <v>532</v>
      </c>
      <c r="M1127">
        <v>1</v>
      </c>
      <c r="N1127">
        <v>1</v>
      </c>
      <c r="O1127">
        <v>1</v>
      </c>
      <c r="P1127">
        <v>1</v>
      </c>
      <c r="Q1127">
        <v>1</v>
      </c>
      <c r="R1127">
        <v>1</v>
      </c>
      <c r="S1127" s="377">
        <v>265500</v>
      </c>
      <c r="T1127" s="377">
        <v>0</v>
      </c>
      <c r="U1127" s="377">
        <v>0</v>
      </c>
      <c r="V1127" s="377">
        <v>1438.12</v>
      </c>
      <c r="W1127" s="377">
        <v>0</v>
      </c>
      <c r="X1127" s="377">
        <v>0</v>
      </c>
      <c r="Y1127" s="377">
        <v>0</v>
      </c>
      <c r="Z1127" s="377">
        <v>265500</v>
      </c>
      <c r="AA1127" s="770">
        <v>44071</v>
      </c>
      <c r="AB1127" s="770">
        <v>47723</v>
      </c>
      <c r="AC1127" s="769">
        <v>265500</v>
      </c>
      <c r="AD1127" s="3">
        <v>8.9527777777777775</v>
      </c>
      <c r="AE1127" s="3">
        <v>10.144444444444444</v>
      </c>
      <c r="AF1127" s="378">
        <v>6.5000000000000002E-2</v>
      </c>
      <c r="AG1127" s="3">
        <v>2376962.5</v>
      </c>
      <c r="AH1127" s="3">
        <v>2693350</v>
      </c>
      <c r="AI1127" s="3">
        <v>17257.5</v>
      </c>
      <c r="AJ1127" s="3">
        <v>8.9527777777777775</v>
      </c>
      <c r="AK1127" s="3">
        <v>10.144444444444444</v>
      </c>
      <c r="AL1127" s="3">
        <v>6.5000000000000002E-2</v>
      </c>
    </row>
    <row r="1128" spans="1:38">
      <c r="A1128" t="s">
        <v>1104</v>
      </c>
      <c r="B1128" t="s">
        <v>2955</v>
      </c>
      <c r="C1128" t="s">
        <v>516</v>
      </c>
      <c r="D1128" t="s">
        <v>517</v>
      </c>
      <c r="E1128" t="s">
        <v>1396</v>
      </c>
      <c r="F1128" t="s">
        <v>985</v>
      </c>
      <c r="G1128" t="s">
        <v>1372</v>
      </c>
      <c r="H1128" t="s">
        <v>984</v>
      </c>
      <c r="I1128" t="s">
        <v>0</v>
      </c>
      <c r="J1128" t="s">
        <v>986</v>
      </c>
      <c r="K1128" t="s">
        <v>520</v>
      </c>
      <c r="L1128" t="s">
        <v>532</v>
      </c>
      <c r="M1128">
        <v>1</v>
      </c>
      <c r="N1128">
        <v>1</v>
      </c>
      <c r="O1128">
        <v>1</v>
      </c>
      <c r="P1128">
        <v>1</v>
      </c>
      <c r="Q1128">
        <v>1</v>
      </c>
      <c r="R1128">
        <v>1</v>
      </c>
      <c r="S1128" s="377">
        <v>0</v>
      </c>
      <c r="T1128" s="377">
        <v>0</v>
      </c>
      <c r="U1128" s="377">
        <v>0</v>
      </c>
      <c r="V1128" s="377">
        <v>0</v>
      </c>
      <c r="W1128" s="377">
        <v>0</v>
      </c>
      <c r="X1128" s="377">
        <v>0</v>
      </c>
      <c r="Y1128" s="377">
        <v>0</v>
      </c>
      <c r="Z1128" s="377">
        <v>0</v>
      </c>
      <c r="AA1128" s="770">
        <v>44085</v>
      </c>
      <c r="AB1128" s="770">
        <v>44450</v>
      </c>
      <c r="AC1128" s="769">
        <v>106200</v>
      </c>
      <c r="AD1128" s="3">
        <v>-0.1388888888888889</v>
      </c>
      <c r="AE1128" s="3">
        <v>1.0138888888888888</v>
      </c>
      <c r="AF1128" s="378">
        <v>3.2500000000000001E-2</v>
      </c>
      <c r="AG1128" s="3">
        <v>0</v>
      </c>
      <c r="AH1128" s="3">
        <v>0</v>
      </c>
      <c r="AI1128" s="3">
        <v>0</v>
      </c>
      <c r="AJ1128" s="3">
        <v>0</v>
      </c>
      <c r="AK1128" s="3">
        <v>0</v>
      </c>
      <c r="AL1128" s="3">
        <v>0</v>
      </c>
    </row>
    <row r="1129" spans="1:38">
      <c r="A1129" t="s">
        <v>1104</v>
      </c>
      <c r="B1129" t="s">
        <v>2956</v>
      </c>
      <c r="C1129" t="s">
        <v>516</v>
      </c>
      <c r="D1129" t="s">
        <v>517</v>
      </c>
      <c r="E1129" t="s">
        <v>1396</v>
      </c>
      <c r="F1129" t="s">
        <v>985</v>
      </c>
      <c r="G1129" t="s">
        <v>1372</v>
      </c>
      <c r="H1129" t="s">
        <v>984</v>
      </c>
      <c r="I1129" t="s">
        <v>0</v>
      </c>
      <c r="J1129" t="s">
        <v>986</v>
      </c>
      <c r="K1129" t="s">
        <v>520</v>
      </c>
      <c r="L1129" t="s">
        <v>532</v>
      </c>
      <c r="M1129">
        <v>1</v>
      </c>
      <c r="N1129">
        <v>1</v>
      </c>
      <c r="O1129">
        <v>1</v>
      </c>
      <c r="P1129">
        <v>1</v>
      </c>
      <c r="Q1129">
        <v>1</v>
      </c>
      <c r="R1129">
        <v>1</v>
      </c>
      <c r="S1129" s="377">
        <v>156350</v>
      </c>
      <c r="T1129" s="377">
        <v>0</v>
      </c>
      <c r="U1129" s="377">
        <v>0</v>
      </c>
      <c r="V1129" s="377">
        <v>497.71</v>
      </c>
      <c r="W1129" s="377">
        <v>0</v>
      </c>
      <c r="X1129" s="377">
        <v>0</v>
      </c>
      <c r="Y1129" s="377">
        <v>0</v>
      </c>
      <c r="Z1129" s="377">
        <v>156350</v>
      </c>
      <c r="AA1129" s="770">
        <v>44085</v>
      </c>
      <c r="AB1129" s="770">
        <v>44815</v>
      </c>
      <c r="AC1129" s="769">
        <v>156350</v>
      </c>
      <c r="AD1129" s="3">
        <v>0.875</v>
      </c>
      <c r="AE1129" s="3">
        <v>2.0277777777777777</v>
      </c>
      <c r="AF1129" s="378">
        <v>3.8199999999999998E-2</v>
      </c>
      <c r="AG1129" s="3">
        <v>136806.25</v>
      </c>
      <c r="AH1129" s="3">
        <v>317043.05555555556</v>
      </c>
      <c r="AI1129" s="3">
        <v>5972.57</v>
      </c>
      <c r="AJ1129" s="3">
        <v>0.875</v>
      </c>
      <c r="AK1129" s="3">
        <v>2.0277777777777777</v>
      </c>
      <c r="AL1129" s="3">
        <v>3.8199999999999998E-2</v>
      </c>
    </row>
    <row r="1130" spans="1:38">
      <c r="A1130" t="s">
        <v>1104</v>
      </c>
      <c r="B1130" t="s">
        <v>2957</v>
      </c>
      <c r="C1130" t="s">
        <v>516</v>
      </c>
      <c r="D1130" t="s">
        <v>517</v>
      </c>
      <c r="E1130" t="s">
        <v>1396</v>
      </c>
      <c r="F1130" t="s">
        <v>985</v>
      </c>
      <c r="G1130" t="s">
        <v>1372</v>
      </c>
      <c r="H1130" t="s">
        <v>984</v>
      </c>
      <c r="I1130" t="s">
        <v>0</v>
      </c>
      <c r="J1130" t="s">
        <v>986</v>
      </c>
      <c r="K1130" t="s">
        <v>520</v>
      </c>
      <c r="L1130" t="s">
        <v>532</v>
      </c>
      <c r="M1130">
        <v>1</v>
      </c>
      <c r="N1130">
        <v>1</v>
      </c>
      <c r="O1130">
        <v>1</v>
      </c>
      <c r="P1130">
        <v>1</v>
      </c>
      <c r="Q1130">
        <v>1</v>
      </c>
      <c r="R1130">
        <v>1</v>
      </c>
      <c r="S1130" s="377">
        <v>415360</v>
      </c>
      <c r="T1130" s="377">
        <v>0</v>
      </c>
      <c r="U1130" s="377">
        <v>0</v>
      </c>
      <c r="V1130" s="377">
        <v>1488.37</v>
      </c>
      <c r="W1130" s="377">
        <v>0</v>
      </c>
      <c r="X1130" s="377">
        <v>0</v>
      </c>
      <c r="Y1130" s="377">
        <v>0</v>
      </c>
      <c r="Z1130" s="377">
        <v>415360</v>
      </c>
      <c r="AA1130" s="770">
        <v>44085</v>
      </c>
      <c r="AB1130" s="770">
        <v>45180</v>
      </c>
      <c r="AC1130" s="769">
        <v>415360</v>
      </c>
      <c r="AD1130" s="3">
        <v>1.8888888888888888</v>
      </c>
      <c r="AE1130" s="3">
        <v>3.0416666666666665</v>
      </c>
      <c r="AF1130" s="378">
        <v>4.2999999999999997E-2</v>
      </c>
      <c r="AG1130" s="3">
        <v>784568.88888888888</v>
      </c>
      <c r="AH1130" s="3">
        <v>1263386.6666666665</v>
      </c>
      <c r="AI1130" s="3">
        <v>17860.48</v>
      </c>
      <c r="AJ1130" s="3">
        <v>1.8888888888888888</v>
      </c>
      <c r="AK1130" s="3">
        <v>3.0416666666666661</v>
      </c>
      <c r="AL1130" s="3">
        <v>4.2999999999999997E-2</v>
      </c>
    </row>
    <row r="1131" spans="1:38">
      <c r="A1131" t="s">
        <v>1104</v>
      </c>
      <c r="B1131" t="s">
        <v>2958</v>
      </c>
      <c r="C1131" t="s">
        <v>516</v>
      </c>
      <c r="D1131" t="s">
        <v>517</v>
      </c>
      <c r="E1131" t="s">
        <v>1396</v>
      </c>
      <c r="F1131" t="s">
        <v>985</v>
      </c>
      <c r="G1131" t="s">
        <v>1372</v>
      </c>
      <c r="H1131" t="s">
        <v>984</v>
      </c>
      <c r="I1131" t="s">
        <v>0</v>
      </c>
      <c r="J1131" t="s">
        <v>986</v>
      </c>
      <c r="K1131" t="s">
        <v>520</v>
      </c>
      <c r="L1131" t="s">
        <v>532</v>
      </c>
      <c r="M1131">
        <v>1</v>
      </c>
      <c r="N1131">
        <v>1</v>
      </c>
      <c r="O1131">
        <v>1</v>
      </c>
      <c r="P1131">
        <v>1</v>
      </c>
      <c r="Q1131">
        <v>1</v>
      </c>
      <c r="R1131">
        <v>1</v>
      </c>
      <c r="S1131" s="377">
        <v>318157.5</v>
      </c>
      <c r="T1131" s="377">
        <v>0</v>
      </c>
      <c r="U1131" s="377">
        <v>0</v>
      </c>
      <c r="V1131" s="377">
        <v>1248.77</v>
      </c>
      <c r="W1131" s="377">
        <v>0</v>
      </c>
      <c r="X1131" s="377">
        <v>0</v>
      </c>
      <c r="Y1131" s="377">
        <v>0</v>
      </c>
      <c r="Z1131" s="377">
        <v>318157.5</v>
      </c>
      <c r="AA1131" s="770">
        <v>44085</v>
      </c>
      <c r="AB1131" s="770">
        <v>45546</v>
      </c>
      <c r="AC1131" s="769">
        <v>318157.5</v>
      </c>
      <c r="AD1131" s="3">
        <v>2.9055555555555554</v>
      </c>
      <c r="AE1131" s="3">
        <v>4.0583333333333336</v>
      </c>
      <c r="AF1131" s="378">
        <v>4.7100000000000003E-2</v>
      </c>
      <c r="AG1131" s="3">
        <v>924424.29166666663</v>
      </c>
      <c r="AH1131" s="3">
        <v>1291189.1875</v>
      </c>
      <c r="AI1131" s="3">
        <v>14985.218250000002</v>
      </c>
      <c r="AJ1131" s="3">
        <v>2.9055555555555554</v>
      </c>
      <c r="AK1131" s="3">
        <v>4.0583333333333336</v>
      </c>
      <c r="AL1131" s="3">
        <v>4.7100000000000003E-2</v>
      </c>
    </row>
    <row r="1132" spans="1:38">
      <c r="A1132" t="s">
        <v>1104</v>
      </c>
      <c r="B1132" t="s">
        <v>2959</v>
      </c>
      <c r="C1132" t="s">
        <v>516</v>
      </c>
      <c r="D1132" t="s">
        <v>517</v>
      </c>
      <c r="E1132" t="s">
        <v>1396</v>
      </c>
      <c r="F1132" t="s">
        <v>985</v>
      </c>
      <c r="G1132" t="s">
        <v>1372</v>
      </c>
      <c r="H1132" t="s">
        <v>984</v>
      </c>
      <c r="I1132" t="s">
        <v>0</v>
      </c>
      <c r="J1132" t="s">
        <v>986</v>
      </c>
      <c r="K1132" t="s">
        <v>520</v>
      </c>
      <c r="L1132" t="s">
        <v>532</v>
      </c>
      <c r="M1132">
        <v>1</v>
      </c>
      <c r="N1132">
        <v>1</v>
      </c>
      <c r="O1132">
        <v>1</v>
      </c>
      <c r="P1132">
        <v>1</v>
      </c>
      <c r="Q1132">
        <v>1</v>
      </c>
      <c r="R1132">
        <v>1</v>
      </c>
      <c r="S1132" s="377">
        <v>334382.5</v>
      </c>
      <c r="T1132" s="377">
        <v>0</v>
      </c>
      <c r="U1132" s="377">
        <v>0</v>
      </c>
      <c r="V1132" s="377">
        <v>1412.77</v>
      </c>
      <c r="W1132" s="377">
        <v>0</v>
      </c>
      <c r="X1132" s="377">
        <v>0</v>
      </c>
      <c r="Y1132" s="377">
        <v>0</v>
      </c>
      <c r="Z1132" s="377">
        <v>334382.5</v>
      </c>
      <c r="AA1132" s="770">
        <v>44085</v>
      </c>
      <c r="AB1132" s="770">
        <v>45911</v>
      </c>
      <c r="AC1132" s="769">
        <v>334382.5</v>
      </c>
      <c r="AD1132" s="3">
        <v>3.9194444444444443</v>
      </c>
      <c r="AE1132" s="3">
        <v>5.072222222222222</v>
      </c>
      <c r="AF1132" s="378">
        <v>5.0700000000000002E-2</v>
      </c>
      <c r="AG1132" s="3">
        <v>1310593.6319444445</v>
      </c>
      <c r="AH1132" s="3">
        <v>1696062.3472222222</v>
      </c>
      <c r="AI1132" s="3">
        <v>16953.192750000002</v>
      </c>
      <c r="AJ1132" s="3">
        <v>3.9194444444444447</v>
      </c>
      <c r="AK1132" s="3">
        <v>5.072222222222222</v>
      </c>
      <c r="AL1132" s="3">
        <v>5.0700000000000009E-2</v>
      </c>
    </row>
    <row r="1133" spans="1:38">
      <c r="A1133" t="s">
        <v>1104</v>
      </c>
      <c r="B1133" t="s">
        <v>2960</v>
      </c>
      <c r="C1133" t="s">
        <v>516</v>
      </c>
      <c r="D1133" t="s">
        <v>517</v>
      </c>
      <c r="E1133" t="s">
        <v>1396</v>
      </c>
      <c r="F1133" t="s">
        <v>985</v>
      </c>
      <c r="G1133" t="s">
        <v>1372</v>
      </c>
      <c r="H1133" t="s">
        <v>984</v>
      </c>
      <c r="I1133" t="s">
        <v>0</v>
      </c>
      <c r="J1133" t="s">
        <v>986</v>
      </c>
      <c r="K1133" t="s">
        <v>520</v>
      </c>
      <c r="L1133" t="s">
        <v>532</v>
      </c>
      <c r="M1133">
        <v>1</v>
      </c>
      <c r="N1133">
        <v>1</v>
      </c>
      <c r="O1133">
        <v>1</v>
      </c>
      <c r="P1133">
        <v>1</v>
      </c>
      <c r="Q1133">
        <v>1</v>
      </c>
      <c r="R1133">
        <v>1</v>
      </c>
      <c r="S1133" s="377">
        <v>638675</v>
      </c>
      <c r="T1133" s="377">
        <v>0</v>
      </c>
      <c r="U1133" s="377">
        <v>0</v>
      </c>
      <c r="V1133" s="377">
        <v>2852.75</v>
      </c>
      <c r="W1133" s="377">
        <v>0</v>
      </c>
      <c r="X1133" s="377">
        <v>0</v>
      </c>
      <c r="Y1133" s="377">
        <v>0</v>
      </c>
      <c r="Z1133" s="377">
        <v>638675</v>
      </c>
      <c r="AA1133" s="770">
        <v>44085</v>
      </c>
      <c r="AB1133" s="770">
        <v>46276</v>
      </c>
      <c r="AC1133" s="769">
        <v>638675</v>
      </c>
      <c r="AD1133" s="3">
        <v>4.9333333333333336</v>
      </c>
      <c r="AE1133" s="3">
        <v>6.0861111111111112</v>
      </c>
      <c r="AF1133" s="378">
        <v>5.3600000000000002E-2</v>
      </c>
      <c r="AG1133" s="3">
        <v>3150796.666666667</v>
      </c>
      <c r="AH1133" s="3">
        <v>3887047.013888889</v>
      </c>
      <c r="AI1133" s="3">
        <v>34232.980000000003</v>
      </c>
      <c r="AJ1133" s="3">
        <v>4.9333333333333336</v>
      </c>
      <c r="AK1133" s="3">
        <v>6.0861111111111112</v>
      </c>
      <c r="AL1133" s="3">
        <v>5.3600000000000002E-2</v>
      </c>
    </row>
    <row r="1134" spans="1:38">
      <c r="A1134" t="s">
        <v>1104</v>
      </c>
      <c r="B1134" t="s">
        <v>2961</v>
      </c>
      <c r="C1134" t="s">
        <v>516</v>
      </c>
      <c r="D1134" t="s">
        <v>517</v>
      </c>
      <c r="E1134" t="s">
        <v>1396</v>
      </c>
      <c r="F1134" t="s">
        <v>985</v>
      </c>
      <c r="G1134" t="s">
        <v>1372</v>
      </c>
      <c r="H1134" t="s">
        <v>984</v>
      </c>
      <c r="I1134" t="s">
        <v>0</v>
      </c>
      <c r="J1134" t="s">
        <v>986</v>
      </c>
      <c r="K1134" t="s">
        <v>520</v>
      </c>
      <c r="L1134" t="s">
        <v>532</v>
      </c>
      <c r="M1134">
        <v>1</v>
      </c>
      <c r="N1134">
        <v>1</v>
      </c>
      <c r="O1134">
        <v>1</v>
      </c>
      <c r="P1134">
        <v>1</v>
      </c>
      <c r="Q1134">
        <v>1</v>
      </c>
      <c r="R1134">
        <v>1</v>
      </c>
      <c r="S1134" s="377">
        <v>1091500</v>
      </c>
      <c r="T1134" s="377">
        <v>0</v>
      </c>
      <c r="U1134" s="377">
        <v>0</v>
      </c>
      <c r="V1134" s="377">
        <v>5130.05</v>
      </c>
      <c r="W1134" s="377">
        <v>0</v>
      </c>
      <c r="X1134" s="377">
        <v>0</v>
      </c>
      <c r="Y1134" s="377">
        <v>0</v>
      </c>
      <c r="Z1134" s="377">
        <v>1091500</v>
      </c>
      <c r="AA1134" s="770">
        <v>44085</v>
      </c>
      <c r="AB1134" s="770">
        <v>46641</v>
      </c>
      <c r="AC1134" s="769">
        <v>1091500</v>
      </c>
      <c r="AD1134" s="3">
        <v>5.947222222222222</v>
      </c>
      <c r="AE1134" s="3">
        <v>7.1</v>
      </c>
      <c r="AF1134" s="378">
        <v>5.6399999999999999E-2</v>
      </c>
      <c r="AG1134" s="3">
        <v>6491393.055555555</v>
      </c>
      <c r="AH1134" s="3">
        <v>7749650</v>
      </c>
      <c r="AI1134" s="3">
        <v>61560.6</v>
      </c>
      <c r="AJ1134" s="3">
        <v>5.947222222222222</v>
      </c>
      <c r="AK1134" s="3">
        <v>7.1</v>
      </c>
      <c r="AL1134" s="3">
        <v>5.6399999999999999E-2</v>
      </c>
    </row>
    <row r="1135" spans="1:38">
      <c r="A1135" t="s">
        <v>1104</v>
      </c>
      <c r="B1135" t="s">
        <v>2962</v>
      </c>
      <c r="C1135" t="s">
        <v>516</v>
      </c>
      <c r="D1135" t="s">
        <v>517</v>
      </c>
      <c r="E1135" t="s">
        <v>1396</v>
      </c>
      <c r="F1135" t="s">
        <v>985</v>
      </c>
      <c r="G1135" t="s">
        <v>1372</v>
      </c>
      <c r="H1135" t="s">
        <v>984</v>
      </c>
      <c r="I1135" t="s">
        <v>0</v>
      </c>
      <c r="J1135" t="s">
        <v>986</v>
      </c>
      <c r="K1135" t="s">
        <v>520</v>
      </c>
      <c r="L1135" t="s">
        <v>532</v>
      </c>
      <c r="M1135">
        <v>1</v>
      </c>
      <c r="N1135">
        <v>1</v>
      </c>
      <c r="O1135">
        <v>1</v>
      </c>
      <c r="P1135">
        <v>1</v>
      </c>
      <c r="Q1135">
        <v>1</v>
      </c>
      <c r="R1135">
        <v>1</v>
      </c>
      <c r="S1135" s="377">
        <v>698412.5</v>
      </c>
      <c r="T1135" s="377">
        <v>0</v>
      </c>
      <c r="U1135" s="377">
        <v>0</v>
      </c>
      <c r="V1135" s="377">
        <v>3451.32</v>
      </c>
      <c r="W1135" s="377">
        <v>0</v>
      </c>
      <c r="X1135" s="377">
        <v>0</v>
      </c>
      <c r="Y1135" s="377">
        <v>0</v>
      </c>
      <c r="Z1135" s="377">
        <v>698412.5</v>
      </c>
      <c r="AA1135" s="770">
        <v>44085</v>
      </c>
      <c r="AB1135" s="770">
        <v>47007</v>
      </c>
      <c r="AC1135" s="769">
        <v>698412.5</v>
      </c>
      <c r="AD1135" s="3">
        <v>6.9638888888888886</v>
      </c>
      <c r="AE1135" s="3">
        <v>8.1166666666666671</v>
      </c>
      <c r="AF1135" s="378">
        <v>5.9299999999999999E-2</v>
      </c>
      <c r="AG1135" s="3">
        <v>4863667.048611111</v>
      </c>
      <c r="AH1135" s="3">
        <v>5668781.458333334</v>
      </c>
      <c r="AI1135" s="3">
        <v>41415.861250000002</v>
      </c>
      <c r="AJ1135" s="3">
        <v>6.9638888888888886</v>
      </c>
      <c r="AK1135" s="3">
        <v>8.1166666666666671</v>
      </c>
      <c r="AL1135" s="3">
        <v>5.9300000000000005E-2</v>
      </c>
    </row>
    <row r="1136" spans="1:38">
      <c r="A1136" t="s">
        <v>1104</v>
      </c>
      <c r="B1136" t="s">
        <v>2963</v>
      </c>
      <c r="C1136" t="s">
        <v>516</v>
      </c>
      <c r="D1136" t="s">
        <v>517</v>
      </c>
      <c r="E1136" t="s">
        <v>1396</v>
      </c>
      <c r="F1136" t="s">
        <v>985</v>
      </c>
      <c r="G1136" t="s">
        <v>1372</v>
      </c>
      <c r="H1136" t="s">
        <v>984</v>
      </c>
      <c r="I1136" t="s">
        <v>0</v>
      </c>
      <c r="J1136" t="s">
        <v>986</v>
      </c>
      <c r="K1136" t="s">
        <v>520</v>
      </c>
      <c r="L1136" t="s">
        <v>532</v>
      </c>
      <c r="M1136">
        <v>1</v>
      </c>
      <c r="N1136">
        <v>1</v>
      </c>
      <c r="O1136">
        <v>1</v>
      </c>
      <c r="P1136">
        <v>1</v>
      </c>
      <c r="Q1136">
        <v>1</v>
      </c>
      <c r="R1136">
        <v>1</v>
      </c>
      <c r="S1136" s="377">
        <v>1217612.5</v>
      </c>
      <c r="T1136" s="377">
        <v>0</v>
      </c>
      <c r="U1136" s="377">
        <v>0</v>
      </c>
      <c r="V1136" s="377">
        <v>6301.14</v>
      </c>
      <c r="W1136" s="377">
        <v>0</v>
      </c>
      <c r="X1136" s="377">
        <v>0</v>
      </c>
      <c r="Y1136" s="377">
        <v>0</v>
      </c>
      <c r="Z1136" s="377">
        <v>1217612.5</v>
      </c>
      <c r="AA1136" s="770">
        <v>44085</v>
      </c>
      <c r="AB1136" s="770">
        <v>47372</v>
      </c>
      <c r="AC1136" s="769">
        <v>1217612.5</v>
      </c>
      <c r="AD1136" s="3">
        <v>7.9777777777777779</v>
      </c>
      <c r="AE1136" s="3">
        <v>9.1305555555555564</v>
      </c>
      <c r="AF1136" s="378">
        <v>6.2100000000000002E-2</v>
      </c>
      <c r="AG1136" s="3">
        <v>9713841.944444444</v>
      </c>
      <c r="AH1136" s="3">
        <v>11117478.57638889</v>
      </c>
      <c r="AI1136" s="3">
        <v>75613.736250000002</v>
      </c>
      <c r="AJ1136" s="3">
        <v>7.9777777777777779</v>
      </c>
      <c r="AK1136" s="3">
        <v>9.1305555555555564</v>
      </c>
      <c r="AL1136" s="3">
        <v>6.2100000000000002E-2</v>
      </c>
    </row>
    <row r="1137" spans="1:38">
      <c r="A1137" t="s">
        <v>1104</v>
      </c>
      <c r="B1137" t="s">
        <v>2964</v>
      </c>
      <c r="C1137" t="s">
        <v>516</v>
      </c>
      <c r="D1137" t="s">
        <v>517</v>
      </c>
      <c r="E1137" t="s">
        <v>1396</v>
      </c>
      <c r="F1137" t="s">
        <v>985</v>
      </c>
      <c r="G1137" t="s">
        <v>1372</v>
      </c>
      <c r="H1137" t="s">
        <v>984</v>
      </c>
      <c r="I1137" t="s">
        <v>0</v>
      </c>
      <c r="J1137" t="s">
        <v>986</v>
      </c>
      <c r="K1137" t="s">
        <v>520</v>
      </c>
      <c r="L1137" t="s">
        <v>532</v>
      </c>
      <c r="M1137">
        <v>1</v>
      </c>
      <c r="N1137">
        <v>1</v>
      </c>
      <c r="O1137">
        <v>1</v>
      </c>
      <c r="P1137">
        <v>1</v>
      </c>
      <c r="Q1137">
        <v>1</v>
      </c>
      <c r="R1137">
        <v>1</v>
      </c>
      <c r="S1137" s="377">
        <v>512562.5</v>
      </c>
      <c r="T1137" s="377">
        <v>0</v>
      </c>
      <c r="U1137" s="377">
        <v>0</v>
      </c>
      <c r="V1137" s="377">
        <v>2776.38</v>
      </c>
      <c r="W1137" s="377">
        <v>0</v>
      </c>
      <c r="X1137" s="377">
        <v>0</v>
      </c>
      <c r="Y1137" s="377">
        <v>0</v>
      </c>
      <c r="Z1137" s="377">
        <v>512562.5</v>
      </c>
      <c r="AA1137" s="770">
        <v>44085</v>
      </c>
      <c r="AB1137" s="770">
        <v>47737</v>
      </c>
      <c r="AC1137" s="769">
        <v>512562.5</v>
      </c>
      <c r="AD1137" s="3">
        <v>8.9916666666666671</v>
      </c>
      <c r="AE1137" s="3">
        <v>10.144444444444444</v>
      </c>
      <c r="AF1137" s="378">
        <v>6.5000000000000002E-2</v>
      </c>
      <c r="AG1137" s="3">
        <v>4608791.145833334</v>
      </c>
      <c r="AH1137" s="3">
        <v>5199661.805555555</v>
      </c>
      <c r="AI1137" s="3">
        <v>33316.5625</v>
      </c>
      <c r="AJ1137" s="3">
        <v>8.9916666666666671</v>
      </c>
      <c r="AK1137" s="3">
        <v>10.144444444444444</v>
      </c>
      <c r="AL1137" s="3">
        <v>6.5000000000000002E-2</v>
      </c>
    </row>
    <row r="1138" spans="1:38">
      <c r="A1138" t="s">
        <v>1105</v>
      </c>
      <c r="B1138" t="s">
        <v>2965</v>
      </c>
      <c r="C1138" t="s">
        <v>516</v>
      </c>
      <c r="D1138" t="s">
        <v>517</v>
      </c>
      <c r="E1138" t="s">
        <v>1396</v>
      </c>
      <c r="F1138" t="s">
        <v>985</v>
      </c>
      <c r="G1138" t="s">
        <v>1372</v>
      </c>
      <c r="H1138" t="s">
        <v>984</v>
      </c>
      <c r="I1138" t="s">
        <v>0</v>
      </c>
      <c r="J1138" t="s">
        <v>986</v>
      </c>
      <c r="K1138" t="s">
        <v>520</v>
      </c>
      <c r="L1138" t="s">
        <v>532</v>
      </c>
      <c r="M1138">
        <v>1</v>
      </c>
      <c r="N1138">
        <v>1</v>
      </c>
      <c r="O1138">
        <v>1</v>
      </c>
      <c r="P1138">
        <v>1</v>
      </c>
      <c r="Q1138">
        <v>1</v>
      </c>
      <c r="R1138">
        <v>1</v>
      </c>
      <c r="S1138" s="377">
        <v>141452.5</v>
      </c>
      <c r="T1138" s="377">
        <v>0</v>
      </c>
      <c r="U1138" s="377">
        <v>0</v>
      </c>
      <c r="V1138" s="377">
        <v>450.29</v>
      </c>
      <c r="W1138" s="377">
        <v>0</v>
      </c>
      <c r="X1138" s="377">
        <v>0</v>
      </c>
      <c r="Y1138" s="377">
        <v>0</v>
      </c>
      <c r="Z1138" s="377">
        <v>141452.5</v>
      </c>
      <c r="AA1138" s="770">
        <v>44159</v>
      </c>
      <c r="AB1138" s="770">
        <v>44889</v>
      </c>
      <c r="AC1138" s="769">
        <v>141452.5</v>
      </c>
      <c r="AD1138" s="3">
        <v>1.0805555555555555</v>
      </c>
      <c r="AE1138" s="3">
        <v>2.0277777777777777</v>
      </c>
      <c r="AF1138" s="378">
        <v>3.8199999999999998E-2</v>
      </c>
      <c r="AG1138" s="3">
        <v>152847.28472222222</v>
      </c>
      <c r="AH1138" s="3">
        <v>286834.23611111112</v>
      </c>
      <c r="AI1138" s="3">
        <v>5403.4854999999998</v>
      </c>
      <c r="AJ1138" s="3">
        <v>1.0805555555555555</v>
      </c>
      <c r="AK1138" s="3">
        <v>2.0277777777777777</v>
      </c>
      <c r="AL1138" s="3">
        <v>3.8199999999999998E-2</v>
      </c>
    </row>
    <row r="1139" spans="1:38">
      <c r="A1139" t="s">
        <v>1105</v>
      </c>
      <c r="B1139" t="s">
        <v>2966</v>
      </c>
      <c r="C1139" t="s">
        <v>516</v>
      </c>
      <c r="D1139" t="s">
        <v>517</v>
      </c>
      <c r="E1139" t="s">
        <v>1396</v>
      </c>
      <c r="F1139" t="s">
        <v>985</v>
      </c>
      <c r="G1139" t="s">
        <v>1372</v>
      </c>
      <c r="H1139" t="s">
        <v>984</v>
      </c>
      <c r="I1139" t="s">
        <v>0</v>
      </c>
      <c r="J1139" t="s">
        <v>986</v>
      </c>
      <c r="K1139" t="s">
        <v>520</v>
      </c>
      <c r="L1139" t="s">
        <v>532</v>
      </c>
      <c r="M1139">
        <v>1</v>
      </c>
      <c r="N1139">
        <v>1</v>
      </c>
      <c r="O1139">
        <v>1</v>
      </c>
      <c r="P1139">
        <v>1</v>
      </c>
      <c r="Q1139">
        <v>1</v>
      </c>
      <c r="R1139">
        <v>1</v>
      </c>
      <c r="S1139" s="377">
        <v>145140</v>
      </c>
      <c r="T1139" s="377">
        <v>0</v>
      </c>
      <c r="U1139" s="377">
        <v>0</v>
      </c>
      <c r="V1139" s="377">
        <v>520.08000000000004</v>
      </c>
      <c r="W1139" s="377">
        <v>0</v>
      </c>
      <c r="X1139" s="377">
        <v>0</v>
      </c>
      <c r="Y1139" s="377">
        <v>0</v>
      </c>
      <c r="Z1139" s="377">
        <v>145140</v>
      </c>
      <c r="AA1139" s="770">
        <v>44159</v>
      </c>
      <c r="AB1139" s="770">
        <v>45254</v>
      </c>
      <c r="AC1139" s="769">
        <v>145140</v>
      </c>
      <c r="AD1139" s="3">
        <v>2.0944444444444446</v>
      </c>
      <c r="AE1139" s="3">
        <v>3.0416666666666665</v>
      </c>
      <c r="AF1139" s="378">
        <v>4.2999999999999997E-2</v>
      </c>
      <c r="AG1139" s="3">
        <v>303987.66666666669</v>
      </c>
      <c r="AH1139" s="3">
        <v>441467.5</v>
      </c>
      <c r="AI1139" s="3">
        <v>6241.0199999999995</v>
      </c>
      <c r="AJ1139" s="3">
        <v>2.0944444444444446</v>
      </c>
      <c r="AK1139" s="3">
        <v>3.0416666666666665</v>
      </c>
      <c r="AL1139" s="3">
        <v>4.2999999999999997E-2</v>
      </c>
    </row>
    <row r="1140" spans="1:38">
      <c r="A1140" t="s">
        <v>1105</v>
      </c>
      <c r="B1140" t="s">
        <v>2967</v>
      </c>
      <c r="C1140" t="s">
        <v>516</v>
      </c>
      <c r="D1140" t="s">
        <v>517</v>
      </c>
      <c r="E1140" t="s">
        <v>1396</v>
      </c>
      <c r="F1140" t="s">
        <v>985</v>
      </c>
      <c r="G1140" t="s">
        <v>1372</v>
      </c>
      <c r="H1140" t="s">
        <v>984</v>
      </c>
      <c r="I1140" t="s">
        <v>0</v>
      </c>
      <c r="J1140" t="s">
        <v>986</v>
      </c>
      <c r="K1140" t="s">
        <v>520</v>
      </c>
      <c r="L1140" t="s">
        <v>532</v>
      </c>
      <c r="M1140">
        <v>1</v>
      </c>
      <c r="N1140">
        <v>1</v>
      </c>
      <c r="O1140">
        <v>1</v>
      </c>
      <c r="P1140">
        <v>1</v>
      </c>
      <c r="Q1140">
        <v>1</v>
      </c>
      <c r="R1140">
        <v>1</v>
      </c>
      <c r="S1140" s="377">
        <v>252962.5</v>
      </c>
      <c r="T1140" s="377">
        <v>0</v>
      </c>
      <c r="U1140" s="377">
        <v>0</v>
      </c>
      <c r="V1140" s="377">
        <v>992.88</v>
      </c>
      <c r="W1140" s="377">
        <v>0</v>
      </c>
      <c r="X1140" s="377">
        <v>0</v>
      </c>
      <c r="Y1140" s="377">
        <v>0</v>
      </c>
      <c r="Z1140" s="377">
        <v>252962.5</v>
      </c>
      <c r="AA1140" s="770">
        <v>44159</v>
      </c>
      <c r="AB1140" s="770">
        <v>45620</v>
      </c>
      <c r="AC1140" s="769">
        <v>252962.5</v>
      </c>
      <c r="AD1140" s="3">
        <v>3.1111111111111112</v>
      </c>
      <c r="AE1140" s="3">
        <v>4.0583333333333336</v>
      </c>
      <c r="AF1140" s="378">
        <v>4.7100000000000003E-2</v>
      </c>
      <c r="AG1140" s="3">
        <v>786994.4444444445</v>
      </c>
      <c r="AH1140" s="3">
        <v>1026606.1458333334</v>
      </c>
      <c r="AI1140" s="3">
        <v>11914.533750000001</v>
      </c>
      <c r="AJ1140" s="3">
        <v>3.1111111111111112</v>
      </c>
      <c r="AK1140" s="3">
        <v>4.0583333333333336</v>
      </c>
      <c r="AL1140" s="3">
        <v>4.7100000000000003E-2</v>
      </c>
    </row>
    <row r="1141" spans="1:38">
      <c r="A1141" t="s">
        <v>1105</v>
      </c>
      <c r="B1141" t="s">
        <v>2968</v>
      </c>
      <c r="C1141" t="s">
        <v>516</v>
      </c>
      <c r="D1141" t="s">
        <v>517</v>
      </c>
      <c r="E1141" t="s">
        <v>1396</v>
      </c>
      <c r="F1141" t="s">
        <v>985</v>
      </c>
      <c r="G1141" t="s">
        <v>1372</v>
      </c>
      <c r="H1141" t="s">
        <v>984</v>
      </c>
      <c r="I1141" t="s">
        <v>0</v>
      </c>
      <c r="J1141" t="s">
        <v>986</v>
      </c>
      <c r="K1141" t="s">
        <v>520</v>
      </c>
      <c r="L1141" t="s">
        <v>532</v>
      </c>
      <c r="M1141">
        <v>1</v>
      </c>
      <c r="N1141">
        <v>1</v>
      </c>
      <c r="O1141">
        <v>1</v>
      </c>
      <c r="P1141">
        <v>1</v>
      </c>
      <c r="Q1141">
        <v>1</v>
      </c>
      <c r="R1141">
        <v>1</v>
      </c>
      <c r="S1141" s="377">
        <v>301047.5</v>
      </c>
      <c r="T1141" s="377">
        <v>0</v>
      </c>
      <c r="U1141" s="377">
        <v>0</v>
      </c>
      <c r="V1141" s="377">
        <v>1271.93</v>
      </c>
      <c r="W1141" s="377">
        <v>0</v>
      </c>
      <c r="X1141" s="377">
        <v>0</v>
      </c>
      <c r="Y1141" s="377">
        <v>0</v>
      </c>
      <c r="Z1141" s="377">
        <v>301047.5</v>
      </c>
      <c r="AA1141" s="770">
        <v>44159</v>
      </c>
      <c r="AB1141" s="770">
        <v>45985</v>
      </c>
      <c r="AC1141" s="769">
        <v>301047.5</v>
      </c>
      <c r="AD1141" s="3">
        <v>4.125</v>
      </c>
      <c r="AE1141" s="3">
        <v>5.072222222222222</v>
      </c>
      <c r="AF1141" s="378">
        <v>5.0700000000000002E-2</v>
      </c>
      <c r="AG1141" s="3">
        <v>1241820.9375</v>
      </c>
      <c r="AH1141" s="3">
        <v>1526979.8194444443</v>
      </c>
      <c r="AI1141" s="3">
        <v>15263.108250000001</v>
      </c>
      <c r="AJ1141" s="3">
        <v>4.125</v>
      </c>
      <c r="AK1141" s="3">
        <v>5.072222222222222</v>
      </c>
      <c r="AL1141" s="3">
        <v>5.0700000000000002E-2</v>
      </c>
    </row>
    <row r="1142" spans="1:38">
      <c r="A1142" t="s">
        <v>1105</v>
      </c>
      <c r="B1142" t="s">
        <v>2969</v>
      </c>
      <c r="C1142" t="s">
        <v>516</v>
      </c>
      <c r="D1142" t="s">
        <v>517</v>
      </c>
      <c r="E1142" t="s">
        <v>1396</v>
      </c>
      <c r="F1142" t="s">
        <v>985</v>
      </c>
      <c r="G1142" t="s">
        <v>1372</v>
      </c>
      <c r="H1142" t="s">
        <v>984</v>
      </c>
      <c r="I1142" t="s">
        <v>0</v>
      </c>
      <c r="J1142" t="s">
        <v>986</v>
      </c>
      <c r="K1142" t="s">
        <v>520</v>
      </c>
      <c r="L1142" t="s">
        <v>532</v>
      </c>
      <c r="M1142">
        <v>1</v>
      </c>
      <c r="N1142">
        <v>1</v>
      </c>
      <c r="O1142">
        <v>1</v>
      </c>
      <c r="P1142">
        <v>1</v>
      </c>
      <c r="Q1142">
        <v>1</v>
      </c>
      <c r="R1142">
        <v>1</v>
      </c>
      <c r="S1142" s="377">
        <v>621122.5</v>
      </c>
      <c r="T1142" s="377">
        <v>0</v>
      </c>
      <c r="U1142" s="377">
        <v>0</v>
      </c>
      <c r="V1142" s="377">
        <v>2774.35</v>
      </c>
      <c r="W1142" s="377">
        <v>0</v>
      </c>
      <c r="X1142" s="377">
        <v>0</v>
      </c>
      <c r="Y1142" s="377">
        <v>0</v>
      </c>
      <c r="Z1142" s="377">
        <v>621122.5</v>
      </c>
      <c r="AA1142" s="770">
        <v>44159</v>
      </c>
      <c r="AB1142" s="770">
        <v>46350</v>
      </c>
      <c r="AC1142" s="769">
        <v>621122.5</v>
      </c>
      <c r="AD1142" s="3">
        <v>5.1388888888888893</v>
      </c>
      <c r="AE1142" s="3">
        <v>6.0861111111111112</v>
      </c>
      <c r="AF1142" s="378">
        <v>5.3600000000000002E-2</v>
      </c>
      <c r="AG1142" s="3">
        <v>3191879.513888889</v>
      </c>
      <c r="AH1142" s="3">
        <v>3780220.548611111</v>
      </c>
      <c r="AI1142" s="3">
        <v>33292.166000000005</v>
      </c>
      <c r="AJ1142" s="3">
        <v>5.1388888888888893</v>
      </c>
      <c r="AK1142" s="3">
        <v>6.0861111111111112</v>
      </c>
      <c r="AL1142" s="3">
        <v>5.3600000000000009E-2</v>
      </c>
    </row>
    <row r="1143" spans="1:38">
      <c r="A1143" t="s">
        <v>1105</v>
      </c>
      <c r="B1143" t="s">
        <v>2970</v>
      </c>
      <c r="C1143" t="s">
        <v>516</v>
      </c>
      <c r="D1143" t="s">
        <v>517</v>
      </c>
      <c r="E1143" t="s">
        <v>1396</v>
      </c>
      <c r="F1143" t="s">
        <v>985</v>
      </c>
      <c r="G1143" t="s">
        <v>1372</v>
      </c>
      <c r="H1143" t="s">
        <v>984</v>
      </c>
      <c r="I1143" t="s">
        <v>0</v>
      </c>
      <c r="J1143" t="s">
        <v>986</v>
      </c>
      <c r="K1143" t="s">
        <v>520</v>
      </c>
      <c r="L1143" t="s">
        <v>532</v>
      </c>
      <c r="M1143">
        <v>1</v>
      </c>
      <c r="N1143">
        <v>1</v>
      </c>
      <c r="O1143">
        <v>1</v>
      </c>
      <c r="P1143">
        <v>1</v>
      </c>
      <c r="Q1143">
        <v>1</v>
      </c>
      <c r="R1143">
        <v>1</v>
      </c>
      <c r="S1143" s="377">
        <v>202370</v>
      </c>
      <c r="T1143" s="377">
        <v>0</v>
      </c>
      <c r="U1143" s="377">
        <v>0</v>
      </c>
      <c r="V1143" s="377">
        <v>951.14</v>
      </c>
      <c r="W1143" s="377">
        <v>0</v>
      </c>
      <c r="X1143" s="377">
        <v>0</v>
      </c>
      <c r="Y1143" s="377">
        <v>0</v>
      </c>
      <c r="Z1143" s="377">
        <v>202370</v>
      </c>
      <c r="AA1143" s="770">
        <v>44159</v>
      </c>
      <c r="AB1143" s="770">
        <v>46715</v>
      </c>
      <c r="AC1143" s="769">
        <v>202370</v>
      </c>
      <c r="AD1143" s="3">
        <v>6.1527777777777777</v>
      </c>
      <c r="AE1143" s="3">
        <v>7.1</v>
      </c>
      <c r="AF1143" s="378">
        <v>5.6399999999999999E-2</v>
      </c>
      <c r="AG1143" s="3">
        <v>1245137.6388888888</v>
      </c>
      <c r="AH1143" s="3">
        <v>1436827</v>
      </c>
      <c r="AI1143" s="3">
        <v>11413.668</v>
      </c>
      <c r="AJ1143" s="3">
        <v>6.1527777777777768</v>
      </c>
      <c r="AK1143" s="3">
        <v>7.1</v>
      </c>
      <c r="AL1143" s="3">
        <v>5.6399999999999999E-2</v>
      </c>
    </row>
    <row r="1144" spans="1:38">
      <c r="A1144" t="s">
        <v>1105</v>
      </c>
      <c r="B1144" t="s">
        <v>2971</v>
      </c>
      <c r="C1144" t="s">
        <v>516</v>
      </c>
      <c r="D1144" t="s">
        <v>517</v>
      </c>
      <c r="E1144" t="s">
        <v>1396</v>
      </c>
      <c r="F1144" t="s">
        <v>985</v>
      </c>
      <c r="G1144" t="s">
        <v>1372</v>
      </c>
      <c r="H1144" t="s">
        <v>984</v>
      </c>
      <c r="I1144" t="s">
        <v>0</v>
      </c>
      <c r="J1144" t="s">
        <v>986</v>
      </c>
      <c r="K1144" t="s">
        <v>520</v>
      </c>
      <c r="L1144" t="s">
        <v>532</v>
      </c>
      <c r="M1144">
        <v>1</v>
      </c>
      <c r="N1144">
        <v>1</v>
      </c>
      <c r="O1144">
        <v>1</v>
      </c>
      <c r="P1144">
        <v>1</v>
      </c>
      <c r="Q1144">
        <v>1</v>
      </c>
      <c r="R1144">
        <v>1</v>
      </c>
      <c r="S1144" s="377">
        <v>318600</v>
      </c>
      <c r="T1144" s="377">
        <v>0</v>
      </c>
      <c r="U1144" s="377">
        <v>0</v>
      </c>
      <c r="V1144" s="377">
        <v>1574.41</v>
      </c>
      <c r="W1144" s="377">
        <v>0</v>
      </c>
      <c r="X1144" s="377">
        <v>0</v>
      </c>
      <c r="Y1144" s="377">
        <v>0</v>
      </c>
      <c r="Z1144" s="377">
        <v>318600</v>
      </c>
      <c r="AA1144" s="770">
        <v>44159</v>
      </c>
      <c r="AB1144" s="770">
        <v>47081</v>
      </c>
      <c r="AC1144" s="769">
        <v>318600</v>
      </c>
      <c r="AD1144" s="3">
        <v>7.1694444444444443</v>
      </c>
      <c r="AE1144" s="3">
        <v>8.1166666666666671</v>
      </c>
      <c r="AF1144" s="378">
        <v>5.9299999999999999E-2</v>
      </c>
      <c r="AG1144" s="3">
        <v>2284185</v>
      </c>
      <c r="AH1144" s="3">
        <v>2585970</v>
      </c>
      <c r="AI1144" s="3">
        <v>18892.98</v>
      </c>
      <c r="AJ1144" s="3">
        <v>7.1694444444444443</v>
      </c>
      <c r="AK1144" s="3">
        <v>8.1166666666666671</v>
      </c>
      <c r="AL1144" s="3">
        <v>5.9299999999999999E-2</v>
      </c>
    </row>
    <row r="1145" spans="1:38">
      <c r="A1145" t="s">
        <v>1106</v>
      </c>
      <c r="B1145" t="s">
        <v>2972</v>
      </c>
      <c r="C1145" t="s">
        <v>516</v>
      </c>
      <c r="D1145" t="s">
        <v>517</v>
      </c>
      <c r="E1145" t="s">
        <v>1396</v>
      </c>
      <c r="F1145" t="s">
        <v>985</v>
      </c>
      <c r="G1145" t="s">
        <v>1372</v>
      </c>
      <c r="H1145" t="s">
        <v>984</v>
      </c>
      <c r="I1145" t="s">
        <v>0</v>
      </c>
      <c r="J1145" t="s">
        <v>986</v>
      </c>
      <c r="K1145" t="s">
        <v>520</v>
      </c>
      <c r="L1145" t="s">
        <v>532</v>
      </c>
      <c r="M1145">
        <v>1</v>
      </c>
      <c r="N1145">
        <v>1</v>
      </c>
      <c r="O1145">
        <v>1</v>
      </c>
      <c r="P1145">
        <v>1</v>
      </c>
      <c r="Q1145">
        <v>1</v>
      </c>
      <c r="R1145">
        <v>1</v>
      </c>
      <c r="S1145" s="377">
        <v>87172.5</v>
      </c>
      <c r="T1145" s="377">
        <v>0</v>
      </c>
      <c r="U1145" s="377">
        <v>0</v>
      </c>
      <c r="V1145" s="377">
        <v>236.09</v>
      </c>
      <c r="W1145" s="377">
        <v>0</v>
      </c>
      <c r="X1145" s="377">
        <v>0</v>
      </c>
      <c r="Y1145" s="377">
        <v>0</v>
      </c>
      <c r="Z1145" s="377">
        <v>87172.5</v>
      </c>
      <c r="AA1145" s="770">
        <v>44162</v>
      </c>
      <c r="AB1145" s="770">
        <v>44527</v>
      </c>
      <c r="AC1145" s="769">
        <v>87172.5</v>
      </c>
      <c r="AD1145" s="3">
        <v>7.4999999999999997E-2</v>
      </c>
      <c r="AE1145" s="3">
        <v>1.0138888888888888</v>
      </c>
      <c r="AF1145" s="378">
        <v>3.2500000000000001E-2</v>
      </c>
      <c r="AG1145" s="3">
        <v>6537.9375</v>
      </c>
      <c r="AH1145" s="3">
        <v>88383.229166666657</v>
      </c>
      <c r="AI1145" s="3">
        <v>2833.1062500000003</v>
      </c>
      <c r="AJ1145" s="3">
        <v>7.4999999999999997E-2</v>
      </c>
      <c r="AK1145" s="3">
        <v>1.0138888888888888</v>
      </c>
      <c r="AL1145" s="3">
        <v>3.2500000000000001E-2</v>
      </c>
    </row>
    <row r="1146" spans="1:38">
      <c r="A1146" t="s">
        <v>1106</v>
      </c>
      <c r="B1146" t="s">
        <v>2973</v>
      </c>
      <c r="C1146" t="s">
        <v>516</v>
      </c>
      <c r="D1146" t="s">
        <v>517</v>
      </c>
      <c r="E1146" t="s">
        <v>1396</v>
      </c>
      <c r="F1146" t="s">
        <v>985</v>
      </c>
      <c r="G1146" t="s">
        <v>1372</v>
      </c>
      <c r="H1146" t="s">
        <v>984</v>
      </c>
      <c r="I1146" t="s">
        <v>0</v>
      </c>
      <c r="J1146" t="s">
        <v>986</v>
      </c>
      <c r="K1146" t="s">
        <v>520</v>
      </c>
      <c r="L1146" t="s">
        <v>532</v>
      </c>
      <c r="M1146">
        <v>1</v>
      </c>
      <c r="N1146">
        <v>1</v>
      </c>
      <c r="O1146">
        <v>1</v>
      </c>
      <c r="P1146">
        <v>1</v>
      </c>
      <c r="Q1146">
        <v>1</v>
      </c>
      <c r="R1146">
        <v>1</v>
      </c>
      <c r="S1146" s="377">
        <v>120802.5</v>
      </c>
      <c r="T1146" s="377">
        <v>0</v>
      </c>
      <c r="U1146" s="377">
        <v>0</v>
      </c>
      <c r="V1146" s="377">
        <v>384.55</v>
      </c>
      <c r="W1146" s="377">
        <v>0</v>
      </c>
      <c r="X1146" s="377">
        <v>0</v>
      </c>
      <c r="Y1146" s="377">
        <v>0</v>
      </c>
      <c r="Z1146" s="377">
        <v>120802.5</v>
      </c>
      <c r="AA1146" s="770">
        <v>44162</v>
      </c>
      <c r="AB1146" s="770">
        <v>44892</v>
      </c>
      <c r="AC1146" s="769">
        <v>120802.5</v>
      </c>
      <c r="AD1146" s="3">
        <v>1.0888888888888888</v>
      </c>
      <c r="AE1146" s="3">
        <v>2.0277777777777777</v>
      </c>
      <c r="AF1146" s="378">
        <v>3.8199999999999998E-2</v>
      </c>
      <c r="AG1146" s="3">
        <v>131540.5</v>
      </c>
      <c r="AH1146" s="3">
        <v>244960.625</v>
      </c>
      <c r="AI1146" s="3">
        <v>4614.6554999999998</v>
      </c>
      <c r="AJ1146" s="3">
        <v>1.0888888888888888</v>
      </c>
      <c r="AK1146" s="3">
        <v>2.0277777777777777</v>
      </c>
      <c r="AL1146" s="3">
        <v>3.8199999999999998E-2</v>
      </c>
    </row>
    <row r="1147" spans="1:38">
      <c r="A1147" t="s">
        <v>1106</v>
      </c>
      <c r="B1147" t="s">
        <v>2974</v>
      </c>
      <c r="C1147" t="s">
        <v>516</v>
      </c>
      <c r="D1147" t="s">
        <v>517</v>
      </c>
      <c r="E1147" t="s">
        <v>1396</v>
      </c>
      <c r="F1147" t="s">
        <v>985</v>
      </c>
      <c r="G1147" t="s">
        <v>1372</v>
      </c>
      <c r="H1147" t="s">
        <v>984</v>
      </c>
      <c r="I1147" t="s">
        <v>0</v>
      </c>
      <c r="J1147" t="s">
        <v>986</v>
      </c>
      <c r="K1147" t="s">
        <v>520</v>
      </c>
      <c r="L1147" t="s">
        <v>532</v>
      </c>
      <c r="M1147">
        <v>1</v>
      </c>
      <c r="N1147">
        <v>1</v>
      </c>
      <c r="O1147">
        <v>1</v>
      </c>
      <c r="P1147">
        <v>1</v>
      </c>
      <c r="Q1147">
        <v>1</v>
      </c>
      <c r="R1147">
        <v>1</v>
      </c>
      <c r="S1147" s="377">
        <v>196617.5</v>
      </c>
      <c r="T1147" s="377">
        <v>0</v>
      </c>
      <c r="U1147" s="377">
        <v>0</v>
      </c>
      <c r="V1147" s="377">
        <v>704.55</v>
      </c>
      <c r="W1147" s="377">
        <v>0</v>
      </c>
      <c r="X1147" s="377">
        <v>0</v>
      </c>
      <c r="Y1147" s="377">
        <v>0</v>
      </c>
      <c r="Z1147" s="377">
        <v>196617.5</v>
      </c>
      <c r="AA1147" s="770">
        <v>44162</v>
      </c>
      <c r="AB1147" s="770">
        <v>45257</v>
      </c>
      <c r="AC1147" s="769">
        <v>196617.5</v>
      </c>
      <c r="AD1147" s="3">
        <v>2.1027777777777779</v>
      </c>
      <c r="AE1147" s="3">
        <v>3.0416666666666665</v>
      </c>
      <c r="AF1147" s="378">
        <v>4.2999999999999997E-2</v>
      </c>
      <c r="AG1147" s="3">
        <v>413442.90972222225</v>
      </c>
      <c r="AH1147" s="3">
        <v>598044.89583333326</v>
      </c>
      <c r="AI1147" s="3">
        <v>8454.5524999999998</v>
      </c>
      <c r="AJ1147" s="3">
        <v>2.1027777777777779</v>
      </c>
      <c r="AK1147" s="3">
        <v>3.0416666666666661</v>
      </c>
      <c r="AL1147" s="3">
        <v>4.2999999999999997E-2</v>
      </c>
    </row>
    <row r="1148" spans="1:38">
      <c r="A1148" t="s">
        <v>1106</v>
      </c>
      <c r="B1148" t="s">
        <v>2975</v>
      </c>
      <c r="C1148" t="s">
        <v>516</v>
      </c>
      <c r="D1148" t="s">
        <v>517</v>
      </c>
      <c r="E1148" t="s">
        <v>1396</v>
      </c>
      <c r="F1148" t="s">
        <v>985</v>
      </c>
      <c r="G1148" t="s">
        <v>1372</v>
      </c>
      <c r="H1148" t="s">
        <v>984</v>
      </c>
      <c r="I1148" t="s">
        <v>0</v>
      </c>
      <c r="J1148" t="s">
        <v>986</v>
      </c>
      <c r="K1148" t="s">
        <v>520</v>
      </c>
      <c r="L1148" t="s">
        <v>532</v>
      </c>
      <c r="M1148">
        <v>1</v>
      </c>
      <c r="N1148">
        <v>1</v>
      </c>
      <c r="O1148">
        <v>1</v>
      </c>
      <c r="P1148">
        <v>1</v>
      </c>
      <c r="Q1148">
        <v>1</v>
      </c>
      <c r="R1148">
        <v>1</v>
      </c>
      <c r="S1148" s="377">
        <v>495157.5</v>
      </c>
      <c r="T1148" s="377">
        <v>0</v>
      </c>
      <c r="U1148" s="377">
        <v>0</v>
      </c>
      <c r="V1148" s="377">
        <v>1943.49</v>
      </c>
      <c r="W1148" s="377">
        <v>0</v>
      </c>
      <c r="X1148" s="377">
        <v>0</v>
      </c>
      <c r="Y1148" s="377">
        <v>0</v>
      </c>
      <c r="Z1148" s="377">
        <v>495157.5</v>
      </c>
      <c r="AA1148" s="770">
        <v>44162</v>
      </c>
      <c r="AB1148" s="770">
        <v>45623</v>
      </c>
      <c r="AC1148" s="769">
        <v>495157.5</v>
      </c>
      <c r="AD1148" s="3">
        <v>3.1194444444444445</v>
      </c>
      <c r="AE1148" s="3">
        <v>4.0583333333333336</v>
      </c>
      <c r="AF1148" s="378">
        <v>4.7100000000000003E-2</v>
      </c>
      <c r="AG1148" s="3">
        <v>1544616.3125</v>
      </c>
      <c r="AH1148" s="3">
        <v>2009514.1875000002</v>
      </c>
      <c r="AI1148" s="3">
        <v>23321.918250000002</v>
      </c>
      <c r="AJ1148" s="3">
        <v>3.1194444444444445</v>
      </c>
      <c r="AK1148" s="3">
        <v>4.0583333333333336</v>
      </c>
      <c r="AL1148" s="3">
        <v>4.7100000000000003E-2</v>
      </c>
    </row>
    <row r="1149" spans="1:38">
      <c r="A1149" t="s">
        <v>1106</v>
      </c>
      <c r="B1149" t="s">
        <v>2976</v>
      </c>
      <c r="C1149" t="s">
        <v>516</v>
      </c>
      <c r="D1149" t="s">
        <v>517</v>
      </c>
      <c r="E1149" t="s">
        <v>1396</v>
      </c>
      <c r="F1149" t="s">
        <v>985</v>
      </c>
      <c r="G1149" t="s">
        <v>1372</v>
      </c>
      <c r="H1149" t="s">
        <v>984</v>
      </c>
      <c r="I1149" t="s">
        <v>0</v>
      </c>
      <c r="J1149" t="s">
        <v>986</v>
      </c>
      <c r="K1149" t="s">
        <v>520</v>
      </c>
      <c r="L1149" t="s">
        <v>532</v>
      </c>
      <c r="M1149">
        <v>1</v>
      </c>
      <c r="N1149">
        <v>1</v>
      </c>
      <c r="O1149">
        <v>1</v>
      </c>
      <c r="P1149">
        <v>1</v>
      </c>
      <c r="Q1149">
        <v>1</v>
      </c>
      <c r="R1149">
        <v>1</v>
      </c>
      <c r="S1149" s="377">
        <v>676582.5</v>
      </c>
      <c r="T1149" s="377">
        <v>0</v>
      </c>
      <c r="U1149" s="377">
        <v>0</v>
      </c>
      <c r="V1149" s="377">
        <v>2858.56</v>
      </c>
      <c r="W1149" s="377">
        <v>0</v>
      </c>
      <c r="X1149" s="377">
        <v>0</v>
      </c>
      <c r="Y1149" s="377">
        <v>0</v>
      </c>
      <c r="Z1149" s="377">
        <v>676582.5</v>
      </c>
      <c r="AA1149" s="770">
        <v>44162</v>
      </c>
      <c r="AB1149" s="770">
        <v>45988</v>
      </c>
      <c r="AC1149" s="769">
        <v>676582.5</v>
      </c>
      <c r="AD1149" s="3">
        <v>4.1333333333333337</v>
      </c>
      <c r="AE1149" s="3">
        <v>5.072222222222222</v>
      </c>
      <c r="AF1149" s="378">
        <v>5.0700000000000002E-2</v>
      </c>
      <c r="AG1149" s="3">
        <v>2796541.0000000005</v>
      </c>
      <c r="AH1149" s="3">
        <v>3431776.7916666665</v>
      </c>
      <c r="AI1149" s="3">
        <v>34302.732750000003</v>
      </c>
      <c r="AJ1149" s="3">
        <v>4.1333333333333337</v>
      </c>
      <c r="AK1149" s="3">
        <v>5.072222222222222</v>
      </c>
      <c r="AL1149" s="3">
        <v>5.0700000000000002E-2</v>
      </c>
    </row>
    <row r="1150" spans="1:38">
      <c r="A1150" t="s">
        <v>1106</v>
      </c>
      <c r="B1150" t="s">
        <v>2977</v>
      </c>
      <c r="C1150" t="s">
        <v>516</v>
      </c>
      <c r="D1150" t="s">
        <v>517</v>
      </c>
      <c r="E1150" t="s">
        <v>1396</v>
      </c>
      <c r="F1150" t="s">
        <v>985</v>
      </c>
      <c r="G1150" t="s">
        <v>1372</v>
      </c>
      <c r="H1150" t="s">
        <v>984</v>
      </c>
      <c r="I1150" t="s">
        <v>0</v>
      </c>
      <c r="J1150" t="s">
        <v>986</v>
      </c>
      <c r="K1150" t="s">
        <v>520</v>
      </c>
      <c r="L1150" t="s">
        <v>532</v>
      </c>
      <c r="M1150">
        <v>1</v>
      </c>
      <c r="N1150">
        <v>1</v>
      </c>
      <c r="O1150">
        <v>1</v>
      </c>
      <c r="P1150">
        <v>1</v>
      </c>
      <c r="Q1150">
        <v>1</v>
      </c>
      <c r="R1150">
        <v>1</v>
      </c>
      <c r="S1150" s="377">
        <v>1916615</v>
      </c>
      <c r="T1150" s="377">
        <v>0</v>
      </c>
      <c r="U1150" s="377">
        <v>0</v>
      </c>
      <c r="V1150" s="377">
        <v>8560.8799999999992</v>
      </c>
      <c r="W1150" s="377">
        <v>0</v>
      </c>
      <c r="X1150" s="377">
        <v>0</v>
      </c>
      <c r="Y1150" s="377">
        <v>0</v>
      </c>
      <c r="Z1150" s="377">
        <v>1916615</v>
      </c>
      <c r="AA1150" s="770">
        <v>44162</v>
      </c>
      <c r="AB1150" s="770">
        <v>46353</v>
      </c>
      <c r="AC1150" s="769">
        <v>1916615</v>
      </c>
      <c r="AD1150" s="3">
        <v>5.1472222222222221</v>
      </c>
      <c r="AE1150" s="3">
        <v>6.0861111111111112</v>
      </c>
      <c r="AF1150" s="378">
        <v>5.3600000000000002E-2</v>
      </c>
      <c r="AG1150" s="3">
        <v>9865243.319444444</v>
      </c>
      <c r="AH1150" s="3">
        <v>11664731.847222222</v>
      </c>
      <c r="AI1150" s="3">
        <v>102730.564</v>
      </c>
      <c r="AJ1150" s="3">
        <v>5.1472222222222221</v>
      </c>
      <c r="AK1150" s="3">
        <v>6.0861111111111112</v>
      </c>
      <c r="AL1150" s="3">
        <v>5.3600000000000002E-2</v>
      </c>
    </row>
    <row r="1151" spans="1:38">
      <c r="A1151" t="s">
        <v>1106</v>
      </c>
      <c r="B1151" t="s">
        <v>2978</v>
      </c>
      <c r="C1151" t="s">
        <v>516</v>
      </c>
      <c r="D1151" t="s">
        <v>517</v>
      </c>
      <c r="E1151" t="s">
        <v>1396</v>
      </c>
      <c r="F1151" t="s">
        <v>985</v>
      </c>
      <c r="G1151" t="s">
        <v>1372</v>
      </c>
      <c r="H1151" t="s">
        <v>984</v>
      </c>
      <c r="I1151" t="s">
        <v>0</v>
      </c>
      <c r="J1151" t="s">
        <v>986</v>
      </c>
      <c r="K1151" t="s">
        <v>520</v>
      </c>
      <c r="L1151" t="s">
        <v>532</v>
      </c>
      <c r="M1151">
        <v>1</v>
      </c>
      <c r="N1151">
        <v>1</v>
      </c>
      <c r="O1151">
        <v>1</v>
      </c>
      <c r="P1151">
        <v>1</v>
      </c>
      <c r="Q1151">
        <v>1</v>
      </c>
      <c r="R1151">
        <v>1</v>
      </c>
      <c r="S1151" s="377">
        <v>2099367.5</v>
      </c>
      <c r="T1151" s="377">
        <v>0</v>
      </c>
      <c r="U1151" s="377">
        <v>0</v>
      </c>
      <c r="V1151" s="377">
        <v>9867.0300000000007</v>
      </c>
      <c r="W1151" s="377">
        <v>0</v>
      </c>
      <c r="X1151" s="377">
        <v>0</v>
      </c>
      <c r="Y1151" s="377">
        <v>0</v>
      </c>
      <c r="Z1151" s="377">
        <v>2099367.5</v>
      </c>
      <c r="AA1151" s="770">
        <v>44162</v>
      </c>
      <c r="AB1151" s="770">
        <v>46718</v>
      </c>
      <c r="AC1151" s="769">
        <v>2099367.5</v>
      </c>
      <c r="AD1151" s="3">
        <v>6.1611111111111114</v>
      </c>
      <c r="AE1151" s="3">
        <v>7.1</v>
      </c>
      <c r="AF1151" s="378">
        <v>5.6399999999999999E-2</v>
      </c>
      <c r="AG1151" s="3">
        <v>12934436.430555556</v>
      </c>
      <c r="AH1151" s="3">
        <v>14905509.25</v>
      </c>
      <c r="AI1151" s="3">
        <v>118404.32699999999</v>
      </c>
      <c r="AJ1151" s="3">
        <v>6.1611111111111114</v>
      </c>
      <c r="AK1151" s="3">
        <v>7.1</v>
      </c>
      <c r="AL1151" s="3">
        <v>5.6399999999999999E-2</v>
      </c>
    </row>
    <row r="1152" spans="1:38">
      <c r="A1152" t="s">
        <v>1106</v>
      </c>
      <c r="B1152" t="s">
        <v>2979</v>
      </c>
      <c r="C1152" t="s">
        <v>516</v>
      </c>
      <c r="D1152" t="s">
        <v>517</v>
      </c>
      <c r="E1152" t="s">
        <v>1396</v>
      </c>
      <c r="F1152" t="s">
        <v>985</v>
      </c>
      <c r="G1152" t="s">
        <v>1372</v>
      </c>
      <c r="H1152" t="s">
        <v>984</v>
      </c>
      <c r="I1152" t="s">
        <v>0</v>
      </c>
      <c r="J1152" t="s">
        <v>986</v>
      </c>
      <c r="K1152" t="s">
        <v>520</v>
      </c>
      <c r="L1152" t="s">
        <v>532</v>
      </c>
      <c r="M1152">
        <v>1</v>
      </c>
      <c r="N1152">
        <v>1</v>
      </c>
      <c r="O1152">
        <v>1</v>
      </c>
      <c r="P1152">
        <v>1</v>
      </c>
      <c r="Q1152">
        <v>1</v>
      </c>
      <c r="R1152">
        <v>1</v>
      </c>
      <c r="S1152" s="377">
        <v>1105512.5</v>
      </c>
      <c r="T1152" s="377">
        <v>0</v>
      </c>
      <c r="U1152" s="377">
        <v>0</v>
      </c>
      <c r="V1152" s="377">
        <v>5463.07</v>
      </c>
      <c r="W1152" s="377">
        <v>0</v>
      </c>
      <c r="X1152" s="377">
        <v>0</v>
      </c>
      <c r="Y1152" s="377">
        <v>0</v>
      </c>
      <c r="Z1152" s="377">
        <v>1105512.5</v>
      </c>
      <c r="AA1152" s="770">
        <v>44162</v>
      </c>
      <c r="AB1152" s="770">
        <v>47084</v>
      </c>
      <c r="AC1152" s="769">
        <v>1105512.5</v>
      </c>
      <c r="AD1152" s="3">
        <v>7.177777777777778</v>
      </c>
      <c r="AE1152" s="3">
        <v>8.1166666666666671</v>
      </c>
      <c r="AF1152" s="378">
        <v>5.9299999999999999E-2</v>
      </c>
      <c r="AG1152" s="3">
        <v>7935123.055555556</v>
      </c>
      <c r="AH1152" s="3">
        <v>8973076.458333334</v>
      </c>
      <c r="AI1152" s="3">
        <v>65556.891250000001</v>
      </c>
      <c r="AJ1152" s="3">
        <v>7.177777777777778</v>
      </c>
      <c r="AK1152" s="3">
        <v>8.1166666666666671</v>
      </c>
      <c r="AL1152" s="3">
        <v>5.9299999999999999E-2</v>
      </c>
    </row>
    <row r="1153" spans="1:38">
      <c r="A1153" t="s">
        <v>1107</v>
      </c>
      <c r="B1153" t="s">
        <v>2980</v>
      </c>
      <c r="C1153" t="s">
        <v>516</v>
      </c>
      <c r="D1153" t="s">
        <v>517</v>
      </c>
      <c r="E1153" t="s">
        <v>1396</v>
      </c>
      <c r="F1153" t="s">
        <v>985</v>
      </c>
      <c r="G1153" t="s">
        <v>1372</v>
      </c>
      <c r="H1153" t="s">
        <v>984</v>
      </c>
      <c r="I1153" t="s">
        <v>0</v>
      </c>
      <c r="J1153" t="s">
        <v>986</v>
      </c>
      <c r="K1153" t="s">
        <v>520</v>
      </c>
      <c r="L1153" t="s">
        <v>532</v>
      </c>
      <c r="M1153">
        <v>1</v>
      </c>
      <c r="N1153">
        <v>1</v>
      </c>
      <c r="O1153">
        <v>1</v>
      </c>
      <c r="P1153">
        <v>1</v>
      </c>
      <c r="Q1153">
        <v>1</v>
      </c>
      <c r="R1153">
        <v>1</v>
      </c>
      <c r="S1153" s="377">
        <v>233492.5</v>
      </c>
      <c r="T1153" s="377">
        <v>0</v>
      </c>
      <c r="U1153" s="377">
        <v>0</v>
      </c>
      <c r="V1153" s="377">
        <v>743.28</v>
      </c>
      <c r="W1153" s="377">
        <v>0</v>
      </c>
      <c r="X1153" s="377">
        <v>0</v>
      </c>
      <c r="Y1153" s="377">
        <v>0</v>
      </c>
      <c r="Z1153" s="377">
        <v>233492.5</v>
      </c>
      <c r="AA1153" s="770">
        <v>44169</v>
      </c>
      <c r="AB1153" s="770">
        <v>44899</v>
      </c>
      <c r="AC1153" s="769">
        <v>233492.5</v>
      </c>
      <c r="AD1153" s="3">
        <v>1.1083333333333334</v>
      </c>
      <c r="AE1153" s="3">
        <v>2.0277777777777777</v>
      </c>
      <c r="AF1153" s="378">
        <v>3.8199999999999998E-2</v>
      </c>
      <c r="AG1153" s="3">
        <v>258787.52083333334</v>
      </c>
      <c r="AH1153" s="3">
        <v>473470.90277777775</v>
      </c>
      <c r="AI1153" s="3">
        <v>8919.4134999999987</v>
      </c>
      <c r="AJ1153" s="3">
        <v>1.1083333333333334</v>
      </c>
      <c r="AK1153" s="3">
        <v>2.0277777777777777</v>
      </c>
      <c r="AL1153" s="3">
        <v>3.8199999999999998E-2</v>
      </c>
    </row>
    <row r="1154" spans="1:38">
      <c r="A1154" t="s">
        <v>1107</v>
      </c>
      <c r="B1154" t="s">
        <v>2981</v>
      </c>
      <c r="C1154" t="s">
        <v>516</v>
      </c>
      <c r="D1154" t="s">
        <v>517</v>
      </c>
      <c r="E1154" t="s">
        <v>1396</v>
      </c>
      <c r="F1154" t="s">
        <v>985</v>
      </c>
      <c r="G1154" t="s">
        <v>1372</v>
      </c>
      <c r="H1154" t="s">
        <v>984</v>
      </c>
      <c r="I1154" t="s">
        <v>0</v>
      </c>
      <c r="J1154" t="s">
        <v>986</v>
      </c>
      <c r="K1154" t="s">
        <v>520</v>
      </c>
      <c r="L1154" t="s">
        <v>532</v>
      </c>
      <c r="M1154">
        <v>1</v>
      </c>
      <c r="N1154">
        <v>1</v>
      </c>
      <c r="O1154">
        <v>1</v>
      </c>
      <c r="P1154">
        <v>1</v>
      </c>
      <c r="Q1154">
        <v>1</v>
      </c>
      <c r="R1154">
        <v>1</v>
      </c>
      <c r="S1154" s="377">
        <v>305915</v>
      </c>
      <c r="T1154" s="377">
        <v>0</v>
      </c>
      <c r="U1154" s="377">
        <v>0</v>
      </c>
      <c r="V1154" s="377">
        <v>1096.2</v>
      </c>
      <c r="W1154" s="377">
        <v>0</v>
      </c>
      <c r="X1154" s="377">
        <v>0</v>
      </c>
      <c r="Y1154" s="377">
        <v>0</v>
      </c>
      <c r="Z1154" s="377">
        <v>305915</v>
      </c>
      <c r="AA1154" s="770">
        <v>44169</v>
      </c>
      <c r="AB1154" s="770">
        <v>45264</v>
      </c>
      <c r="AC1154" s="769">
        <v>305915</v>
      </c>
      <c r="AD1154" s="3">
        <v>2.1222222222222222</v>
      </c>
      <c r="AE1154" s="3">
        <v>3.0416666666666665</v>
      </c>
      <c r="AF1154" s="378">
        <v>4.2999999999999997E-2</v>
      </c>
      <c r="AG1154" s="3">
        <v>649219.61111111112</v>
      </c>
      <c r="AH1154" s="3">
        <v>930491.45833333326</v>
      </c>
      <c r="AI1154" s="3">
        <v>13154.344999999999</v>
      </c>
      <c r="AJ1154" s="3">
        <v>2.1222222222222222</v>
      </c>
      <c r="AK1154" s="3">
        <v>3.0416666666666665</v>
      </c>
      <c r="AL1154" s="3">
        <v>4.2999999999999997E-2</v>
      </c>
    </row>
    <row r="1155" spans="1:38">
      <c r="A1155" t="s">
        <v>1107</v>
      </c>
      <c r="B1155" t="s">
        <v>2982</v>
      </c>
      <c r="C1155" t="s">
        <v>516</v>
      </c>
      <c r="D1155" t="s">
        <v>517</v>
      </c>
      <c r="E1155" t="s">
        <v>1396</v>
      </c>
      <c r="F1155" t="s">
        <v>985</v>
      </c>
      <c r="G1155" t="s">
        <v>1372</v>
      </c>
      <c r="H1155" t="s">
        <v>984</v>
      </c>
      <c r="I1155" t="s">
        <v>0</v>
      </c>
      <c r="J1155" t="s">
        <v>986</v>
      </c>
      <c r="K1155" t="s">
        <v>520</v>
      </c>
      <c r="L1155" t="s">
        <v>532</v>
      </c>
      <c r="M1155">
        <v>1</v>
      </c>
      <c r="N1155">
        <v>1</v>
      </c>
      <c r="O1155">
        <v>1</v>
      </c>
      <c r="P1155">
        <v>1</v>
      </c>
      <c r="Q1155">
        <v>1</v>
      </c>
      <c r="R1155">
        <v>1</v>
      </c>
      <c r="S1155" s="377">
        <v>234967.5</v>
      </c>
      <c r="T1155" s="377">
        <v>0</v>
      </c>
      <c r="U1155" s="377">
        <v>0</v>
      </c>
      <c r="V1155" s="377">
        <v>922.25</v>
      </c>
      <c r="W1155" s="377">
        <v>0</v>
      </c>
      <c r="X1155" s="377">
        <v>0</v>
      </c>
      <c r="Y1155" s="377">
        <v>0</v>
      </c>
      <c r="Z1155" s="377">
        <v>234967.5</v>
      </c>
      <c r="AA1155" s="770">
        <v>44169</v>
      </c>
      <c r="AB1155" s="770">
        <v>45630</v>
      </c>
      <c r="AC1155" s="769">
        <v>234967.5</v>
      </c>
      <c r="AD1155" s="3">
        <v>3.1388888888888888</v>
      </c>
      <c r="AE1155" s="3">
        <v>4.0583333333333336</v>
      </c>
      <c r="AF1155" s="378">
        <v>4.7100000000000003E-2</v>
      </c>
      <c r="AG1155" s="3">
        <v>737536.875</v>
      </c>
      <c r="AH1155" s="3">
        <v>953576.4375</v>
      </c>
      <c r="AI1155" s="3">
        <v>11066.96925</v>
      </c>
      <c r="AJ1155" s="3">
        <v>3.1388888888888888</v>
      </c>
      <c r="AK1155" s="3">
        <v>4.0583333333333336</v>
      </c>
      <c r="AL1155" s="3">
        <v>4.7100000000000003E-2</v>
      </c>
    </row>
    <row r="1156" spans="1:38">
      <c r="A1156" t="s">
        <v>1107</v>
      </c>
      <c r="B1156" t="s">
        <v>2983</v>
      </c>
      <c r="C1156" t="s">
        <v>516</v>
      </c>
      <c r="D1156" t="s">
        <v>517</v>
      </c>
      <c r="E1156" t="s">
        <v>1396</v>
      </c>
      <c r="F1156" t="s">
        <v>985</v>
      </c>
      <c r="G1156" t="s">
        <v>1372</v>
      </c>
      <c r="H1156" t="s">
        <v>984</v>
      </c>
      <c r="I1156" t="s">
        <v>0</v>
      </c>
      <c r="J1156" t="s">
        <v>986</v>
      </c>
      <c r="K1156" t="s">
        <v>520</v>
      </c>
      <c r="L1156" t="s">
        <v>532</v>
      </c>
      <c r="M1156">
        <v>1</v>
      </c>
      <c r="N1156">
        <v>1</v>
      </c>
      <c r="O1156">
        <v>1</v>
      </c>
      <c r="P1156">
        <v>1</v>
      </c>
      <c r="Q1156">
        <v>1</v>
      </c>
      <c r="R1156">
        <v>1</v>
      </c>
      <c r="S1156" s="377">
        <v>38645</v>
      </c>
      <c r="T1156" s="377">
        <v>0</v>
      </c>
      <c r="U1156" s="377">
        <v>0</v>
      </c>
      <c r="V1156" s="377">
        <v>163.28</v>
      </c>
      <c r="W1156" s="377">
        <v>0</v>
      </c>
      <c r="X1156" s="377">
        <v>0</v>
      </c>
      <c r="Y1156" s="377">
        <v>0</v>
      </c>
      <c r="Z1156" s="377">
        <v>38645</v>
      </c>
      <c r="AA1156" s="770">
        <v>44169</v>
      </c>
      <c r="AB1156" s="770">
        <v>45995</v>
      </c>
      <c r="AC1156" s="769">
        <v>38645</v>
      </c>
      <c r="AD1156" s="3">
        <v>4.1527777777777777</v>
      </c>
      <c r="AE1156" s="3">
        <v>5.072222222222222</v>
      </c>
      <c r="AF1156" s="378">
        <v>5.0700000000000002E-2</v>
      </c>
      <c r="AG1156" s="3">
        <v>160484.09722222222</v>
      </c>
      <c r="AH1156" s="3">
        <v>196016.02777777778</v>
      </c>
      <c r="AI1156" s="3">
        <v>1959.3015</v>
      </c>
      <c r="AJ1156" s="3">
        <v>4.1527777777777777</v>
      </c>
      <c r="AK1156" s="3">
        <v>5.072222222222222</v>
      </c>
      <c r="AL1156" s="3">
        <v>5.0700000000000002E-2</v>
      </c>
    </row>
    <row r="1157" spans="1:38">
      <c r="A1157" t="s">
        <v>1107</v>
      </c>
      <c r="B1157" t="s">
        <v>2984</v>
      </c>
      <c r="C1157" t="s">
        <v>516</v>
      </c>
      <c r="D1157" t="s">
        <v>517</v>
      </c>
      <c r="E1157" t="s">
        <v>1396</v>
      </c>
      <c r="F1157" t="s">
        <v>985</v>
      </c>
      <c r="G1157" t="s">
        <v>1372</v>
      </c>
      <c r="H1157" t="s">
        <v>984</v>
      </c>
      <c r="I1157" t="s">
        <v>0</v>
      </c>
      <c r="J1157" t="s">
        <v>986</v>
      </c>
      <c r="K1157" t="s">
        <v>520</v>
      </c>
      <c r="L1157" t="s">
        <v>532</v>
      </c>
      <c r="M1157">
        <v>1</v>
      </c>
      <c r="N1157">
        <v>1</v>
      </c>
      <c r="O1157">
        <v>1</v>
      </c>
      <c r="P1157">
        <v>1</v>
      </c>
      <c r="Q1157">
        <v>1</v>
      </c>
      <c r="R1157">
        <v>1</v>
      </c>
      <c r="S1157" s="377">
        <v>362850</v>
      </c>
      <c r="T1157" s="377">
        <v>0</v>
      </c>
      <c r="U1157" s="377">
        <v>0</v>
      </c>
      <c r="V1157" s="377">
        <v>1620.73</v>
      </c>
      <c r="W1157" s="377">
        <v>0</v>
      </c>
      <c r="X1157" s="377">
        <v>0</v>
      </c>
      <c r="Y1157" s="377">
        <v>0</v>
      </c>
      <c r="Z1157" s="377">
        <v>362850</v>
      </c>
      <c r="AA1157" s="770">
        <v>44169</v>
      </c>
      <c r="AB1157" s="770">
        <v>46360</v>
      </c>
      <c r="AC1157" s="769">
        <v>362850</v>
      </c>
      <c r="AD1157" s="3">
        <v>5.166666666666667</v>
      </c>
      <c r="AE1157" s="3">
        <v>6.0861111111111112</v>
      </c>
      <c r="AF1157" s="378">
        <v>5.3600000000000002E-2</v>
      </c>
      <c r="AG1157" s="3">
        <v>1874725</v>
      </c>
      <c r="AH1157" s="3">
        <v>2208345.4166666665</v>
      </c>
      <c r="AI1157" s="3">
        <v>19448.760000000002</v>
      </c>
      <c r="AJ1157" s="3">
        <v>5.166666666666667</v>
      </c>
      <c r="AK1157" s="3">
        <v>6.0861111111111104</v>
      </c>
      <c r="AL1157" s="3">
        <v>5.3600000000000009E-2</v>
      </c>
    </row>
    <row r="1158" spans="1:38">
      <c r="A1158" t="s">
        <v>1107</v>
      </c>
      <c r="B1158" t="s">
        <v>2985</v>
      </c>
      <c r="C1158" t="s">
        <v>516</v>
      </c>
      <c r="D1158" t="s">
        <v>517</v>
      </c>
      <c r="E1158" t="s">
        <v>1396</v>
      </c>
      <c r="F1158" t="s">
        <v>985</v>
      </c>
      <c r="G1158" t="s">
        <v>1372</v>
      </c>
      <c r="H1158" t="s">
        <v>984</v>
      </c>
      <c r="I1158" t="s">
        <v>0</v>
      </c>
      <c r="J1158" t="s">
        <v>986</v>
      </c>
      <c r="K1158" t="s">
        <v>520</v>
      </c>
      <c r="L1158" t="s">
        <v>532</v>
      </c>
      <c r="M1158">
        <v>1</v>
      </c>
      <c r="N1158">
        <v>1</v>
      </c>
      <c r="O1158">
        <v>1</v>
      </c>
      <c r="P1158">
        <v>1</v>
      </c>
      <c r="Q1158">
        <v>1</v>
      </c>
      <c r="R1158">
        <v>1</v>
      </c>
      <c r="S1158" s="377">
        <v>2556027.5</v>
      </c>
      <c r="T1158" s="377">
        <v>0</v>
      </c>
      <c r="U1158" s="377">
        <v>0</v>
      </c>
      <c r="V1158" s="377">
        <v>12013.33</v>
      </c>
      <c r="W1158" s="377">
        <v>0</v>
      </c>
      <c r="X1158" s="377">
        <v>0</v>
      </c>
      <c r="Y1158" s="377">
        <v>0</v>
      </c>
      <c r="Z1158" s="377">
        <v>2556027.5</v>
      </c>
      <c r="AA1158" s="770">
        <v>44169</v>
      </c>
      <c r="AB1158" s="770">
        <v>46725</v>
      </c>
      <c r="AC1158" s="769">
        <v>2556027.5</v>
      </c>
      <c r="AD1158" s="3">
        <v>6.1805555555555554</v>
      </c>
      <c r="AE1158" s="3">
        <v>7.1</v>
      </c>
      <c r="AF1158" s="378">
        <v>5.6399999999999999E-2</v>
      </c>
      <c r="AG1158" s="3">
        <v>15797669.965277778</v>
      </c>
      <c r="AH1158" s="3">
        <v>18147795.25</v>
      </c>
      <c r="AI1158" s="3">
        <v>144159.951</v>
      </c>
      <c r="AJ1158" s="3">
        <v>6.1805555555555554</v>
      </c>
      <c r="AK1158" s="3">
        <v>7.1</v>
      </c>
      <c r="AL1158" s="3">
        <v>5.6399999999999999E-2</v>
      </c>
    </row>
    <row r="1159" spans="1:38">
      <c r="A1159" t="s">
        <v>1107</v>
      </c>
      <c r="B1159" t="s">
        <v>2986</v>
      </c>
      <c r="C1159" t="s">
        <v>516</v>
      </c>
      <c r="D1159" t="s">
        <v>517</v>
      </c>
      <c r="E1159" t="s">
        <v>1396</v>
      </c>
      <c r="F1159" t="s">
        <v>985</v>
      </c>
      <c r="G1159" t="s">
        <v>1372</v>
      </c>
      <c r="H1159" t="s">
        <v>984</v>
      </c>
      <c r="I1159" t="s">
        <v>0</v>
      </c>
      <c r="J1159" t="s">
        <v>986</v>
      </c>
      <c r="K1159" t="s">
        <v>520</v>
      </c>
      <c r="L1159" t="s">
        <v>532</v>
      </c>
      <c r="M1159">
        <v>1</v>
      </c>
      <c r="N1159">
        <v>1</v>
      </c>
      <c r="O1159">
        <v>1</v>
      </c>
      <c r="P1159">
        <v>1</v>
      </c>
      <c r="Q1159">
        <v>1</v>
      </c>
      <c r="R1159">
        <v>1</v>
      </c>
      <c r="S1159" s="377">
        <v>1548160</v>
      </c>
      <c r="T1159" s="377">
        <v>0</v>
      </c>
      <c r="U1159" s="377">
        <v>0</v>
      </c>
      <c r="V1159" s="377">
        <v>7650.49</v>
      </c>
      <c r="W1159" s="377">
        <v>0</v>
      </c>
      <c r="X1159" s="377">
        <v>0</v>
      </c>
      <c r="Y1159" s="377">
        <v>0</v>
      </c>
      <c r="Z1159" s="377">
        <v>1548160</v>
      </c>
      <c r="AA1159" s="770">
        <v>44169</v>
      </c>
      <c r="AB1159" s="770">
        <v>47091</v>
      </c>
      <c r="AC1159" s="769">
        <v>1548160</v>
      </c>
      <c r="AD1159" s="3">
        <v>7.197222222222222</v>
      </c>
      <c r="AE1159" s="3">
        <v>8.1166666666666671</v>
      </c>
      <c r="AF1159" s="378">
        <v>5.9299999999999999E-2</v>
      </c>
      <c r="AG1159" s="3">
        <v>11142451.555555556</v>
      </c>
      <c r="AH1159" s="3">
        <v>12565898.666666668</v>
      </c>
      <c r="AI1159" s="3">
        <v>91805.887999999992</v>
      </c>
      <c r="AJ1159" s="3">
        <v>7.1972222222222229</v>
      </c>
      <c r="AK1159" s="3">
        <v>8.1166666666666671</v>
      </c>
      <c r="AL1159" s="3">
        <v>5.9299999999999992E-2</v>
      </c>
    </row>
    <row r="1160" spans="1:38">
      <c r="A1160" t="s">
        <v>1107</v>
      </c>
      <c r="B1160" t="s">
        <v>2987</v>
      </c>
      <c r="C1160" t="s">
        <v>516</v>
      </c>
      <c r="D1160" t="s">
        <v>517</v>
      </c>
      <c r="E1160" t="s">
        <v>1396</v>
      </c>
      <c r="F1160" t="s">
        <v>985</v>
      </c>
      <c r="G1160" t="s">
        <v>1372</v>
      </c>
      <c r="H1160" t="s">
        <v>984</v>
      </c>
      <c r="I1160" t="s">
        <v>0</v>
      </c>
      <c r="J1160" t="s">
        <v>986</v>
      </c>
      <c r="K1160" t="s">
        <v>520</v>
      </c>
      <c r="L1160" t="s">
        <v>532</v>
      </c>
      <c r="M1160">
        <v>1</v>
      </c>
      <c r="N1160">
        <v>1</v>
      </c>
      <c r="O1160">
        <v>1</v>
      </c>
      <c r="P1160">
        <v>1</v>
      </c>
      <c r="Q1160">
        <v>1</v>
      </c>
      <c r="R1160">
        <v>1</v>
      </c>
      <c r="S1160" s="377">
        <v>346772.5</v>
      </c>
      <c r="T1160" s="377">
        <v>0</v>
      </c>
      <c r="U1160" s="377">
        <v>0</v>
      </c>
      <c r="V1160" s="377">
        <v>1794.55</v>
      </c>
      <c r="W1160" s="377">
        <v>0</v>
      </c>
      <c r="X1160" s="377">
        <v>0</v>
      </c>
      <c r="Y1160" s="377">
        <v>0</v>
      </c>
      <c r="Z1160" s="377">
        <v>346772.5</v>
      </c>
      <c r="AA1160" s="770">
        <v>44169</v>
      </c>
      <c r="AB1160" s="770">
        <v>47456</v>
      </c>
      <c r="AC1160" s="769">
        <v>346772.5</v>
      </c>
      <c r="AD1160" s="3">
        <v>8.2111111111111104</v>
      </c>
      <c r="AE1160" s="3">
        <v>9.1305555555555564</v>
      </c>
      <c r="AF1160" s="378">
        <v>6.2100000000000002E-2</v>
      </c>
      <c r="AG1160" s="3">
        <v>2847387.5277777775</v>
      </c>
      <c r="AH1160" s="3">
        <v>3166225.576388889</v>
      </c>
      <c r="AI1160" s="3">
        <v>21534.572250000001</v>
      </c>
      <c r="AJ1160" s="3">
        <v>8.2111111111111104</v>
      </c>
      <c r="AK1160" s="3">
        <v>9.1305555555555564</v>
      </c>
      <c r="AL1160" s="3">
        <v>6.2100000000000002E-2</v>
      </c>
    </row>
    <row r="1161" spans="1:38">
      <c r="A1161" t="s">
        <v>1107</v>
      </c>
      <c r="B1161" t="s">
        <v>2988</v>
      </c>
      <c r="C1161" t="s">
        <v>516</v>
      </c>
      <c r="D1161" t="s">
        <v>517</v>
      </c>
      <c r="E1161" t="s">
        <v>1396</v>
      </c>
      <c r="F1161" t="s">
        <v>985</v>
      </c>
      <c r="G1161" t="s">
        <v>1372</v>
      </c>
      <c r="H1161" t="s">
        <v>984</v>
      </c>
      <c r="I1161" t="s">
        <v>0</v>
      </c>
      <c r="J1161" t="s">
        <v>986</v>
      </c>
      <c r="K1161" t="s">
        <v>520</v>
      </c>
      <c r="L1161" t="s">
        <v>532</v>
      </c>
      <c r="M1161">
        <v>1</v>
      </c>
      <c r="N1161">
        <v>1</v>
      </c>
      <c r="O1161">
        <v>1</v>
      </c>
      <c r="P1161">
        <v>1</v>
      </c>
      <c r="Q1161">
        <v>1</v>
      </c>
      <c r="R1161">
        <v>1</v>
      </c>
      <c r="S1161" s="377">
        <v>92040</v>
      </c>
      <c r="T1161" s="377">
        <v>0</v>
      </c>
      <c r="U1161" s="377">
        <v>0</v>
      </c>
      <c r="V1161" s="377">
        <v>498.55</v>
      </c>
      <c r="W1161" s="377">
        <v>0</v>
      </c>
      <c r="X1161" s="377">
        <v>0</v>
      </c>
      <c r="Y1161" s="377">
        <v>0</v>
      </c>
      <c r="Z1161" s="377">
        <v>92040</v>
      </c>
      <c r="AA1161" s="770">
        <v>44169</v>
      </c>
      <c r="AB1161" s="770">
        <v>47821</v>
      </c>
      <c r="AC1161" s="769">
        <v>92040</v>
      </c>
      <c r="AD1161" s="3">
        <v>9.2249999999999996</v>
      </c>
      <c r="AE1161" s="3">
        <v>10.144444444444444</v>
      </c>
      <c r="AF1161" s="378">
        <v>6.5000000000000002E-2</v>
      </c>
      <c r="AG1161" s="3">
        <v>849069</v>
      </c>
      <c r="AH1161" s="3">
        <v>933694.66666666663</v>
      </c>
      <c r="AI1161" s="3">
        <v>5982.6</v>
      </c>
      <c r="AJ1161" s="3">
        <v>9.2249999999999996</v>
      </c>
      <c r="AK1161" s="3">
        <v>10.144444444444444</v>
      </c>
      <c r="AL1161" s="3">
        <v>6.5000000000000002E-2</v>
      </c>
    </row>
    <row r="1162" spans="1:38">
      <c r="A1162" t="s">
        <v>1108</v>
      </c>
      <c r="B1162" t="s">
        <v>2989</v>
      </c>
      <c r="C1162" t="s">
        <v>516</v>
      </c>
      <c r="D1162" t="s">
        <v>517</v>
      </c>
      <c r="E1162" t="s">
        <v>1396</v>
      </c>
      <c r="F1162" t="s">
        <v>985</v>
      </c>
      <c r="G1162" t="s">
        <v>1372</v>
      </c>
      <c r="H1162" t="s">
        <v>984</v>
      </c>
      <c r="I1162" t="s">
        <v>0</v>
      </c>
      <c r="J1162" t="s">
        <v>986</v>
      </c>
      <c r="K1162" t="s">
        <v>520</v>
      </c>
      <c r="L1162" t="s">
        <v>532</v>
      </c>
      <c r="M1162">
        <v>1</v>
      </c>
      <c r="N1162">
        <v>1</v>
      </c>
      <c r="O1162">
        <v>1</v>
      </c>
      <c r="P1162">
        <v>1</v>
      </c>
      <c r="Q1162">
        <v>1</v>
      </c>
      <c r="R1162">
        <v>1</v>
      </c>
      <c r="S1162" s="377">
        <v>308127.5</v>
      </c>
      <c r="T1162" s="377">
        <v>0</v>
      </c>
      <c r="U1162" s="377">
        <v>0</v>
      </c>
      <c r="V1162" s="377">
        <v>834.51</v>
      </c>
      <c r="W1162" s="377">
        <v>0</v>
      </c>
      <c r="X1162" s="377">
        <v>0</v>
      </c>
      <c r="Y1162" s="377">
        <v>0</v>
      </c>
      <c r="Z1162" s="377">
        <v>308127.5</v>
      </c>
      <c r="AA1162" s="770">
        <v>44188</v>
      </c>
      <c r="AB1162" s="770">
        <v>44553</v>
      </c>
      <c r="AC1162" s="769">
        <v>308127.5</v>
      </c>
      <c r="AD1162" s="3">
        <v>0.14722222222222223</v>
      </c>
      <c r="AE1162" s="3">
        <v>1.0138888888888888</v>
      </c>
      <c r="AF1162" s="378">
        <v>3.2500000000000001E-2</v>
      </c>
      <c r="AG1162" s="3">
        <v>45363.215277777781</v>
      </c>
      <c r="AH1162" s="3">
        <v>312407.04861111112</v>
      </c>
      <c r="AI1162" s="3">
        <v>10014.143750000001</v>
      </c>
      <c r="AJ1162" s="3">
        <v>0.14722222222222223</v>
      </c>
      <c r="AK1162" s="3">
        <v>1.0138888888888888</v>
      </c>
      <c r="AL1162" s="3">
        <v>3.2500000000000001E-2</v>
      </c>
    </row>
    <row r="1163" spans="1:38">
      <c r="A1163" t="s">
        <v>1108</v>
      </c>
      <c r="B1163" t="s">
        <v>2990</v>
      </c>
      <c r="C1163" t="s">
        <v>516</v>
      </c>
      <c r="D1163" t="s">
        <v>517</v>
      </c>
      <c r="E1163" t="s">
        <v>1396</v>
      </c>
      <c r="F1163" t="s">
        <v>985</v>
      </c>
      <c r="G1163" t="s">
        <v>1372</v>
      </c>
      <c r="H1163" t="s">
        <v>984</v>
      </c>
      <c r="I1163" t="s">
        <v>0</v>
      </c>
      <c r="J1163" t="s">
        <v>986</v>
      </c>
      <c r="K1163" t="s">
        <v>520</v>
      </c>
      <c r="L1163" t="s">
        <v>532</v>
      </c>
      <c r="M1163">
        <v>1</v>
      </c>
      <c r="N1163">
        <v>1</v>
      </c>
      <c r="O1163">
        <v>1</v>
      </c>
      <c r="P1163">
        <v>1</v>
      </c>
      <c r="Q1163">
        <v>1</v>
      </c>
      <c r="R1163">
        <v>1</v>
      </c>
      <c r="S1163" s="377">
        <v>774080</v>
      </c>
      <c r="T1163" s="377">
        <v>0</v>
      </c>
      <c r="U1163" s="377">
        <v>0</v>
      </c>
      <c r="V1163" s="377">
        <v>2464.15</v>
      </c>
      <c r="W1163" s="377">
        <v>0</v>
      </c>
      <c r="X1163" s="377">
        <v>0</v>
      </c>
      <c r="Y1163" s="377">
        <v>0</v>
      </c>
      <c r="Z1163" s="377">
        <v>774080</v>
      </c>
      <c r="AA1163" s="770">
        <v>44188</v>
      </c>
      <c r="AB1163" s="770">
        <v>44918</v>
      </c>
      <c r="AC1163" s="769">
        <v>774080</v>
      </c>
      <c r="AD1163" s="3">
        <v>1.1611111111111112</v>
      </c>
      <c r="AE1163" s="3">
        <v>2.0277777777777777</v>
      </c>
      <c r="AF1163" s="378">
        <v>3.8199999999999998E-2</v>
      </c>
      <c r="AG1163" s="3">
        <v>898792.88888888899</v>
      </c>
      <c r="AH1163" s="3">
        <v>1569662.2222222222</v>
      </c>
      <c r="AI1163" s="3">
        <v>29569.856</v>
      </c>
      <c r="AJ1163" s="3">
        <v>1.1611111111111112</v>
      </c>
      <c r="AK1163" s="3">
        <v>2.0277777777777777</v>
      </c>
      <c r="AL1163" s="3">
        <v>3.8199999999999998E-2</v>
      </c>
    </row>
    <row r="1164" spans="1:38">
      <c r="A1164" t="s">
        <v>1108</v>
      </c>
      <c r="B1164" t="s">
        <v>2991</v>
      </c>
      <c r="C1164" t="s">
        <v>516</v>
      </c>
      <c r="D1164" t="s">
        <v>517</v>
      </c>
      <c r="E1164" t="s">
        <v>1396</v>
      </c>
      <c r="F1164" t="s">
        <v>985</v>
      </c>
      <c r="G1164" t="s">
        <v>1372</v>
      </c>
      <c r="H1164" t="s">
        <v>984</v>
      </c>
      <c r="I1164" t="s">
        <v>0</v>
      </c>
      <c r="J1164" t="s">
        <v>986</v>
      </c>
      <c r="K1164" t="s">
        <v>520</v>
      </c>
      <c r="L1164" t="s">
        <v>532</v>
      </c>
      <c r="M1164">
        <v>1</v>
      </c>
      <c r="N1164">
        <v>1</v>
      </c>
      <c r="O1164">
        <v>1</v>
      </c>
      <c r="P1164">
        <v>1</v>
      </c>
      <c r="Q1164">
        <v>1</v>
      </c>
      <c r="R1164">
        <v>1</v>
      </c>
      <c r="S1164" s="377">
        <v>834112.5</v>
      </c>
      <c r="T1164" s="377">
        <v>0</v>
      </c>
      <c r="U1164" s="377">
        <v>0</v>
      </c>
      <c r="V1164" s="377">
        <v>2988.9</v>
      </c>
      <c r="W1164" s="377">
        <v>0</v>
      </c>
      <c r="X1164" s="377">
        <v>0</v>
      </c>
      <c r="Y1164" s="377">
        <v>0</v>
      </c>
      <c r="Z1164" s="377">
        <v>834112.5</v>
      </c>
      <c r="AA1164" s="770">
        <v>44188</v>
      </c>
      <c r="AB1164" s="770">
        <v>45283</v>
      </c>
      <c r="AC1164" s="769">
        <v>834112.5</v>
      </c>
      <c r="AD1164" s="3">
        <v>2.1749999999999998</v>
      </c>
      <c r="AE1164" s="3">
        <v>3.0416666666666665</v>
      </c>
      <c r="AF1164" s="378">
        <v>4.2999999999999997E-2</v>
      </c>
      <c r="AG1164" s="3">
        <v>1814194.6874999998</v>
      </c>
      <c r="AH1164" s="3">
        <v>2537092.1875</v>
      </c>
      <c r="AI1164" s="3">
        <v>35866.837499999994</v>
      </c>
      <c r="AJ1164" s="3">
        <v>2.1749999999999998</v>
      </c>
      <c r="AK1164" s="3">
        <v>3.0416666666666665</v>
      </c>
      <c r="AL1164" s="3">
        <v>4.299999999999999E-2</v>
      </c>
    </row>
    <row r="1165" spans="1:38">
      <c r="A1165" t="s">
        <v>1108</v>
      </c>
      <c r="B1165" t="s">
        <v>2992</v>
      </c>
      <c r="C1165" t="s">
        <v>516</v>
      </c>
      <c r="D1165" t="s">
        <v>517</v>
      </c>
      <c r="E1165" t="s">
        <v>1396</v>
      </c>
      <c r="F1165" t="s">
        <v>985</v>
      </c>
      <c r="G1165" t="s">
        <v>1372</v>
      </c>
      <c r="H1165" t="s">
        <v>984</v>
      </c>
      <c r="I1165" t="s">
        <v>0</v>
      </c>
      <c r="J1165" t="s">
        <v>986</v>
      </c>
      <c r="K1165" t="s">
        <v>520</v>
      </c>
      <c r="L1165" t="s">
        <v>532</v>
      </c>
      <c r="M1165">
        <v>1</v>
      </c>
      <c r="N1165">
        <v>1</v>
      </c>
      <c r="O1165">
        <v>1</v>
      </c>
      <c r="P1165">
        <v>1</v>
      </c>
      <c r="Q1165">
        <v>1</v>
      </c>
      <c r="R1165">
        <v>1</v>
      </c>
      <c r="S1165" s="377">
        <v>818182.5</v>
      </c>
      <c r="T1165" s="377">
        <v>0</v>
      </c>
      <c r="U1165" s="377">
        <v>0</v>
      </c>
      <c r="V1165" s="377">
        <v>3211.37</v>
      </c>
      <c r="W1165" s="377">
        <v>0</v>
      </c>
      <c r="X1165" s="377">
        <v>0</v>
      </c>
      <c r="Y1165" s="377">
        <v>0</v>
      </c>
      <c r="Z1165" s="377">
        <v>818182.5</v>
      </c>
      <c r="AA1165" s="770">
        <v>44188</v>
      </c>
      <c r="AB1165" s="770">
        <v>45649</v>
      </c>
      <c r="AC1165" s="769">
        <v>818182.5</v>
      </c>
      <c r="AD1165" s="3">
        <v>3.1916666666666669</v>
      </c>
      <c r="AE1165" s="3">
        <v>4.0583333333333336</v>
      </c>
      <c r="AF1165" s="378">
        <v>4.7100000000000003E-2</v>
      </c>
      <c r="AG1165" s="3">
        <v>2611365.8125</v>
      </c>
      <c r="AH1165" s="3">
        <v>3320457.3125</v>
      </c>
      <c r="AI1165" s="3">
        <v>38536.395750000003</v>
      </c>
      <c r="AJ1165" s="3">
        <v>3.1916666666666669</v>
      </c>
      <c r="AK1165" s="3">
        <v>4.0583333333333336</v>
      </c>
      <c r="AL1165" s="3">
        <v>4.7100000000000003E-2</v>
      </c>
    </row>
    <row r="1166" spans="1:38">
      <c r="A1166" t="s">
        <v>1108</v>
      </c>
      <c r="B1166" t="s">
        <v>2993</v>
      </c>
      <c r="C1166" t="s">
        <v>516</v>
      </c>
      <c r="D1166" t="s">
        <v>517</v>
      </c>
      <c r="E1166" t="s">
        <v>1396</v>
      </c>
      <c r="F1166" t="s">
        <v>985</v>
      </c>
      <c r="G1166" t="s">
        <v>1372</v>
      </c>
      <c r="H1166" t="s">
        <v>984</v>
      </c>
      <c r="I1166" t="s">
        <v>0</v>
      </c>
      <c r="J1166" t="s">
        <v>986</v>
      </c>
      <c r="K1166" t="s">
        <v>520</v>
      </c>
      <c r="L1166" t="s">
        <v>532</v>
      </c>
      <c r="M1166">
        <v>1</v>
      </c>
      <c r="N1166">
        <v>1</v>
      </c>
      <c r="O1166">
        <v>1</v>
      </c>
      <c r="P1166">
        <v>1</v>
      </c>
      <c r="Q1166">
        <v>1</v>
      </c>
      <c r="R1166">
        <v>1</v>
      </c>
      <c r="S1166" s="377">
        <v>260485</v>
      </c>
      <c r="T1166" s="377">
        <v>0</v>
      </c>
      <c r="U1166" s="377">
        <v>0</v>
      </c>
      <c r="V1166" s="377">
        <v>1100.55</v>
      </c>
      <c r="W1166" s="377">
        <v>0</v>
      </c>
      <c r="X1166" s="377">
        <v>0</v>
      </c>
      <c r="Y1166" s="377">
        <v>0</v>
      </c>
      <c r="Z1166" s="377">
        <v>260485</v>
      </c>
      <c r="AA1166" s="770">
        <v>44188</v>
      </c>
      <c r="AB1166" s="770">
        <v>46014</v>
      </c>
      <c r="AC1166" s="769">
        <v>260485</v>
      </c>
      <c r="AD1166" s="3">
        <v>4.2055555555555557</v>
      </c>
      <c r="AE1166" s="3">
        <v>5.072222222222222</v>
      </c>
      <c r="AF1166" s="378">
        <v>5.0700000000000002E-2</v>
      </c>
      <c r="AG1166" s="3">
        <v>1095484.138888889</v>
      </c>
      <c r="AH1166" s="3">
        <v>1321237.8055555555</v>
      </c>
      <c r="AI1166" s="3">
        <v>13206.5895</v>
      </c>
      <c r="AJ1166" s="3">
        <v>4.2055555555555557</v>
      </c>
      <c r="AK1166" s="3">
        <v>5.072222222222222</v>
      </c>
      <c r="AL1166" s="3">
        <v>5.0700000000000002E-2</v>
      </c>
    </row>
    <row r="1167" spans="1:38">
      <c r="A1167" t="s">
        <v>1108</v>
      </c>
      <c r="B1167" t="s">
        <v>2994</v>
      </c>
      <c r="C1167" t="s">
        <v>516</v>
      </c>
      <c r="D1167" t="s">
        <v>517</v>
      </c>
      <c r="E1167" t="s">
        <v>1396</v>
      </c>
      <c r="F1167" t="s">
        <v>985</v>
      </c>
      <c r="G1167" t="s">
        <v>1372</v>
      </c>
      <c r="H1167" t="s">
        <v>984</v>
      </c>
      <c r="I1167" t="s">
        <v>0</v>
      </c>
      <c r="J1167" t="s">
        <v>986</v>
      </c>
      <c r="K1167" t="s">
        <v>520</v>
      </c>
      <c r="L1167" t="s">
        <v>532</v>
      </c>
      <c r="M1167">
        <v>1</v>
      </c>
      <c r="N1167">
        <v>1</v>
      </c>
      <c r="O1167">
        <v>1</v>
      </c>
      <c r="P1167">
        <v>1</v>
      </c>
      <c r="Q1167">
        <v>1</v>
      </c>
      <c r="R1167">
        <v>1</v>
      </c>
      <c r="S1167" s="377">
        <v>2745712.5</v>
      </c>
      <c r="T1167" s="377">
        <v>0</v>
      </c>
      <c r="U1167" s="377">
        <v>0</v>
      </c>
      <c r="V1167" s="377">
        <v>12264.18</v>
      </c>
      <c r="W1167" s="377">
        <v>0</v>
      </c>
      <c r="X1167" s="377">
        <v>0</v>
      </c>
      <c r="Y1167" s="377">
        <v>0</v>
      </c>
      <c r="Z1167" s="377">
        <v>2745712.5</v>
      </c>
      <c r="AA1167" s="770">
        <v>44188</v>
      </c>
      <c r="AB1167" s="770">
        <v>46379</v>
      </c>
      <c r="AC1167" s="769">
        <v>2745712.5</v>
      </c>
      <c r="AD1167" s="3">
        <v>5.2194444444444441</v>
      </c>
      <c r="AE1167" s="3">
        <v>6.0861111111111112</v>
      </c>
      <c r="AF1167" s="378">
        <v>5.3600000000000002E-2</v>
      </c>
      <c r="AG1167" s="3">
        <v>14331093.854166666</v>
      </c>
      <c r="AH1167" s="3">
        <v>16710711.354166668</v>
      </c>
      <c r="AI1167" s="3">
        <v>147170.19</v>
      </c>
      <c r="AJ1167" s="3">
        <v>5.2194444444444441</v>
      </c>
      <c r="AK1167" s="3">
        <v>6.0861111111111112</v>
      </c>
      <c r="AL1167" s="3">
        <v>5.3600000000000002E-2</v>
      </c>
    </row>
    <row r="1168" spans="1:38">
      <c r="A1168" t="s">
        <v>1108</v>
      </c>
      <c r="B1168" t="s">
        <v>2995</v>
      </c>
      <c r="C1168" t="s">
        <v>516</v>
      </c>
      <c r="D1168" t="s">
        <v>517</v>
      </c>
      <c r="E1168" t="s">
        <v>1396</v>
      </c>
      <c r="F1168" t="s">
        <v>985</v>
      </c>
      <c r="G1168" t="s">
        <v>1372</v>
      </c>
      <c r="H1168" t="s">
        <v>984</v>
      </c>
      <c r="I1168" t="s">
        <v>0</v>
      </c>
      <c r="J1168" t="s">
        <v>986</v>
      </c>
      <c r="K1168" t="s">
        <v>520</v>
      </c>
      <c r="L1168" t="s">
        <v>532</v>
      </c>
      <c r="M1168">
        <v>1</v>
      </c>
      <c r="N1168">
        <v>1</v>
      </c>
      <c r="O1168">
        <v>1</v>
      </c>
      <c r="P1168">
        <v>1</v>
      </c>
      <c r="Q1168">
        <v>1</v>
      </c>
      <c r="R1168">
        <v>1</v>
      </c>
      <c r="S1168" s="377">
        <v>9553280</v>
      </c>
      <c r="T1168" s="377">
        <v>0</v>
      </c>
      <c r="U1168" s="377">
        <v>0</v>
      </c>
      <c r="V1168" s="377">
        <v>44900.42</v>
      </c>
      <c r="W1168" s="377">
        <v>0</v>
      </c>
      <c r="X1168" s="377">
        <v>0</v>
      </c>
      <c r="Y1168" s="377">
        <v>0</v>
      </c>
      <c r="Z1168" s="377">
        <v>9553280</v>
      </c>
      <c r="AA1168" s="770">
        <v>44188</v>
      </c>
      <c r="AB1168" s="770">
        <v>46744</v>
      </c>
      <c r="AC1168" s="769">
        <v>9553280</v>
      </c>
      <c r="AD1168" s="3">
        <v>6.2333333333333334</v>
      </c>
      <c r="AE1168" s="3">
        <v>7.1</v>
      </c>
      <c r="AF1168" s="378">
        <v>5.6399999999999999E-2</v>
      </c>
      <c r="AG1168" s="3">
        <v>59548778.666666664</v>
      </c>
      <c r="AH1168" s="3">
        <v>67828288</v>
      </c>
      <c r="AI1168" s="3">
        <v>538804.99199999997</v>
      </c>
      <c r="AJ1168" s="3">
        <v>6.2333333333333334</v>
      </c>
      <c r="AK1168" s="3">
        <v>7.1</v>
      </c>
      <c r="AL1168" s="3">
        <v>5.6399999999999999E-2</v>
      </c>
    </row>
    <row r="1169" spans="1:38">
      <c r="A1169" t="s">
        <v>1108</v>
      </c>
      <c r="B1169" t="s">
        <v>2996</v>
      </c>
      <c r="C1169" t="s">
        <v>516</v>
      </c>
      <c r="D1169" t="s">
        <v>517</v>
      </c>
      <c r="E1169" t="s">
        <v>1396</v>
      </c>
      <c r="F1169" t="s">
        <v>985</v>
      </c>
      <c r="G1169" t="s">
        <v>1372</v>
      </c>
      <c r="H1169" t="s">
        <v>984</v>
      </c>
      <c r="I1169" t="s">
        <v>0</v>
      </c>
      <c r="J1169" t="s">
        <v>986</v>
      </c>
      <c r="K1169" t="s">
        <v>520</v>
      </c>
      <c r="L1169" t="s">
        <v>532</v>
      </c>
      <c r="M1169">
        <v>1</v>
      </c>
      <c r="N1169">
        <v>1</v>
      </c>
      <c r="O1169">
        <v>1</v>
      </c>
      <c r="P1169">
        <v>1</v>
      </c>
      <c r="Q1169">
        <v>1</v>
      </c>
      <c r="R1169">
        <v>1</v>
      </c>
      <c r="S1169" s="377">
        <v>4651265</v>
      </c>
      <c r="T1169" s="377">
        <v>0</v>
      </c>
      <c r="U1169" s="377">
        <v>0</v>
      </c>
      <c r="V1169" s="377">
        <v>22985</v>
      </c>
      <c r="W1169" s="377">
        <v>0</v>
      </c>
      <c r="X1169" s="377">
        <v>0</v>
      </c>
      <c r="Y1169" s="377">
        <v>0</v>
      </c>
      <c r="Z1169" s="377">
        <v>4651265</v>
      </c>
      <c r="AA1169" s="770">
        <v>44188</v>
      </c>
      <c r="AB1169" s="770">
        <v>47110</v>
      </c>
      <c r="AC1169" s="769">
        <v>4651265</v>
      </c>
      <c r="AD1169" s="3">
        <v>7.25</v>
      </c>
      <c r="AE1169" s="3">
        <v>8.1166666666666671</v>
      </c>
      <c r="AF1169" s="378">
        <v>5.9299999999999999E-2</v>
      </c>
      <c r="AG1169" s="3">
        <v>33721671.25</v>
      </c>
      <c r="AH1169" s="3">
        <v>37752767.583333336</v>
      </c>
      <c r="AI1169" s="3">
        <v>275820.01449999999</v>
      </c>
      <c r="AJ1169" s="3">
        <v>7.25</v>
      </c>
      <c r="AK1169" s="3">
        <v>8.1166666666666671</v>
      </c>
      <c r="AL1169" s="3">
        <v>5.9299999999999999E-2</v>
      </c>
    </row>
    <row r="1170" spans="1:38">
      <c r="A1170" t="s">
        <v>1108</v>
      </c>
      <c r="B1170" t="s">
        <v>2997</v>
      </c>
      <c r="C1170" t="s">
        <v>516</v>
      </c>
      <c r="D1170" t="s">
        <v>517</v>
      </c>
      <c r="E1170" t="s">
        <v>1396</v>
      </c>
      <c r="F1170" t="s">
        <v>985</v>
      </c>
      <c r="G1170" t="s">
        <v>1372</v>
      </c>
      <c r="H1170" t="s">
        <v>984</v>
      </c>
      <c r="I1170" t="s">
        <v>0</v>
      </c>
      <c r="J1170" t="s">
        <v>986</v>
      </c>
      <c r="K1170" t="s">
        <v>520</v>
      </c>
      <c r="L1170" t="s">
        <v>532</v>
      </c>
      <c r="M1170">
        <v>1</v>
      </c>
      <c r="N1170">
        <v>1</v>
      </c>
      <c r="O1170">
        <v>1</v>
      </c>
      <c r="P1170">
        <v>1</v>
      </c>
      <c r="Q1170">
        <v>1</v>
      </c>
      <c r="R1170">
        <v>1</v>
      </c>
      <c r="S1170" s="377">
        <v>53100</v>
      </c>
      <c r="T1170" s="377">
        <v>0</v>
      </c>
      <c r="U1170" s="377">
        <v>0</v>
      </c>
      <c r="V1170" s="377">
        <v>274.79000000000002</v>
      </c>
      <c r="W1170" s="377">
        <v>0</v>
      </c>
      <c r="X1170" s="377">
        <v>0</v>
      </c>
      <c r="Y1170" s="377">
        <v>0</v>
      </c>
      <c r="Z1170" s="377">
        <v>53100</v>
      </c>
      <c r="AA1170" s="770">
        <v>44188</v>
      </c>
      <c r="AB1170" s="770">
        <v>47475</v>
      </c>
      <c r="AC1170" s="769">
        <v>53100</v>
      </c>
      <c r="AD1170" s="3">
        <v>8.2638888888888893</v>
      </c>
      <c r="AE1170" s="3">
        <v>9.1305555555555564</v>
      </c>
      <c r="AF1170" s="378">
        <v>6.2100000000000002E-2</v>
      </c>
      <c r="AG1170" s="3">
        <v>438812.5</v>
      </c>
      <c r="AH1170" s="3">
        <v>484832.50000000006</v>
      </c>
      <c r="AI1170" s="3">
        <v>3297.51</v>
      </c>
      <c r="AJ1170" s="3">
        <v>8.2638888888888893</v>
      </c>
      <c r="AK1170" s="3">
        <v>9.1305555555555564</v>
      </c>
      <c r="AL1170" s="3">
        <v>6.2100000000000002E-2</v>
      </c>
    </row>
    <row r="1171" spans="1:38">
      <c r="A1171" t="s">
        <v>1109</v>
      </c>
      <c r="B1171" t="s">
        <v>2998</v>
      </c>
      <c r="C1171" t="s">
        <v>516</v>
      </c>
      <c r="D1171" t="s">
        <v>517</v>
      </c>
      <c r="E1171" t="s">
        <v>1396</v>
      </c>
      <c r="F1171" t="s">
        <v>985</v>
      </c>
      <c r="G1171" t="s">
        <v>1372</v>
      </c>
      <c r="H1171" t="s">
        <v>984</v>
      </c>
      <c r="I1171" t="s">
        <v>0</v>
      </c>
      <c r="J1171" t="s">
        <v>986</v>
      </c>
      <c r="K1171" t="s">
        <v>520</v>
      </c>
      <c r="L1171" t="s">
        <v>532</v>
      </c>
      <c r="M1171">
        <v>1</v>
      </c>
      <c r="N1171">
        <v>1</v>
      </c>
      <c r="O1171">
        <v>1</v>
      </c>
      <c r="P1171">
        <v>1</v>
      </c>
      <c r="Q1171">
        <v>1</v>
      </c>
      <c r="R1171">
        <v>1</v>
      </c>
      <c r="S1171" s="377">
        <v>175377.5</v>
      </c>
      <c r="T1171" s="377">
        <v>0</v>
      </c>
      <c r="U1171" s="377">
        <v>0</v>
      </c>
      <c r="V1171" s="377">
        <v>474.98</v>
      </c>
      <c r="W1171" s="377">
        <v>0</v>
      </c>
      <c r="X1171" s="377">
        <v>0</v>
      </c>
      <c r="Y1171" s="377">
        <v>0</v>
      </c>
      <c r="Z1171" s="377">
        <v>175377.5</v>
      </c>
      <c r="AA1171" s="770">
        <v>44301</v>
      </c>
      <c r="AB1171" s="770">
        <v>44666</v>
      </c>
      <c r="AC1171" s="769">
        <v>175377.5</v>
      </c>
      <c r="AD1171" s="3">
        <v>0.46111111111111114</v>
      </c>
      <c r="AE1171" s="3">
        <v>1.0138888888888888</v>
      </c>
      <c r="AF1171" s="378">
        <v>3.2500000000000001E-2</v>
      </c>
      <c r="AG1171" s="3">
        <v>80868.513888888891</v>
      </c>
      <c r="AH1171" s="3">
        <v>177813.29861111109</v>
      </c>
      <c r="AI1171" s="3">
        <v>5699.7687500000002</v>
      </c>
      <c r="AJ1171" s="3">
        <v>0.46111111111111114</v>
      </c>
      <c r="AK1171" s="3">
        <v>1.0138888888888888</v>
      </c>
      <c r="AL1171" s="3">
        <v>3.2500000000000001E-2</v>
      </c>
    </row>
    <row r="1172" spans="1:38">
      <c r="A1172" t="s">
        <v>1109</v>
      </c>
      <c r="B1172" t="s">
        <v>2999</v>
      </c>
      <c r="C1172" t="s">
        <v>516</v>
      </c>
      <c r="D1172" t="s">
        <v>517</v>
      </c>
      <c r="E1172" t="s">
        <v>1396</v>
      </c>
      <c r="F1172" t="s">
        <v>985</v>
      </c>
      <c r="G1172" t="s">
        <v>1372</v>
      </c>
      <c r="H1172" t="s">
        <v>984</v>
      </c>
      <c r="I1172" t="s">
        <v>0</v>
      </c>
      <c r="J1172" t="s">
        <v>986</v>
      </c>
      <c r="K1172" t="s">
        <v>520</v>
      </c>
      <c r="L1172" t="s">
        <v>532</v>
      </c>
      <c r="M1172">
        <v>1</v>
      </c>
      <c r="N1172">
        <v>1</v>
      </c>
      <c r="O1172">
        <v>1</v>
      </c>
      <c r="P1172">
        <v>1</v>
      </c>
      <c r="Q1172">
        <v>1</v>
      </c>
      <c r="R1172">
        <v>1</v>
      </c>
      <c r="S1172" s="377">
        <v>425832.5</v>
      </c>
      <c r="T1172" s="377">
        <v>0</v>
      </c>
      <c r="U1172" s="377">
        <v>0</v>
      </c>
      <c r="V1172" s="377">
        <v>1355.57</v>
      </c>
      <c r="W1172" s="377">
        <v>0</v>
      </c>
      <c r="X1172" s="377">
        <v>0</v>
      </c>
      <c r="Y1172" s="377">
        <v>0</v>
      </c>
      <c r="Z1172" s="377">
        <v>425832.5</v>
      </c>
      <c r="AA1172" s="770">
        <v>44301</v>
      </c>
      <c r="AB1172" s="770">
        <v>45031</v>
      </c>
      <c r="AC1172" s="769">
        <v>425832.5</v>
      </c>
      <c r="AD1172" s="3">
        <v>1.4750000000000001</v>
      </c>
      <c r="AE1172" s="3">
        <v>2.0277777777777777</v>
      </c>
      <c r="AF1172" s="378">
        <v>3.8199999999999998E-2</v>
      </c>
      <c r="AG1172" s="3">
        <v>628102.9375</v>
      </c>
      <c r="AH1172" s="3">
        <v>863493.6805555555</v>
      </c>
      <c r="AI1172" s="3">
        <v>16266.8015</v>
      </c>
      <c r="AJ1172" s="3">
        <v>1.4750000000000001</v>
      </c>
      <c r="AK1172" s="3">
        <v>2.0277777777777777</v>
      </c>
      <c r="AL1172" s="3">
        <v>3.8199999999999998E-2</v>
      </c>
    </row>
    <row r="1173" spans="1:38">
      <c r="A1173" t="s">
        <v>1109</v>
      </c>
      <c r="B1173" t="s">
        <v>3000</v>
      </c>
      <c r="C1173" t="s">
        <v>516</v>
      </c>
      <c r="D1173" t="s">
        <v>517</v>
      </c>
      <c r="E1173" t="s">
        <v>1396</v>
      </c>
      <c r="F1173" t="s">
        <v>985</v>
      </c>
      <c r="G1173" t="s">
        <v>1372</v>
      </c>
      <c r="H1173" t="s">
        <v>984</v>
      </c>
      <c r="I1173" t="s">
        <v>0</v>
      </c>
      <c r="J1173" t="s">
        <v>986</v>
      </c>
      <c r="K1173" t="s">
        <v>520</v>
      </c>
      <c r="L1173" t="s">
        <v>532</v>
      </c>
      <c r="M1173">
        <v>1</v>
      </c>
      <c r="N1173">
        <v>1</v>
      </c>
      <c r="O1173">
        <v>1</v>
      </c>
      <c r="P1173">
        <v>1</v>
      </c>
      <c r="Q1173">
        <v>1</v>
      </c>
      <c r="R1173">
        <v>1</v>
      </c>
      <c r="S1173" s="377">
        <v>974680</v>
      </c>
      <c r="T1173" s="377">
        <v>0</v>
      </c>
      <c r="U1173" s="377">
        <v>0</v>
      </c>
      <c r="V1173" s="377">
        <v>3492.6</v>
      </c>
      <c r="W1173" s="377">
        <v>0</v>
      </c>
      <c r="X1173" s="377">
        <v>0</v>
      </c>
      <c r="Y1173" s="377">
        <v>0</v>
      </c>
      <c r="Z1173" s="377">
        <v>974680</v>
      </c>
      <c r="AA1173" s="770">
        <v>44301</v>
      </c>
      <c r="AB1173" s="770">
        <v>45397</v>
      </c>
      <c r="AC1173" s="769">
        <v>974680</v>
      </c>
      <c r="AD1173" s="3">
        <v>2.4916666666666667</v>
      </c>
      <c r="AE1173" s="3">
        <v>3.0444444444444443</v>
      </c>
      <c r="AF1173" s="378">
        <v>4.2999999999999997E-2</v>
      </c>
      <c r="AG1173" s="3">
        <v>2428577.6666666665</v>
      </c>
      <c r="AH1173" s="3">
        <v>2967359.111111111</v>
      </c>
      <c r="AI1173" s="3">
        <v>41911.24</v>
      </c>
      <c r="AJ1173" s="3">
        <v>2.4916666666666667</v>
      </c>
      <c r="AK1173" s="3">
        <v>3.0444444444444443</v>
      </c>
      <c r="AL1173" s="3">
        <v>4.2999999999999997E-2</v>
      </c>
    </row>
    <row r="1174" spans="1:38">
      <c r="A1174" t="s">
        <v>1109</v>
      </c>
      <c r="B1174" t="s">
        <v>3001</v>
      </c>
      <c r="C1174" t="s">
        <v>516</v>
      </c>
      <c r="D1174" t="s">
        <v>517</v>
      </c>
      <c r="E1174" t="s">
        <v>1396</v>
      </c>
      <c r="F1174" t="s">
        <v>985</v>
      </c>
      <c r="G1174" t="s">
        <v>1372</v>
      </c>
      <c r="H1174" t="s">
        <v>984</v>
      </c>
      <c r="I1174" t="s">
        <v>0</v>
      </c>
      <c r="J1174" t="s">
        <v>986</v>
      </c>
      <c r="K1174" t="s">
        <v>520</v>
      </c>
      <c r="L1174" t="s">
        <v>532</v>
      </c>
      <c r="M1174">
        <v>1</v>
      </c>
      <c r="N1174">
        <v>1</v>
      </c>
      <c r="O1174">
        <v>1</v>
      </c>
      <c r="P1174">
        <v>1</v>
      </c>
      <c r="Q1174">
        <v>1</v>
      </c>
      <c r="R1174">
        <v>1</v>
      </c>
      <c r="S1174" s="377">
        <v>1775900</v>
      </c>
      <c r="T1174" s="377">
        <v>0</v>
      </c>
      <c r="U1174" s="377">
        <v>0</v>
      </c>
      <c r="V1174" s="377">
        <v>6970.41</v>
      </c>
      <c r="W1174" s="377">
        <v>0</v>
      </c>
      <c r="X1174" s="377">
        <v>0</v>
      </c>
      <c r="Y1174" s="377">
        <v>0</v>
      </c>
      <c r="Z1174" s="377">
        <v>1775900</v>
      </c>
      <c r="AA1174" s="770">
        <v>44301</v>
      </c>
      <c r="AB1174" s="770">
        <v>45762</v>
      </c>
      <c r="AC1174" s="769">
        <v>1775900</v>
      </c>
      <c r="AD1174" s="3">
        <v>3.5055555555555555</v>
      </c>
      <c r="AE1174" s="3">
        <v>4.0583333333333336</v>
      </c>
      <c r="AF1174" s="378">
        <v>4.7100000000000003E-2</v>
      </c>
      <c r="AG1174" s="3">
        <v>6225516.111111111</v>
      </c>
      <c r="AH1174" s="3">
        <v>7207194.166666667</v>
      </c>
      <c r="AI1174" s="3">
        <v>83644.89</v>
      </c>
      <c r="AJ1174" s="3">
        <v>3.5055555555555555</v>
      </c>
      <c r="AK1174" s="3">
        <v>4.0583333333333336</v>
      </c>
      <c r="AL1174" s="3">
        <v>4.7100000000000003E-2</v>
      </c>
    </row>
    <row r="1175" spans="1:38">
      <c r="A1175" t="s">
        <v>1109</v>
      </c>
      <c r="B1175" t="s">
        <v>3002</v>
      </c>
      <c r="C1175" t="s">
        <v>516</v>
      </c>
      <c r="D1175" t="s">
        <v>517</v>
      </c>
      <c r="E1175" t="s">
        <v>1396</v>
      </c>
      <c r="F1175" t="s">
        <v>985</v>
      </c>
      <c r="G1175" t="s">
        <v>1372</v>
      </c>
      <c r="H1175" t="s">
        <v>984</v>
      </c>
      <c r="I1175" t="s">
        <v>0</v>
      </c>
      <c r="J1175" t="s">
        <v>986</v>
      </c>
      <c r="K1175" t="s">
        <v>520</v>
      </c>
      <c r="L1175" t="s">
        <v>532</v>
      </c>
      <c r="M1175">
        <v>1</v>
      </c>
      <c r="N1175">
        <v>1</v>
      </c>
      <c r="O1175">
        <v>1</v>
      </c>
      <c r="P1175">
        <v>1</v>
      </c>
      <c r="Q1175">
        <v>1</v>
      </c>
      <c r="R1175">
        <v>1</v>
      </c>
      <c r="S1175" s="377">
        <v>737205</v>
      </c>
      <c r="T1175" s="377">
        <v>0</v>
      </c>
      <c r="U1175" s="377">
        <v>0</v>
      </c>
      <c r="V1175" s="377">
        <v>3114.69</v>
      </c>
      <c r="W1175" s="377">
        <v>0</v>
      </c>
      <c r="X1175" s="377">
        <v>0</v>
      </c>
      <c r="Y1175" s="377">
        <v>0</v>
      </c>
      <c r="Z1175" s="377">
        <v>737205</v>
      </c>
      <c r="AA1175" s="770">
        <v>44301</v>
      </c>
      <c r="AB1175" s="770">
        <v>46127</v>
      </c>
      <c r="AC1175" s="769">
        <v>737205</v>
      </c>
      <c r="AD1175" s="3">
        <v>4.5194444444444448</v>
      </c>
      <c r="AE1175" s="3">
        <v>5.072222222222222</v>
      </c>
      <c r="AF1175" s="378">
        <v>5.0700000000000002E-2</v>
      </c>
      <c r="AG1175" s="3">
        <v>3331757.041666667</v>
      </c>
      <c r="AH1175" s="3">
        <v>3739267.583333333</v>
      </c>
      <c r="AI1175" s="3">
        <v>37376.2935</v>
      </c>
      <c r="AJ1175" s="3">
        <v>4.5194444444444448</v>
      </c>
      <c r="AK1175" s="3">
        <v>5.072222222222222</v>
      </c>
      <c r="AL1175" s="3">
        <v>5.0700000000000002E-2</v>
      </c>
    </row>
    <row r="1176" spans="1:38">
      <c r="A1176" t="s">
        <v>1109</v>
      </c>
      <c r="B1176" t="s">
        <v>3003</v>
      </c>
      <c r="C1176" t="s">
        <v>516</v>
      </c>
      <c r="D1176" t="s">
        <v>517</v>
      </c>
      <c r="E1176" t="s">
        <v>1396</v>
      </c>
      <c r="F1176" t="s">
        <v>985</v>
      </c>
      <c r="G1176" t="s">
        <v>1372</v>
      </c>
      <c r="H1176" t="s">
        <v>984</v>
      </c>
      <c r="I1176" t="s">
        <v>0</v>
      </c>
      <c r="J1176" t="s">
        <v>986</v>
      </c>
      <c r="K1176" t="s">
        <v>520</v>
      </c>
      <c r="L1176" t="s">
        <v>532</v>
      </c>
      <c r="M1176">
        <v>1</v>
      </c>
      <c r="N1176">
        <v>1</v>
      </c>
      <c r="O1176">
        <v>1</v>
      </c>
      <c r="P1176">
        <v>1</v>
      </c>
      <c r="Q1176">
        <v>1</v>
      </c>
      <c r="R1176">
        <v>1</v>
      </c>
      <c r="S1176" s="377">
        <v>751955</v>
      </c>
      <c r="T1176" s="377">
        <v>0</v>
      </c>
      <c r="U1176" s="377">
        <v>0</v>
      </c>
      <c r="V1176" s="377">
        <v>3358.73</v>
      </c>
      <c r="W1176" s="377">
        <v>0</v>
      </c>
      <c r="X1176" s="377">
        <v>0</v>
      </c>
      <c r="Y1176" s="377">
        <v>0</v>
      </c>
      <c r="Z1176" s="377">
        <v>751955</v>
      </c>
      <c r="AA1176" s="770">
        <v>44301</v>
      </c>
      <c r="AB1176" s="770">
        <v>46492</v>
      </c>
      <c r="AC1176" s="769">
        <v>751955</v>
      </c>
      <c r="AD1176" s="3">
        <v>5.5333333333333332</v>
      </c>
      <c r="AE1176" s="3">
        <v>6.0861111111111112</v>
      </c>
      <c r="AF1176" s="378">
        <v>5.3600000000000002E-2</v>
      </c>
      <c r="AG1176" s="3">
        <v>4160817.6666666665</v>
      </c>
      <c r="AH1176" s="3">
        <v>4576481.680555556</v>
      </c>
      <c r="AI1176" s="3">
        <v>40304.788</v>
      </c>
      <c r="AJ1176" s="3">
        <v>5.5333333333333332</v>
      </c>
      <c r="AK1176" s="3">
        <v>6.0861111111111112</v>
      </c>
      <c r="AL1176" s="3">
        <v>5.3600000000000002E-2</v>
      </c>
    </row>
    <row r="1177" spans="1:38">
      <c r="A1177" t="s">
        <v>1109</v>
      </c>
      <c r="B1177" t="s">
        <v>3004</v>
      </c>
      <c r="C1177" t="s">
        <v>516</v>
      </c>
      <c r="D1177" t="s">
        <v>517</v>
      </c>
      <c r="E1177" t="s">
        <v>1396</v>
      </c>
      <c r="F1177" t="s">
        <v>985</v>
      </c>
      <c r="G1177" t="s">
        <v>1372</v>
      </c>
      <c r="H1177" t="s">
        <v>984</v>
      </c>
      <c r="I1177" t="s">
        <v>0</v>
      </c>
      <c r="J1177" t="s">
        <v>986</v>
      </c>
      <c r="K1177" t="s">
        <v>520</v>
      </c>
      <c r="L1177" t="s">
        <v>532</v>
      </c>
      <c r="M1177">
        <v>1</v>
      </c>
      <c r="N1177">
        <v>1</v>
      </c>
      <c r="O1177">
        <v>1</v>
      </c>
      <c r="P1177">
        <v>1</v>
      </c>
      <c r="Q1177">
        <v>1</v>
      </c>
      <c r="R1177">
        <v>1</v>
      </c>
      <c r="S1177" s="377">
        <v>106200</v>
      </c>
      <c r="T1177" s="377">
        <v>0</v>
      </c>
      <c r="U1177" s="377">
        <v>0</v>
      </c>
      <c r="V1177" s="377">
        <v>499.14</v>
      </c>
      <c r="W1177" s="377">
        <v>0</v>
      </c>
      <c r="X1177" s="377">
        <v>0</v>
      </c>
      <c r="Y1177" s="377">
        <v>0</v>
      </c>
      <c r="Z1177" s="377">
        <v>106200</v>
      </c>
      <c r="AA1177" s="770">
        <v>44301</v>
      </c>
      <c r="AB1177" s="770">
        <v>46858</v>
      </c>
      <c r="AC1177" s="769">
        <v>106200</v>
      </c>
      <c r="AD1177" s="3">
        <v>6.55</v>
      </c>
      <c r="AE1177" s="3">
        <v>7.1027777777777779</v>
      </c>
      <c r="AF1177" s="378">
        <v>5.6399999999999999E-2</v>
      </c>
      <c r="AG1177" s="3">
        <v>695610</v>
      </c>
      <c r="AH1177" s="3">
        <v>754315</v>
      </c>
      <c r="AI1177" s="3">
        <v>5989.68</v>
      </c>
      <c r="AJ1177" s="3">
        <v>6.55</v>
      </c>
      <c r="AK1177" s="3">
        <v>7.1027777777777779</v>
      </c>
      <c r="AL1177" s="3">
        <v>5.6400000000000006E-2</v>
      </c>
    </row>
    <row r="1178" spans="1:38">
      <c r="A1178" t="s">
        <v>1109</v>
      </c>
      <c r="B1178" t="s">
        <v>3005</v>
      </c>
      <c r="C1178" t="s">
        <v>516</v>
      </c>
      <c r="D1178" t="s">
        <v>517</v>
      </c>
      <c r="E1178" t="s">
        <v>1396</v>
      </c>
      <c r="F1178" t="s">
        <v>985</v>
      </c>
      <c r="G1178" t="s">
        <v>1372</v>
      </c>
      <c r="H1178" t="s">
        <v>984</v>
      </c>
      <c r="I1178" t="s">
        <v>0</v>
      </c>
      <c r="J1178" t="s">
        <v>986</v>
      </c>
      <c r="K1178" t="s">
        <v>520</v>
      </c>
      <c r="L1178" t="s">
        <v>532</v>
      </c>
      <c r="M1178">
        <v>1</v>
      </c>
      <c r="N1178">
        <v>1</v>
      </c>
      <c r="O1178">
        <v>1</v>
      </c>
      <c r="P1178">
        <v>1</v>
      </c>
      <c r="Q1178">
        <v>1</v>
      </c>
      <c r="R1178">
        <v>1</v>
      </c>
      <c r="S1178" s="377">
        <v>53100</v>
      </c>
      <c r="T1178" s="377">
        <v>0</v>
      </c>
      <c r="U1178" s="377">
        <v>0</v>
      </c>
      <c r="V1178" s="377">
        <v>262.39999999999998</v>
      </c>
      <c r="W1178" s="377">
        <v>0</v>
      </c>
      <c r="X1178" s="377">
        <v>0</v>
      </c>
      <c r="Y1178" s="377">
        <v>0</v>
      </c>
      <c r="Z1178" s="377">
        <v>53100</v>
      </c>
      <c r="AA1178" s="770">
        <v>44301</v>
      </c>
      <c r="AB1178" s="770">
        <v>47223</v>
      </c>
      <c r="AC1178" s="769">
        <v>53100</v>
      </c>
      <c r="AD1178" s="3">
        <v>7.5638888888888891</v>
      </c>
      <c r="AE1178" s="3">
        <v>8.1166666666666671</v>
      </c>
      <c r="AF1178" s="378">
        <v>5.9299999999999999E-2</v>
      </c>
      <c r="AG1178" s="3">
        <v>401642.5</v>
      </c>
      <c r="AH1178" s="3">
        <v>430995</v>
      </c>
      <c r="AI1178" s="3">
        <v>3148.83</v>
      </c>
      <c r="AJ1178" s="3">
        <v>7.5638888888888891</v>
      </c>
      <c r="AK1178" s="3">
        <v>8.1166666666666671</v>
      </c>
      <c r="AL1178" s="3">
        <v>5.9299999999999999E-2</v>
      </c>
    </row>
    <row r="1179" spans="1:38">
      <c r="A1179" t="s">
        <v>1110</v>
      </c>
      <c r="B1179" t="s">
        <v>3006</v>
      </c>
      <c r="C1179" t="s">
        <v>516</v>
      </c>
      <c r="D1179" t="s">
        <v>517</v>
      </c>
      <c r="E1179" t="s">
        <v>1396</v>
      </c>
      <c r="F1179" t="s">
        <v>985</v>
      </c>
      <c r="G1179" t="s">
        <v>1372</v>
      </c>
      <c r="H1179" t="s">
        <v>984</v>
      </c>
      <c r="I1179" t="s">
        <v>0</v>
      </c>
      <c r="J1179" t="s">
        <v>986</v>
      </c>
      <c r="K1179" t="s">
        <v>520</v>
      </c>
      <c r="L1179" t="s">
        <v>532</v>
      </c>
      <c r="M1179">
        <v>1</v>
      </c>
      <c r="N1179">
        <v>1</v>
      </c>
      <c r="O1179">
        <v>1</v>
      </c>
      <c r="P1179">
        <v>1</v>
      </c>
      <c r="Q1179">
        <v>1</v>
      </c>
      <c r="R1179">
        <v>1</v>
      </c>
      <c r="S1179" s="377">
        <v>27287.5</v>
      </c>
      <c r="T1179" s="377">
        <v>0</v>
      </c>
      <c r="U1179" s="377">
        <v>0</v>
      </c>
      <c r="V1179" s="377">
        <v>73.900000000000006</v>
      </c>
      <c r="W1179" s="377">
        <v>0</v>
      </c>
      <c r="X1179" s="377">
        <v>0</v>
      </c>
      <c r="Y1179" s="377">
        <v>0</v>
      </c>
      <c r="Z1179" s="377">
        <v>27287.5</v>
      </c>
      <c r="AA1179" s="770">
        <v>44321</v>
      </c>
      <c r="AB1179" s="770">
        <v>44686</v>
      </c>
      <c r="AC1179" s="769">
        <v>27287.5</v>
      </c>
      <c r="AD1179" s="3">
        <v>0.51666666666666672</v>
      </c>
      <c r="AE1179" s="3">
        <v>1.0138888888888888</v>
      </c>
      <c r="AF1179" s="378">
        <v>3.2500000000000001E-2</v>
      </c>
      <c r="AG1179" s="3">
        <v>14098.541666666668</v>
      </c>
      <c r="AH1179" s="3">
        <v>27666.493055555555</v>
      </c>
      <c r="AI1179" s="3">
        <v>886.84375</v>
      </c>
      <c r="AJ1179" s="3">
        <v>0.51666666666666672</v>
      </c>
      <c r="AK1179" s="3">
        <v>1.0138888888888888</v>
      </c>
      <c r="AL1179" s="3">
        <v>3.2500000000000001E-2</v>
      </c>
    </row>
    <row r="1180" spans="1:38">
      <c r="A1180" t="s">
        <v>1110</v>
      </c>
      <c r="B1180" t="s">
        <v>3007</v>
      </c>
      <c r="C1180" t="s">
        <v>516</v>
      </c>
      <c r="D1180" t="s">
        <v>517</v>
      </c>
      <c r="E1180" t="s">
        <v>1396</v>
      </c>
      <c r="F1180" t="s">
        <v>985</v>
      </c>
      <c r="G1180" t="s">
        <v>1372</v>
      </c>
      <c r="H1180" t="s">
        <v>984</v>
      </c>
      <c r="I1180" t="s">
        <v>0</v>
      </c>
      <c r="J1180" t="s">
        <v>986</v>
      </c>
      <c r="K1180" t="s">
        <v>520</v>
      </c>
      <c r="L1180" t="s">
        <v>532</v>
      </c>
      <c r="M1180">
        <v>1</v>
      </c>
      <c r="N1180">
        <v>1</v>
      </c>
      <c r="O1180">
        <v>1</v>
      </c>
      <c r="P1180">
        <v>1</v>
      </c>
      <c r="Q1180">
        <v>1</v>
      </c>
      <c r="R1180">
        <v>1</v>
      </c>
      <c r="S1180" s="377">
        <v>27435</v>
      </c>
      <c r="T1180" s="377">
        <v>0</v>
      </c>
      <c r="U1180" s="377">
        <v>0</v>
      </c>
      <c r="V1180" s="377">
        <v>87.33</v>
      </c>
      <c r="W1180" s="377">
        <v>0</v>
      </c>
      <c r="X1180" s="377">
        <v>0</v>
      </c>
      <c r="Y1180" s="377">
        <v>0</v>
      </c>
      <c r="Z1180" s="377">
        <v>27435</v>
      </c>
      <c r="AA1180" s="770">
        <v>44321</v>
      </c>
      <c r="AB1180" s="770">
        <v>45051</v>
      </c>
      <c r="AC1180" s="769">
        <v>27435</v>
      </c>
      <c r="AD1180" s="3">
        <v>1.5305555555555554</v>
      </c>
      <c r="AE1180" s="3">
        <v>2.0277777777777777</v>
      </c>
      <c r="AF1180" s="378">
        <v>3.8199999999999998E-2</v>
      </c>
      <c r="AG1180" s="3">
        <v>41990.791666666664</v>
      </c>
      <c r="AH1180" s="3">
        <v>55632.083333333328</v>
      </c>
      <c r="AI1180" s="3">
        <v>1048.0170000000001</v>
      </c>
      <c r="AJ1180" s="3">
        <v>1.5305555555555554</v>
      </c>
      <c r="AK1180" s="3">
        <v>2.0277777777777777</v>
      </c>
      <c r="AL1180" s="3">
        <v>3.8200000000000005E-2</v>
      </c>
    </row>
    <row r="1181" spans="1:38">
      <c r="A1181" t="s">
        <v>1110</v>
      </c>
      <c r="B1181" t="s">
        <v>3008</v>
      </c>
      <c r="C1181" t="s">
        <v>516</v>
      </c>
      <c r="D1181" t="s">
        <v>517</v>
      </c>
      <c r="E1181" t="s">
        <v>1396</v>
      </c>
      <c r="F1181" t="s">
        <v>985</v>
      </c>
      <c r="G1181" t="s">
        <v>1372</v>
      </c>
      <c r="H1181" t="s">
        <v>984</v>
      </c>
      <c r="I1181" t="s">
        <v>0</v>
      </c>
      <c r="J1181" t="s">
        <v>986</v>
      </c>
      <c r="K1181" t="s">
        <v>520</v>
      </c>
      <c r="L1181" t="s">
        <v>532</v>
      </c>
      <c r="M1181">
        <v>1</v>
      </c>
      <c r="N1181">
        <v>1</v>
      </c>
      <c r="O1181">
        <v>1</v>
      </c>
      <c r="P1181">
        <v>1</v>
      </c>
      <c r="Q1181">
        <v>1</v>
      </c>
      <c r="R1181">
        <v>1</v>
      </c>
      <c r="S1181" s="377">
        <v>224495</v>
      </c>
      <c r="T1181" s="377">
        <v>0</v>
      </c>
      <c r="U1181" s="377">
        <v>0</v>
      </c>
      <c r="V1181" s="377">
        <v>804.44</v>
      </c>
      <c r="W1181" s="377">
        <v>0</v>
      </c>
      <c r="X1181" s="377">
        <v>0</v>
      </c>
      <c r="Y1181" s="377">
        <v>0</v>
      </c>
      <c r="Z1181" s="377">
        <v>224495</v>
      </c>
      <c r="AA1181" s="770">
        <v>44321</v>
      </c>
      <c r="AB1181" s="770">
        <v>45417</v>
      </c>
      <c r="AC1181" s="769">
        <v>224495</v>
      </c>
      <c r="AD1181" s="3">
        <v>2.5472222222222221</v>
      </c>
      <c r="AE1181" s="3">
        <v>3.0444444444444443</v>
      </c>
      <c r="AF1181" s="378">
        <v>4.2999999999999997E-2</v>
      </c>
      <c r="AG1181" s="3">
        <v>571838.65277777775</v>
      </c>
      <c r="AH1181" s="3">
        <v>683462.5555555555</v>
      </c>
      <c r="AI1181" s="3">
        <v>9653.2849999999999</v>
      </c>
      <c r="AJ1181" s="3">
        <v>2.5472222222222221</v>
      </c>
      <c r="AK1181" s="3">
        <v>3.0444444444444443</v>
      </c>
      <c r="AL1181" s="3">
        <v>4.2999999999999997E-2</v>
      </c>
    </row>
    <row r="1182" spans="1:38">
      <c r="A1182" t="s">
        <v>1110</v>
      </c>
      <c r="B1182" t="s">
        <v>3009</v>
      </c>
      <c r="C1182" t="s">
        <v>516</v>
      </c>
      <c r="D1182" t="s">
        <v>517</v>
      </c>
      <c r="E1182" t="s">
        <v>1396</v>
      </c>
      <c r="F1182" t="s">
        <v>985</v>
      </c>
      <c r="G1182" t="s">
        <v>1372</v>
      </c>
      <c r="H1182" t="s">
        <v>984</v>
      </c>
      <c r="I1182" t="s">
        <v>0</v>
      </c>
      <c r="J1182" t="s">
        <v>986</v>
      </c>
      <c r="K1182" t="s">
        <v>520</v>
      </c>
      <c r="L1182" t="s">
        <v>532</v>
      </c>
      <c r="M1182">
        <v>1</v>
      </c>
      <c r="N1182">
        <v>1</v>
      </c>
      <c r="O1182">
        <v>1</v>
      </c>
      <c r="P1182">
        <v>1</v>
      </c>
      <c r="Q1182">
        <v>1</v>
      </c>
      <c r="R1182">
        <v>1</v>
      </c>
      <c r="S1182" s="377">
        <v>14160</v>
      </c>
      <c r="T1182" s="377">
        <v>0</v>
      </c>
      <c r="U1182" s="377">
        <v>0</v>
      </c>
      <c r="V1182" s="377">
        <v>55.58</v>
      </c>
      <c r="W1182" s="377">
        <v>0</v>
      </c>
      <c r="X1182" s="377">
        <v>0</v>
      </c>
      <c r="Y1182" s="377">
        <v>0</v>
      </c>
      <c r="Z1182" s="377">
        <v>14160</v>
      </c>
      <c r="AA1182" s="770">
        <v>44321</v>
      </c>
      <c r="AB1182" s="770">
        <v>45782</v>
      </c>
      <c r="AC1182" s="769">
        <v>14160</v>
      </c>
      <c r="AD1182" s="3">
        <v>3.5611111111111109</v>
      </c>
      <c r="AE1182" s="3">
        <v>4.0583333333333336</v>
      </c>
      <c r="AF1182" s="378">
        <v>4.7100000000000003E-2</v>
      </c>
      <c r="AG1182" s="3">
        <v>50425.333333333328</v>
      </c>
      <c r="AH1182" s="3">
        <v>57466</v>
      </c>
      <c r="AI1182" s="3">
        <v>666.93600000000004</v>
      </c>
      <c r="AJ1182" s="3">
        <v>3.5611111111111109</v>
      </c>
      <c r="AK1182" s="3">
        <v>4.0583333333333336</v>
      </c>
      <c r="AL1182" s="3">
        <v>4.7100000000000003E-2</v>
      </c>
    </row>
    <row r="1183" spans="1:38">
      <c r="A1183" t="s">
        <v>1110</v>
      </c>
      <c r="B1183" t="s">
        <v>3010</v>
      </c>
      <c r="C1183" t="s">
        <v>516</v>
      </c>
      <c r="D1183" t="s">
        <v>517</v>
      </c>
      <c r="E1183" t="s">
        <v>1396</v>
      </c>
      <c r="F1183" t="s">
        <v>985</v>
      </c>
      <c r="G1183" t="s">
        <v>1372</v>
      </c>
      <c r="H1183" t="s">
        <v>984</v>
      </c>
      <c r="I1183" t="s">
        <v>0</v>
      </c>
      <c r="J1183" t="s">
        <v>986</v>
      </c>
      <c r="K1183" t="s">
        <v>520</v>
      </c>
      <c r="L1183" t="s">
        <v>532</v>
      </c>
      <c r="M1183">
        <v>1</v>
      </c>
      <c r="N1183">
        <v>1</v>
      </c>
      <c r="O1183">
        <v>1</v>
      </c>
      <c r="P1183">
        <v>1</v>
      </c>
      <c r="Q1183">
        <v>1</v>
      </c>
      <c r="R1183">
        <v>1</v>
      </c>
      <c r="S1183" s="377">
        <v>435715</v>
      </c>
      <c r="T1183" s="377">
        <v>0</v>
      </c>
      <c r="U1183" s="377">
        <v>0</v>
      </c>
      <c r="V1183" s="377">
        <v>1840.9</v>
      </c>
      <c r="W1183" s="377">
        <v>0</v>
      </c>
      <c r="X1183" s="377">
        <v>0</v>
      </c>
      <c r="Y1183" s="377">
        <v>0</v>
      </c>
      <c r="Z1183" s="377">
        <v>435715</v>
      </c>
      <c r="AA1183" s="770">
        <v>44321</v>
      </c>
      <c r="AB1183" s="770">
        <v>46147</v>
      </c>
      <c r="AC1183" s="769">
        <v>435715</v>
      </c>
      <c r="AD1183" s="3">
        <v>4.5750000000000002</v>
      </c>
      <c r="AE1183" s="3">
        <v>5.072222222222222</v>
      </c>
      <c r="AF1183" s="378">
        <v>5.0700000000000002E-2</v>
      </c>
      <c r="AG1183" s="3">
        <v>1993396.125</v>
      </c>
      <c r="AH1183" s="3">
        <v>2210043.3055555555</v>
      </c>
      <c r="AI1183" s="3">
        <v>22090.750500000002</v>
      </c>
      <c r="AJ1183" s="3">
        <v>4.5750000000000002</v>
      </c>
      <c r="AK1183" s="3">
        <v>5.072222222222222</v>
      </c>
      <c r="AL1183" s="3">
        <v>5.0700000000000002E-2</v>
      </c>
    </row>
    <row r="1184" spans="1:38">
      <c r="A1184" t="s">
        <v>1110</v>
      </c>
      <c r="B1184" t="s">
        <v>3011</v>
      </c>
      <c r="C1184" t="s">
        <v>516</v>
      </c>
      <c r="D1184" t="s">
        <v>517</v>
      </c>
      <c r="E1184" t="s">
        <v>1396</v>
      </c>
      <c r="F1184" t="s">
        <v>985</v>
      </c>
      <c r="G1184" t="s">
        <v>1372</v>
      </c>
      <c r="H1184" t="s">
        <v>984</v>
      </c>
      <c r="I1184" t="s">
        <v>0</v>
      </c>
      <c r="J1184" t="s">
        <v>986</v>
      </c>
      <c r="K1184" t="s">
        <v>520</v>
      </c>
      <c r="L1184" t="s">
        <v>532</v>
      </c>
      <c r="M1184">
        <v>1</v>
      </c>
      <c r="N1184">
        <v>1</v>
      </c>
      <c r="O1184">
        <v>1</v>
      </c>
      <c r="P1184">
        <v>1</v>
      </c>
      <c r="Q1184">
        <v>1</v>
      </c>
      <c r="R1184">
        <v>1</v>
      </c>
      <c r="S1184" s="377">
        <v>1729290</v>
      </c>
      <c r="T1184" s="377">
        <v>0</v>
      </c>
      <c r="U1184" s="377">
        <v>0</v>
      </c>
      <c r="V1184" s="377">
        <v>7724.16</v>
      </c>
      <c r="W1184" s="377">
        <v>0</v>
      </c>
      <c r="X1184" s="377">
        <v>0</v>
      </c>
      <c r="Y1184" s="377">
        <v>0</v>
      </c>
      <c r="Z1184" s="377">
        <v>1729290</v>
      </c>
      <c r="AA1184" s="770">
        <v>44321</v>
      </c>
      <c r="AB1184" s="770">
        <v>46512</v>
      </c>
      <c r="AC1184" s="769">
        <v>1729290</v>
      </c>
      <c r="AD1184" s="3">
        <v>5.5888888888888886</v>
      </c>
      <c r="AE1184" s="3">
        <v>6.0861111111111112</v>
      </c>
      <c r="AF1184" s="378">
        <v>5.3600000000000002E-2</v>
      </c>
      <c r="AG1184" s="3">
        <v>9664809.666666666</v>
      </c>
      <c r="AH1184" s="3">
        <v>10524651.083333334</v>
      </c>
      <c r="AI1184" s="3">
        <v>92689.944000000003</v>
      </c>
      <c r="AJ1184" s="3">
        <v>5.5888888888888886</v>
      </c>
      <c r="AK1184" s="3">
        <v>6.0861111111111112</v>
      </c>
      <c r="AL1184" s="3">
        <v>5.3600000000000002E-2</v>
      </c>
    </row>
    <row r="1185" spans="1:38">
      <c r="A1185" t="s">
        <v>1110</v>
      </c>
      <c r="B1185" t="s">
        <v>3012</v>
      </c>
      <c r="C1185" t="s">
        <v>516</v>
      </c>
      <c r="D1185" t="s">
        <v>517</v>
      </c>
      <c r="E1185" t="s">
        <v>1396</v>
      </c>
      <c r="F1185" t="s">
        <v>985</v>
      </c>
      <c r="G1185" t="s">
        <v>1372</v>
      </c>
      <c r="H1185" t="s">
        <v>984</v>
      </c>
      <c r="I1185" t="s">
        <v>0</v>
      </c>
      <c r="J1185" t="s">
        <v>986</v>
      </c>
      <c r="K1185" t="s">
        <v>520</v>
      </c>
      <c r="L1185" t="s">
        <v>532</v>
      </c>
      <c r="M1185">
        <v>1</v>
      </c>
      <c r="N1185">
        <v>1</v>
      </c>
      <c r="O1185">
        <v>1</v>
      </c>
      <c r="P1185">
        <v>1</v>
      </c>
      <c r="Q1185">
        <v>1</v>
      </c>
      <c r="R1185">
        <v>1</v>
      </c>
      <c r="S1185" s="377">
        <v>6743847.5</v>
      </c>
      <c r="T1185" s="377">
        <v>0</v>
      </c>
      <c r="U1185" s="377">
        <v>0</v>
      </c>
      <c r="V1185" s="377">
        <v>31696.080000000002</v>
      </c>
      <c r="W1185" s="377">
        <v>0</v>
      </c>
      <c r="X1185" s="377">
        <v>0</v>
      </c>
      <c r="Y1185" s="377">
        <v>0</v>
      </c>
      <c r="Z1185" s="377">
        <v>6743847.5</v>
      </c>
      <c r="AA1185" s="770">
        <v>44321</v>
      </c>
      <c r="AB1185" s="770">
        <v>46878</v>
      </c>
      <c r="AC1185" s="769">
        <v>6743847.5</v>
      </c>
      <c r="AD1185" s="3">
        <v>6.6055555555555552</v>
      </c>
      <c r="AE1185" s="3">
        <v>7.1027777777777779</v>
      </c>
      <c r="AF1185" s="378">
        <v>5.6399999999999999E-2</v>
      </c>
      <c r="AG1185" s="3">
        <v>44546859.31944444</v>
      </c>
      <c r="AH1185" s="3">
        <v>47900050.159722224</v>
      </c>
      <c r="AI1185" s="3">
        <v>380352.99900000001</v>
      </c>
      <c r="AJ1185" s="3">
        <v>6.6055555555555552</v>
      </c>
      <c r="AK1185" s="3">
        <v>7.1027777777777779</v>
      </c>
      <c r="AL1185" s="3">
        <v>5.6399999999999999E-2</v>
      </c>
    </row>
    <row r="1186" spans="1:38">
      <c r="A1186" t="s">
        <v>1110</v>
      </c>
      <c r="B1186" t="s">
        <v>3013</v>
      </c>
      <c r="C1186" t="s">
        <v>516</v>
      </c>
      <c r="D1186" t="s">
        <v>517</v>
      </c>
      <c r="E1186" t="s">
        <v>1396</v>
      </c>
      <c r="F1186" t="s">
        <v>985</v>
      </c>
      <c r="G1186" t="s">
        <v>1372</v>
      </c>
      <c r="H1186" t="s">
        <v>984</v>
      </c>
      <c r="I1186" t="s">
        <v>0</v>
      </c>
      <c r="J1186" t="s">
        <v>986</v>
      </c>
      <c r="K1186" t="s">
        <v>520</v>
      </c>
      <c r="L1186" t="s">
        <v>532</v>
      </c>
      <c r="M1186">
        <v>1</v>
      </c>
      <c r="N1186">
        <v>1</v>
      </c>
      <c r="O1186">
        <v>1</v>
      </c>
      <c r="P1186">
        <v>1</v>
      </c>
      <c r="Q1186">
        <v>1</v>
      </c>
      <c r="R1186">
        <v>1</v>
      </c>
      <c r="S1186" s="377">
        <v>53100</v>
      </c>
      <c r="T1186" s="377">
        <v>0</v>
      </c>
      <c r="U1186" s="377">
        <v>0</v>
      </c>
      <c r="V1186" s="377">
        <v>262.39999999999998</v>
      </c>
      <c r="W1186" s="377">
        <v>0</v>
      </c>
      <c r="X1186" s="377">
        <v>0</v>
      </c>
      <c r="Y1186" s="377">
        <v>0</v>
      </c>
      <c r="Z1186" s="377">
        <v>53100</v>
      </c>
      <c r="AA1186" s="770">
        <v>44321</v>
      </c>
      <c r="AB1186" s="770">
        <v>47243</v>
      </c>
      <c r="AC1186" s="769">
        <v>53100</v>
      </c>
      <c r="AD1186" s="3">
        <v>7.6194444444444445</v>
      </c>
      <c r="AE1186" s="3">
        <v>8.1166666666666671</v>
      </c>
      <c r="AF1186" s="378">
        <v>5.9299999999999999E-2</v>
      </c>
      <c r="AG1186" s="3">
        <v>404592.5</v>
      </c>
      <c r="AH1186" s="3">
        <v>430995</v>
      </c>
      <c r="AI1186" s="3">
        <v>3148.83</v>
      </c>
      <c r="AJ1186" s="3">
        <v>7.6194444444444445</v>
      </c>
      <c r="AK1186" s="3">
        <v>8.1166666666666671</v>
      </c>
      <c r="AL1186" s="3">
        <v>5.9299999999999999E-2</v>
      </c>
    </row>
    <row r="1187" spans="1:38">
      <c r="A1187" t="s">
        <v>1110</v>
      </c>
      <c r="B1187" t="s">
        <v>3014</v>
      </c>
      <c r="C1187" t="s">
        <v>516</v>
      </c>
      <c r="D1187" t="s">
        <v>517</v>
      </c>
      <c r="E1187" t="s">
        <v>1396</v>
      </c>
      <c r="F1187" t="s">
        <v>985</v>
      </c>
      <c r="G1187" t="s">
        <v>1372</v>
      </c>
      <c r="H1187" t="s">
        <v>984</v>
      </c>
      <c r="I1187" t="s">
        <v>0</v>
      </c>
      <c r="J1187" t="s">
        <v>986</v>
      </c>
      <c r="K1187" t="s">
        <v>520</v>
      </c>
      <c r="L1187" t="s">
        <v>532</v>
      </c>
      <c r="M1187">
        <v>1</v>
      </c>
      <c r="N1187">
        <v>1</v>
      </c>
      <c r="O1187">
        <v>1</v>
      </c>
      <c r="P1187">
        <v>1</v>
      </c>
      <c r="Q1187">
        <v>1</v>
      </c>
      <c r="R1187">
        <v>1</v>
      </c>
      <c r="S1187" s="377">
        <v>53100</v>
      </c>
      <c r="T1187" s="377">
        <v>0</v>
      </c>
      <c r="U1187" s="377">
        <v>0</v>
      </c>
      <c r="V1187" s="377">
        <v>287.62</v>
      </c>
      <c r="W1187" s="377">
        <v>0</v>
      </c>
      <c r="X1187" s="377">
        <v>0</v>
      </c>
      <c r="Y1187" s="377">
        <v>0</v>
      </c>
      <c r="Z1187" s="377">
        <v>53100</v>
      </c>
      <c r="AA1187" s="770">
        <v>44321</v>
      </c>
      <c r="AB1187" s="770">
        <v>47973</v>
      </c>
      <c r="AC1187" s="769">
        <v>53100</v>
      </c>
      <c r="AD1187" s="3">
        <v>9.6472222222222221</v>
      </c>
      <c r="AE1187" s="3">
        <v>10.144444444444444</v>
      </c>
      <c r="AF1187" s="378">
        <v>6.5000000000000002E-2</v>
      </c>
      <c r="AG1187" s="3">
        <v>512267.5</v>
      </c>
      <c r="AH1187" s="3">
        <v>538670</v>
      </c>
      <c r="AI1187" s="3">
        <v>3451.5</v>
      </c>
      <c r="AJ1187" s="3">
        <v>9.6472222222222221</v>
      </c>
      <c r="AK1187" s="3">
        <v>10.144444444444444</v>
      </c>
      <c r="AL1187" s="3">
        <v>6.5000000000000002E-2</v>
      </c>
    </row>
    <row r="1188" spans="1:38">
      <c r="A1188" t="s">
        <v>1111</v>
      </c>
      <c r="B1188" t="s">
        <v>3015</v>
      </c>
      <c r="C1188" t="s">
        <v>516</v>
      </c>
      <c r="D1188" t="s">
        <v>517</v>
      </c>
      <c r="E1188" t="s">
        <v>1396</v>
      </c>
      <c r="F1188" t="s">
        <v>985</v>
      </c>
      <c r="G1188" t="s">
        <v>1372</v>
      </c>
      <c r="H1188" t="s">
        <v>984</v>
      </c>
      <c r="I1188" t="s">
        <v>0</v>
      </c>
      <c r="J1188" t="s">
        <v>986</v>
      </c>
      <c r="K1188" t="s">
        <v>520</v>
      </c>
      <c r="L1188" t="s">
        <v>532</v>
      </c>
      <c r="M1188">
        <v>1</v>
      </c>
      <c r="N1188">
        <v>1</v>
      </c>
      <c r="O1188">
        <v>1</v>
      </c>
      <c r="P1188">
        <v>1</v>
      </c>
      <c r="Q1188">
        <v>1</v>
      </c>
      <c r="R1188">
        <v>1</v>
      </c>
      <c r="S1188" s="377">
        <v>315650</v>
      </c>
      <c r="T1188" s="377">
        <v>0</v>
      </c>
      <c r="U1188" s="377">
        <v>0</v>
      </c>
      <c r="V1188" s="377">
        <v>1004.82</v>
      </c>
      <c r="W1188" s="377">
        <v>0</v>
      </c>
      <c r="X1188" s="377">
        <v>0</v>
      </c>
      <c r="Y1188" s="377">
        <v>0</v>
      </c>
      <c r="Z1188" s="377">
        <v>315650</v>
      </c>
      <c r="AA1188" s="770">
        <v>44328</v>
      </c>
      <c r="AB1188" s="770">
        <v>45058</v>
      </c>
      <c r="AC1188" s="769">
        <v>315650</v>
      </c>
      <c r="AD1188" s="3">
        <v>1.55</v>
      </c>
      <c r="AE1188" s="3">
        <v>2.0277777777777777</v>
      </c>
      <c r="AF1188" s="378">
        <v>3.8199999999999998E-2</v>
      </c>
      <c r="AG1188" s="3">
        <v>489257.5</v>
      </c>
      <c r="AH1188" s="3">
        <v>640068.0555555555</v>
      </c>
      <c r="AI1188" s="3">
        <v>12057.83</v>
      </c>
      <c r="AJ1188" s="3">
        <v>1.55</v>
      </c>
      <c r="AK1188" s="3">
        <v>2.0277777777777777</v>
      </c>
      <c r="AL1188" s="3">
        <v>3.8199999999999998E-2</v>
      </c>
    </row>
    <row r="1189" spans="1:38">
      <c r="A1189" t="s">
        <v>1111</v>
      </c>
      <c r="B1189" t="s">
        <v>3016</v>
      </c>
      <c r="C1189" t="s">
        <v>516</v>
      </c>
      <c r="D1189" t="s">
        <v>517</v>
      </c>
      <c r="E1189" t="s">
        <v>1396</v>
      </c>
      <c r="F1189" t="s">
        <v>985</v>
      </c>
      <c r="G1189" t="s">
        <v>1372</v>
      </c>
      <c r="H1189" t="s">
        <v>984</v>
      </c>
      <c r="I1189" t="s">
        <v>0</v>
      </c>
      <c r="J1189" t="s">
        <v>986</v>
      </c>
      <c r="K1189" t="s">
        <v>520</v>
      </c>
      <c r="L1189" t="s">
        <v>532</v>
      </c>
      <c r="M1189">
        <v>1</v>
      </c>
      <c r="N1189">
        <v>1</v>
      </c>
      <c r="O1189">
        <v>1</v>
      </c>
      <c r="P1189">
        <v>1</v>
      </c>
      <c r="Q1189">
        <v>1</v>
      </c>
      <c r="R1189">
        <v>1</v>
      </c>
      <c r="S1189" s="377">
        <v>293672.5</v>
      </c>
      <c r="T1189" s="377">
        <v>0</v>
      </c>
      <c r="U1189" s="377">
        <v>0</v>
      </c>
      <c r="V1189" s="377">
        <v>1052.33</v>
      </c>
      <c r="W1189" s="377">
        <v>0</v>
      </c>
      <c r="X1189" s="377">
        <v>0</v>
      </c>
      <c r="Y1189" s="377">
        <v>0</v>
      </c>
      <c r="Z1189" s="377">
        <v>293672.5</v>
      </c>
      <c r="AA1189" s="770">
        <v>44328</v>
      </c>
      <c r="AB1189" s="770">
        <v>45424</v>
      </c>
      <c r="AC1189" s="769">
        <v>293672.5</v>
      </c>
      <c r="AD1189" s="3">
        <v>2.5666666666666669</v>
      </c>
      <c r="AE1189" s="3">
        <v>3.0444444444444443</v>
      </c>
      <c r="AF1189" s="378">
        <v>4.2999999999999997E-2</v>
      </c>
      <c r="AG1189" s="3">
        <v>753759.41666666674</v>
      </c>
      <c r="AH1189" s="3">
        <v>894069.61111111101</v>
      </c>
      <c r="AI1189" s="3">
        <v>12627.9175</v>
      </c>
      <c r="AJ1189" s="3">
        <v>2.5666666666666669</v>
      </c>
      <c r="AK1189" s="3">
        <v>3.0444444444444443</v>
      </c>
      <c r="AL1189" s="3">
        <v>4.2999999999999997E-2</v>
      </c>
    </row>
    <row r="1190" spans="1:38">
      <c r="A1190" t="s">
        <v>1111</v>
      </c>
      <c r="B1190" t="s">
        <v>3017</v>
      </c>
      <c r="C1190" t="s">
        <v>516</v>
      </c>
      <c r="D1190" t="s">
        <v>517</v>
      </c>
      <c r="E1190" t="s">
        <v>1396</v>
      </c>
      <c r="F1190" t="s">
        <v>985</v>
      </c>
      <c r="G1190" t="s">
        <v>1372</v>
      </c>
      <c r="H1190" t="s">
        <v>984</v>
      </c>
      <c r="I1190" t="s">
        <v>0</v>
      </c>
      <c r="J1190" t="s">
        <v>986</v>
      </c>
      <c r="K1190" t="s">
        <v>520</v>
      </c>
      <c r="L1190" t="s">
        <v>532</v>
      </c>
      <c r="M1190">
        <v>1</v>
      </c>
      <c r="N1190">
        <v>1</v>
      </c>
      <c r="O1190">
        <v>1</v>
      </c>
      <c r="P1190">
        <v>1</v>
      </c>
      <c r="Q1190">
        <v>1</v>
      </c>
      <c r="R1190">
        <v>1</v>
      </c>
      <c r="S1190" s="377">
        <v>624367.5</v>
      </c>
      <c r="T1190" s="377">
        <v>0</v>
      </c>
      <c r="U1190" s="377">
        <v>0</v>
      </c>
      <c r="V1190" s="377">
        <v>2450.64</v>
      </c>
      <c r="W1190" s="377">
        <v>0</v>
      </c>
      <c r="X1190" s="377">
        <v>0</v>
      </c>
      <c r="Y1190" s="377">
        <v>0</v>
      </c>
      <c r="Z1190" s="377">
        <v>624367.5</v>
      </c>
      <c r="AA1190" s="770">
        <v>44328</v>
      </c>
      <c r="AB1190" s="770">
        <v>45789</v>
      </c>
      <c r="AC1190" s="769">
        <v>624367.5</v>
      </c>
      <c r="AD1190" s="3">
        <v>3.5805555555555557</v>
      </c>
      <c r="AE1190" s="3">
        <v>4.0583333333333336</v>
      </c>
      <c r="AF1190" s="378">
        <v>4.7100000000000003E-2</v>
      </c>
      <c r="AG1190" s="3">
        <v>2235582.5208333335</v>
      </c>
      <c r="AH1190" s="3">
        <v>2533891.4375</v>
      </c>
      <c r="AI1190" s="3">
        <v>29407.709250000004</v>
      </c>
      <c r="AJ1190" s="3">
        <v>3.5805555555555557</v>
      </c>
      <c r="AK1190" s="3">
        <v>4.0583333333333336</v>
      </c>
      <c r="AL1190" s="3">
        <v>4.7100000000000003E-2</v>
      </c>
    </row>
    <row r="1191" spans="1:38">
      <c r="A1191" t="s">
        <v>1111</v>
      </c>
      <c r="B1191" t="s">
        <v>3018</v>
      </c>
      <c r="C1191" t="s">
        <v>516</v>
      </c>
      <c r="D1191" t="s">
        <v>517</v>
      </c>
      <c r="E1191" t="s">
        <v>1396</v>
      </c>
      <c r="F1191" t="s">
        <v>985</v>
      </c>
      <c r="G1191" t="s">
        <v>1372</v>
      </c>
      <c r="H1191" t="s">
        <v>984</v>
      </c>
      <c r="I1191" t="s">
        <v>0</v>
      </c>
      <c r="J1191" t="s">
        <v>986</v>
      </c>
      <c r="K1191" t="s">
        <v>520</v>
      </c>
      <c r="L1191" t="s">
        <v>532</v>
      </c>
      <c r="M1191">
        <v>1</v>
      </c>
      <c r="N1191">
        <v>1</v>
      </c>
      <c r="O1191">
        <v>1</v>
      </c>
      <c r="P1191">
        <v>1</v>
      </c>
      <c r="Q1191">
        <v>1</v>
      </c>
      <c r="R1191">
        <v>1</v>
      </c>
      <c r="S1191" s="377">
        <v>924382.5</v>
      </c>
      <c r="T1191" s="377">
        <v>0</v>
      </c>
      <c r="U1191" s="377">
        <v>0</v>
      </c>
      <c r="V1191" s="377">
        <v>3905.52</v>
      </c>
      <c r="W1191" s="377">
        <v>0</v>
      </c>
      <c r="X1191" s="377">
        <v>0</v>
      </c>
      <c r="Y1191" s="377">
        <v>0</v>
      </c>
      <c r="Z1191" s="377">
        <v>924382.5</v>
      </c>
      <c r="AA1191" s="770">
        <v>44328</v>
      </c>
      <c r="AB1191" s="770">
        <v>46154</v>
      </c>
      <c r="AC1191" s="769">
        <v>924382.5</v>
      </c>
      <c r="AD1191" s="3">
        <v>4.5944444444444441</v>
      </c>
      <c r="AE1191" s="3">
        <v>5.072222222222222</v>
      </c>
      <c r="AF1191" s="378">
        <v>5.0700000000000002E-2</v>
      </c>
      <c r="AG1191" s="3">
        <v>4247024.041666666</v>
      </c>
      <c r="AH1191" s="3">
        <v>4688673.458333333</v>
      </c>
      <c r="AI1191" s="3">
        <v>46866.192750000002</v>
      </c>
      <c r="AJ1191" s="3">
        <v>4.5944444444444441</v>
      </c>
      <c r="AK1191" s="3">
        <v>5.072222222222222</v>
      </c>
      <c r="AL1191" s="3">
        <v>5.0700000000000002E-2</v>
      </c>
    </row>
    <row r="1192" spans="1:38">
      <c r="A1192" t="s">
        <v>1111</v>
      </c>
      <c r="B1192" t="s">
        <v>3019</v>
      </c>
      <c r="C1192" t="s">
        <v>516</v>
      </c>
      <c r="D1192" t="s">
        <v>517</v>
      </c>
      <c r="E1192" t="s">
        <v>1396</v>
      </c>
      <c r="F1192" t="s">
        <v>985</v>
      </c>
      <c r="G1192" t="s">
        <v>1372</v>
      </c>
      <c r="H1192" t="s">
        <v>984</v>
      </c>
      <c r="I1192" t="s">
        <v>0</v>
      </c>
      <c r="J1192" t="s">
        <v>986</v>
      </c>
      <c r="K1192" t="s">
        <v>520</v>
      </c>
      <c r="L1192" t="s">
        <v>532</v>
      </c>
      <c r="M1192">
        <v>1</v>
      </c>
      <c r="N1192">
        <v>1</v>
      </c>
      <c r="O1192">
        <v>1</v>
      </c>
      <c r="P1192">
        <v>1</v>
      </c>
      <c r="Q1192">
        <v>1</v>
      </c>
      <c r="R1192">
        <v>1</v>
      </c>
      <c r="S1192" s="377">
        <v>1943460</v>
      </c>
      <c r="T1192" s="377">
        <v>0</v>
      </c>
      <c r="U1192" s="377">
        <v>0</v>
      </c>
      <c r="V1192" s="377">
        <v>8680.7900000000009</v>
      </c>
      <c r="W1192" s="377">
        <v>0</v>
      </c>
      <c r="X1192" s="377">
        <v>0</v>
      </c>
      <c r="Y1192" s="377">
        <v>0</v>
      </c>
      <c r="Z1192" s="377">
        <v>1943460</v>
      </c>
      <c r="AA1192" s="770">
        <v>44328</v>
      </c>
      <c r="AB1192" s="770">
        <v>46519</v>
      </c>
      <c r="AC1192" s="769">
        <v>1943460</v>
      </c>
      <c r="AD1192" s="3">
        <v>5.6083333333333334</v>
      </c>
      <c r="AE1192" s="3">
        <v>6.0861111111111112</v>
      </c>
      <c r="AF1192" s="378">
        <v>5.3600000000000002E-2</v>
      </c>
      <c r="AG1192" s="3">
        <v>10899571.5</v>
      </c>
      <c r="AH1192" s="3">
        <v>11828113.5</v>
      </c>
      <c r="AI1192" s="3">
        <v>104169.45600000001</v>
      </c>
      <c r="AJ1192" s="3">
        <v>5.6083333333333334</v>
      </c>
      <c r="AK1192" s="3">
        <v>6.0861111111111112</v>
      </c>
      <c r="AL1192" s="3">
        <v>5.3600000000000002E-2</v>
      </c>
    </row>
    <row r="1193" spans="1:38">
      <c r="A1193" t="s">
        <v>1111</v>
      </c>
      <c r="B1193" t="s">
        <v>3020</v>
      </c>
      <c r="C1193" t="s">
        <v>516</v>
      </c>
      <c r="D1193" t="s">
        <v>517</v>
      </c>
      <c r="E1193" t="s">
        <v>1396</v>
      </c>
      <c r="F1193" t="s">
        <v>985</v>
      </c>
      <c r="G1193" t="s">
        <v>1372</v>
      </c>
      <c r="H1193" t="s">
        <v>984</v>
      </c>
      <c r="I1193" t="s">
        <v>0</v>
      </c>
      <c r="J1193" t="s">
        <v>986</v>
      </c>
      <c r="K1193" t="s">
        <v>520</v>
      </c>
      <c r="L1193" t="s">
        <v>532</v>
      </c>
      <c r="M1193">
        <v>1</v>
      </c>
      <c r="N1193">
        <v>1</v>
      </c>
      <c r="O1193">
        <v>1</v>
      </c>
      <c r="P1193">
        <v>1</v>
      </c>
      <c r="Q1193">
        <v>1</v>
      </c>
      <c r="R1193">
        <v>1</v>
      </c>
      <c r="S1193" s="377">
        <v>856237.5</v>
      </c>
      <c r="T1193" s="377">
        <v>0</v>
      </c>
      <c r="U1193" s="377">
        <v>0</v>
      </c>
      <c r="V1193" s="377">
        <v>4024.32</v>
      </c>
      <c r="W1193" s="377">
        <v>0</v>
      </c>
      <c r="X1193" s="377">
        <v>0</v>
      </c>
      <c r="Y1193" s="377">
        <v>0</v>
      </c>
      <c r="Z1193" s="377">
        <v>856237.5</v>
      </c>
      <c r="AA1193" s="770">
        <v>44328</v>
      </c>
      <c r="AB1193" s="770">
        <v>46885</v>
      </c>
      <c r="AC1193" s="769">
        <v>856237.5</v>
      </c>
      <c r="AD1193" s="3">
        <v>6.625</v>
      </c>
      <c r="AE1193" s="3">
        <v>7.1027777777777779</v>
      </c>
      <c r="AF1193" s="378">
        <v>5.6399999999999999E-2</v>
      </c>
      <c r="AG1193" s="3">
        <v>5672573.4375</v>
      </c>
      <c r="AH1193" s="3">
        <v>6081664.6875</v>
      </c>
      <c r="AI1193" s="3">
        <v>48291.794999999998</v>
      </c>
      <c r="AJ1193" s="3">
        <v>6.625</v>
      </c>
      <c r="AK1193" s="3">
        <v>7.1027777777777779</v>
      </c>
      <c r="AL1193" s="3">
        <v>5.6399999999999999E-2</v>
      </c>
    </row>
    <row r="1194" spans="1:38">
      <c r="A1194" t="s">
        <v>1112</v>
      </c>
      <c r="B1194" t="s">
        <v>3021</v>
      </c>
      <c r="C1194" t="s">
        <v>516</v>
      </c>
      <c r="D1194" t="s">
        <v>517</v>
      </c>
      <c r="E1194" t="s">
        <v>1396</v>
      </c>
      <c r="F1194" t="s">
        <v>985</v>
      </c>
      <c r="G1194" t="s">
        <v>1372</v>
      </c>
      <c r="H1194" t="s">
        <v>984</v>
      </c>
      <c r="I1194" t="s">
        <v>0</v>
      </c>
      <c r="J1194" t="s">
        <v>986</v>
      </c>
      <c r="K1194" t="s">
        <v>520</v>
      </c>
      <c r="L1194" t="s">
        <v>532</v>
      </c>
      <c r="M1194">
        <v>1</v>
      </c>
      <c r="N1194">
        <v>1</v>
      </c>
      <c r="O1194">
        <v>1</v>
      </c>
      <c r="P1194">
        <v>1</v>
      </c>
      <c r="Q1194">
        <v>1</v>
      </c>
      <c r="R1194">
        <v>1</v>
      </c>
      <c r="S1194" s="377">
        <v>487782.5</v>
      </c>
      <c r="T1194" s="377">
        <v>0</v>
      </c>
      <c r="U1194" s="377">
        <v>0</v>
      </c>
      <c r="V1194" s="377">
        <v>1321.08</v>
      </c>
      <c r="W1194" s="377">
        <v>0</v>
      </c>
      <c r="X1194" s="377">
        <v>0</v>
      </c>
      <c r="Y1194" s="377">
        <v>0</v>
      </c>
      <c r="Z1194" s="377">
        <v>487782.5</v>
      </c>
      <c r="AA1194" s="770">
        <v>44328</v>
      </c>
      <c r="AB1194" s="770">
        <v>44693</v>
      </c>
      <c r="AC1194" s="769">
        <v>487782.5</v>
      </c>
      <c r="AD1194" s="3">
        <v>0.53611111111111109</v>
      </c>
      <c r="AE1194" s="3">
        <v>1.0138888888888888</v>
      </c>
      <c r="AF1194" s="378">
        <v>3.2500000000000001E-2</v>
      </c>
      <c r="AG1194" s="3">
        <v>261505.61805555553</v>
      </c>
      <c r="AH1194" s="3">
        <v>494557.25694444444</v>
      </c>
      <c r="AI1194" s="3">
        <v>15852.93125</v>
      </c>
      <c r="AJ1194" s="3">
        <v>0.53611111111111109</v>
      </c>
      <c r="AK1194" s="3">
        <v>1.0138888888888888</v>
      </c>
      <c r="AL1194" s="3">
        <v>3.2500000000000001E-2</v>
      </c>
    </row>
    <row r="1195" spans="1:38">
      <c r="A1195" t="s">
        <v>1112</v>
      </c>
      <c r="B1195" t="s">
        <v>3022</v>
      </c>
      <c r="C1195" t="s">
        <v>516</v>
      </c>
      <c r="D1195" t="s">
        <v>517</v>
      </c>
      <c r="E1195" t="s">
        <v>1396</v>
      </c>
      <c r="F1195" t="s">
        <v>985</v>
      </c>
      <c r="G1195" t="s">
        <v>1372</v>
      </c>
      <c r="H1195" t="s">
        <v>984</v>
      </c>
      <c r="I1195" t="s">
        <v>0</v>
      </c>
      <c r="J1195" t="s">
        <v>986</v>
      </c>
      <c r="K1195" t="s">
        <v>520</v>
      </c>
      <c r="L1195" t="s">
        <v>532</v>
      </c>
      <c r="M1195">
        <v>1</v>
      </c>
      <c r="N1195">
        <v>1</v>
      </c>
      <c r="O1195">
        <v>1</v>
      </c>
      <c r="P1195">
        <v>1</v>
      </c>
      <c r="Q1195">
        <v>1</v>
      </c>
      <c r="R1195">
        <v>1</v>
      </c>
      <c r="S1195" s="377">
        <v>789567.5</v>
      </c>
      <c r="T1195" s="377">
        <v>0</v>
      </c>
      <c r="U1195" s="377">
        <v>0</v>
      </c>
      <c r="V1195" s="377">
        <v>2513.46</v>
      </c>
      <c r="W1195" s="377">
        <v>0</v>
      </c>
      <c r="X1195" s="377">
        <v>0</v>
      </c>
      <c r="Y1195" s="377">
        <v>0</v>
      </c>
      <c r="Z1195" s="377">
        <v>789567.5</v>
      </c>
      <c r="AA1195" s="770">
        <v>44328</v>
      </c>
      <c r="AB1195" s="770">
        <v>45058</v>
      </c>
      <c r="AC1195" s="769">
        <v>789567.5</v>
      </c>
      <c r="AD1195" s="3">
        <v>1.55</v>
      </c>
      <c r="AE1195" s="3">
        <v>2.0277777777777777</v>
      </c>
      <c r="AF1195" s="378">
        <v>3.8199999999999998E-2</v>
      </c>
      <c r="AG1195" s="3">
        <v>1223829.625</v>
      </c>
      <c r="AH1195" s="3">
        <v>1601067.4305555555</v>
      </c>
      <c r="AI1195" s="3">
        <v>30161.478499999997</v>
      </c>
      <c r="AJ1195" s="3">
        <v>1.55</v>
      </c>
      <c r="AK1195" s="3">
        <v>2.0277777777777777</v>
      </c>
      <c r="AL1195" s="3">
        <v>3.8199999999999998E-2</v>
      </c>
    </row>
    <row r="1196" spans="1:38">
      <c r="A1196" t="s">
        <v>1112</v>
      </c>
      <c r="B1196" t="s">
        <v>3023</v>
      </c>
      <c r="C1196" t="s">
        <v>516</v>
      </c>
      <c r="D1196" t="s">
        <v>517</v>
      </c>
      <c r="E1196" t="s">
        <v>1396</v>
      </c>
      <c r="F1196" t="s">
        <v>985</v>
      </c>
      <c r="G1196" t="s">
        <v>1372</v>
      </c>
      <c r="H1196" t="s">
        <v>984</v>
      </c>
      <c r="I1196" t="s">
        <v>0</v>
      </c>
      <c r="J1196" t="s">
        <v>986</v>
      </c>
      <c r="K1196" t="s">
        <v>520</v>
      </c>
      <c r="L1196" t="s">
        <v>532</v>
      </c>
      <c r="M1196">
        <v>1</v>
      </c>
      <c r="N1196">
        <v>1</v>
      </c>
      <c r="O1196">
        <v>1</v>
      </c>
      <c r="P1196">
        <v>1</v>
      </c>
      <c r="Q1196">
        <v>1</v>
      </c>
      <c r="R1196">
        <v>1</v>
      </c>
      <c r="S1196" s="377">
        <v>541177.5</v>
      </c>
      <c r="T1196" s="377">
        <v>0</v>
      </c>
      <c r="U1196" s="377">
        <v>0</v>
      </c>
      <c r="V1196" s="377">
        <v>1939.22</v>
      </c>
      <c r="W1196" s="377">
        <v>0</v>
      </c>
      <c r="X1196" s="377">
        <v>0</v>
      </c>
      <c r="Y1196" s="377">
        <v>0</v>
      </c>
      <c r="Z1196" s="377">
        <v>541177.5</v>
      </c>
      <c r="AA1196" s="770">
        <v>44328</v>
      </c>
      <c r="AB1196" s="770">
        <v>45424</v>
      </c>
      <c r="AC1196" s="769">
        <v>541177.5</v>
      </c>
      <c r="AD1196" s="3">
        <v>2.5666666666666669</v>
      </c>
      <c r="AE1196" s="3">
        <v>3.0444444444444443</v>
      </c>
      <c r="AF1196" s="378">
        <v>4.2999999999999997E-2</v>
      </c>
      <c r="AG1196" s="3">
        <v>1389022.25</v>
      </c>
      <c r="AH1196" s="3">
        <v>1647584.8333333333</v>
      </c>
      <c r="AI1196" s="3">
        <v>23270.6325</v>
      </c>
      <c r="AJ1196" s="3">
        <v>2.5666666666666669</v>
      </c>
      <c r="AK1196" s="3">
        <v>3.0444444444444443</v>
      </c>
      <c r="AL1196" s="3">
        <v>4.2999999999999997E-2</v>
      </c>
    </row>
    <row r="1197" spans="1:38">
      <c r="A1197" t="s">
        <v>1112</v>
      </c>
      <c r="B1197" t="s">
        <v>3024</v>
      </c>
      <c r="C1197" t="s">
        <v>516</v>
      </c>
      <c r="D1197" t="s">
        <v>517</v>
      </c>
      <c r="E1197" t="s">
        <v>1396</v>
      </c>
      <c r="F1197" t="s">
        <v>985</v>
      </c>
      <c r="G1197" t="s">
        <v>1372</v>
      </c>
      <c r="H1197" t="s">
        <v>984</v>
      </c>
      <c r="I1197" t="s">
        <v>0</v>
      </c>
      <c r="J1197" t="s">
        <v>986</v>
      </c>
      <c r="K1197" t="s">
        <v>520</v>
      </c>
      <c r="L1197" t="s">
        <v>532</v>
      </c>
      <c r="M1197">
        <v>1</v>
      </c>
      <c r="N1197">
        <v>1</v>
      </c>
      <c r="O1197">
        <v>1</v>
      </c>
      <c r="P1197">
        <v>1</v>
      </c>
      <c r="Q1197">
        <v>1</v>
      </c>
      <c r="R1197">
        <v>1</v>
      </c>
      <c r="S1197" s="377">
        <v>1410542.5</v>
      </c>
      <c r="T1197" s="377">
        <v>0</v>
      </c>
      <c r="U1197" s="377">
        <v>0</v>
      </c>
      <c r="V1197" s="377">
        <v>5536.38</v>
      </c>
      <c r="W1197" s="377">
        <v>0</v>
      </c>
      <c r="X1197" s="377">
        <v>0</v>
      </c>
      <c r="Y1197" s="377">
        <v>0</v>
      </c>
      <c r="Z1197" s="377">
        <v>1410542.5</v>
      </c>
      <c r="AA1197" s="770">
        <v>44328</v>
      </c>
      <c r="AB1197" s="770">
        <v>45789</v>
      </c>
      <c r="AC1197" s="769">
        <v>1410542.5</v>
      </c>
      <c r="AD1197" s="3">
        <v>3.5805555555555557</v>
      </c>
      <c r="AE1197" s="3">
        <v>4.0583333333333336</v>
      </c>
      <c r="AF1197" s="378">
        <v>4.7100000000000003E-2</v>
      </c>
      <c r="AG1197" s="3">
        <v>5050525.784722222</v>
      </c>
      <c r="AH1197" s="3">
        <v>5724451.645833334</v>
      </c>
      <c r="AI1197" s="3">
        <v>66436.551749999999</v>
      </c>
      <c r="AJ1197" s="3">
        <v>3.5805555555555553</v>
      </c>
      <c r="AK1197" s="3">
        <v>4.0583333333333336</v>
      </c>
      <c r="AL1197" s="3">
        <v>4.7099999999999996E-2</v>
      </c>
    </row>
    <row r="1198" spans="1:38">
      <c r="A1198" t="s">
        <v>1112</v>
      </c>
      <c r="B1198" t="s">
        <v>3025</v>
      </c>
      <c r="C1198" t="s">
        <v>516</v>
      </c>
      <c r="D1198" t="s">
        <v>517</v>
      </c>
      <c r="E1198" t="s">
        <v>1396</v>
      </c>
      <c r="F1198" t="s">
        <v>985</v>
      </c>
      <c r="G1198" t="s">
        <v>1372</v>
      </c>
      <c r="H1198" t="s">
        <v>984</v>
      </c>
      <c r="I1198" t="s">
        <v>0</v>
      </c>
      <c r="J1198" t="s">
        <v>986</v>
      </c>
      <c r="K1198" t="s">
        <v>520</v>
      </c>
      <c r="L1198" t="s">
        <v>532</v>
      </c>
      <c r="M1198">
        <v>1</v>
      </c>
      <c r="N1198">
        <v>1</v>
      </c>
      <c r="O1198">
        <v>1</v>
      </c>
      <c r="P1198">
        <v>1</v>
      </c>
      <c r="Q1198">
        <v>1</v>
      </c>
      <c r="R1198">
        <v>1</v>
      </c>
      <c r="S1198" s="377">
        <v>869955</v>
      </c>
      <c r="T1198" s="377">
        <v>0</v>
      </c>
      <c r="U1198" s="377">
        <v>0</v>
      </c>
      <c r="V1198" s="377">
        <v>3675.56</v>
      </c>
      <c r="W1198" s="377">
        <v>0</v>
      </c>
      <c r="X1198" s="377">
        <v>0</v>
      </c>
      <c r="Y1198" s="377">
        <v>0</v>
      </c>
      <c r="Z1198" s="377">
        <v>869955</v>
      </c>
      <c r="AA1198" s="770">
        <v>44328</v>
      </c>
      <c r="AB1198" s="770">
        <v>46154</v>
      </c>
      <c r="AC1198" s="769">
        <v>869955</v>
      </c>
      <c r="AD1198" s="3">
        <v>4.5944444444444441</v>
      </c>
      <c r="AE1198" s="3">
        <v>5.072222222222222</v>
      </c>
      <c r="AF1198" s="378">
        <v>5.0700000000000002E-2</v>
      </c>
      <c r="AG1198" s="3">
        <v>3996959.9166666665</v>
      </c>
      <c r="AH1198" s="3">
        <v>4412605.083333333</v>
      </c>
      <c r="AI1198" s="3">
        <v>44106.718500000003</v>
      </c>
      <c r="AJ1198" s="3">
        <v>4.5944444444444441</v>
      </c>
      <c r="AK1198" s="3">
        <v>5.072222222222222</v>
      </c>
      <c r="AL1198" s="3">
        <v>5.0700000000000002E-2</v>
      </c>
    </row>
    <row r="1199" spans="1:38">
      <c r="A1199" t="s">
        <v>1112</v>
      </c>
      <c r="B1199" t="s">
        <v>3026</v>
      </c>
      <c r="C1199" t="s">
        <v>516</v>
      </c>
      <c r="D1199" t="s">
        <v>517</v>
      </c>
      <c r="E1199" t="s">
        <v>1396</v>
      </c>
      <c r="F1199" t="s">
        <v>985</v>
      </c>
      <c r="G1199" t="s">
        <v>1372</v>
      </c>
      <c r="H1199" t="s">
        <v>984</v>
      </c>
      <c r="I1199" t="s">
        <v>0</v>
      </c>
      <c r="J1199" t="s">
        <v>986</v>
      </c>
      <c r="K1199" t="s">
        <v>520</v>
      </c>
      <c r="L1199" t="s">
        <v>532</v>
      </c>
      <c r="M1199">
        <v>1</v>
      </c>
      <c r="N1199">
        <v>1</v>
      </c>
      <c r="O1199">
        <v>1</v>
      </c>
      <c r="P1199">
        <v>1</v>
      </c>
      <c r="Q1199">
        <v>1</v>
      </c>
      <c r="R1199">
        <v>1</v>
      </c>
      <c r="S1199" s="377">
        <v>1517185</v>
      </c>
      <c r="T1199" s="377">
        <v>0</v>
      </c>
      <c r="U1199" s="377">
        <v>0</v>
      </c>
      <c r="V1199" s="377">
        <v>6776.76</v>
      </c>
      <c r="W1199" s="377">
        <v>0</v>
      </c>
      <c r="X1199" s="377">
        <v>0</v>
      </c>
      <c r="Y1199" s="377">
        <v>0</v>
      </c>
      <c r="Z1199" s="377">
        <v>1517185</v>
      </c>
      <c r="AA1199" s="770">
        <v>44328</v>
      </c>
      <c r="AB1199" s="770">
        <v>46519</v>
      </c>
      <c r="AC1199" s="769">
        <v>1517185</v>
      </c>
      <c r="AD1199" s="3">
        <v>5.6083333333333334</v>
      </c>
      <c r="AE1199" s="3">
        <v>6.0861111111111112</v>
      </c>
      <c r="AF1199" s="378">
        <v>5.3600000000000002E-2</v>
      </c>
      <c r="AG1199" s="3">
        <v>8508879.208333334</v>
      </c>
      <c r="AH1199" s="3">
        <v>9233756.4861111119</v>
      </c>
      <c r="AI1199" s="3">
        <v>81321.116000000009</v>
      </c>
      <c r="AJ1199" s="3">
        <v>5.6083333333333334</v>
      </c>
      <c r="AK1199" s="3">
        <v>6.0861111111111112</v>
      </c>
      <c r="AL1199" s="3">
        <v>5.3600000000000009E-2</v>
      </c>
    </row>
    <row r="1200" spans="1:38">
      <c r="A1200" t="s">
        <v>1112</v>
      </c>
      <c r="B1200" t="s">
        <v>3027</v>
      </c>
      <c r="C1200" t="s">
        <v>516</v>
      </c>
      <c r="D1200" t="s">
        <v>517</v>
      </c>
      <c r="E1200" t="s">
        <v>1396</v>
      </c>
      <c r="F1200" t="s">
        <v>985</v>
      </c>
      <c r="G1200" t="s">
        <v>1372</v>
      </c>
      <c r="H1200" t="s">
        <v>984</v>
      </c>
      <c r="I1200" t="s">
        <v>0</v>
      </c>
      <c r="J1200" t="s">
        <v>986</v>
      </c>
      <c r="K1200" t="s">
        <v>520</v>
      </c>
      <c r="L1200" t="s">
        <v>532</v>
      </c>
      <c r="M1200">
        <v>1</v>
      </c>
      <c r="N1200">
        <v>1</v>
      </c>
      <c r="O1200">
        <v>1</v>
      </c>
      <c r="P1200">
        <v>1</v>
      </c>
      <c r="Q1200">
        <v>1</v>
      </c>
      <c r="R1200">
        <v>1</v>
      </c>
      <c r="S1200" s="377">
        <v>2326370</v>
      </c>
      <c r="T1200" s="377">
        <v>0</v>
      </c>
      <c r="U1200" s="377">
        <v>0</v>
      </c>
      <c r="V1200" s="377">
        <v>10933.94</v>
      </c>
      <c r="W1200" s="377">
        <v>0</v>
      </c>
      <c r="X1200" s="377">
        <v>0</v>
      </c>
      <c r="Y1200" s="377">
        <v>0</v>
      </c>
      <c r="Z1200" s="377">
        <v>2326370</v>
      </c>
      <c r="AA1200" s="770">
        <v>44328</v>
      </c>
      <c r="AB1200" s="770">
        <v>46885</v>
      </c>
      <c r="AC1200" s="769">
        <v>2326370</v>
      </c>
      <c r="AD1200" s="3">
        <v>6.625</v>
      </c>
      <c r="AE1200" s="3">
        <v>7.1027777777777779</v>
      </c>
      <c r="AF1200" s="378">
        <v>5.6399999999999999E-2</v>
      </c>
      <c r="AG1200" s="3">
        <v>15412201.25</v>
      </c>
      <c r="AH1200" s="3">
        <v>16523689.13888889</v>
      </c>
      <c r="AI1200" s="3">
        <v>131207.26800000001</v>
      </c>
      <c r="AJ1200" s="3">
        <v>6.625</v>
      </c>
      <c r="AK1200" s="3">
        <v>7.1027777777777779</v>
      </c>
      <c r="AL1200" s="3">
        <v>5.6400000000000006E-2</v>
      </c>
    </row>
    <row r="1201" spans="1:38">
      <c r="A1201" t="s">
        <v>1112</v>
      </c>
      <c r="B1201" t="s">
        <v>3028</v>
      </c>
      <c r="C1201" t="s">
        <v>516</v>
      </c>
      <c r="D1201" t="s">
        <v>517</v>
      </c>
      <c r="E1201" t="s">
        <v>1396</v>
      </c>
      <c r="F1201" t="s">
        <v>985</v>
      </c>
      <c r="G1201" t="s">
        <v>1372</v>
      </c>
      <c r="H1201" t="s">
        <v>984</v>
      </c>
      <c r="I1201" t="s">
        <v>0</v>
      </c>
      <c r="J1201" t="s">
        <v>986</v>
      </c>
      <c r="K1201" t="s">
        <v>520</v>
      </c>
      <c r="L1201" t="s">
        <v>532</v>
      </c>
      <c r="M1201">
        <v>1</v>
      </c>
      <c r="N1201">
        <v>1</v>
      </c>
      <c r="O1201">
        <v>1</v>
      </c>
      <c r="P1201">
        <v>1</v>
      </c>
      <c r="Q1201">
        <v>1</v>
      </c>
      <c r="R1201">
        <v>1</v>
      </c>
      <c r="S1201" s="377">
        <v>3002657.5</v>
      </c>
      <c r="T1201" s="377">
        <v>0</v>
      </c>
      <c r="U1201" s="377">
        <v>0</v>
      </c>
      <c r="V1201" s="377">
        <v>14838.13</v>
      </c>
      <c r="W1201" s="377">
        <v>0</v>
      </c>
      <c r="X1201" s="377">
        <v>0</v>
      </c>
      <c r="Y1201" s="377">
        <v>0</v>
      </c>
      <c r="Z1201" s="377">
        <v>3002657.5</v>
      </c>
      <c r="AA1201" s="770">
        <v>44328</v>
      </c>
      <c r="AB1201" s="770">
        <v>47250</v>
      </c>
      <c r="AC1201" s="769">
        <v>3002657.5</v>
      </c>
      <c r="AD1201" s="3">
        <v>7.6388888888888893</v>
      </c>
      <c r="AE1201" s="3">
        <v>8.1166666666666671</v>
      </c>
      <c r="AF1201" s="378">
        <v>5.9299999999999999E-2</v>
      </c>
      <c r="AG1201" s="3">
        <v>22936967.013888892</v>
      </c>
      <c r="AH1201" s="3">
        <v>24371570.041666668</v>
      </c>
      <c r="AI1201" s="3">
        <v>178057.58974999998</v>
      </c>
      <c r="AJ1201" s="3">
        <v>7.6388888888888902</v>
      </c>
      <c r="AK1201" s="3">
        <v>8.1166666666666671</v>
      </c>
      <c r="AL1201" s="3">
        <v>5.9299999999999992E-2</v>
      </c>
    </row>
    <row r="1202" spans="1:38">
      <c r="A1202" t="s">
        <v>1112</v>
      </c>
      <c r="B1202" t="s">
        <v>3029</v>
      </c>
      <c r="C1202" t="s">
        <v>516</v>
      </c>
      <c r="D1202" t="s">
        <v>517</v>
      </c>
      <c r="E1202" t="s">
        <v>1396</v>
      </c>
      <c r="F1202" t="s">
        <v>985</v>
      </c>
      <c r="G1202" t="s">
        <v>1372</v>
      </c>
      <c r="H1202" t="s">
        <v>984</v>
      </c>
      <c r="I1202" t="s">
        <v>0</v>
      </c>
      <c r="J1202" t="s">
        <v>986</v>
      </c>
      <c r="K1202" t="s">
        <v>520</v>
      </c>
      <c r="L1202" t="s">
        <v>532</v>
      </c>
      <c r="M1202">
        <v>1</v>
      </c>
      <c r="N1202">
        <v>1</v>
      </c>
      <c r="O1202">
        <v>1</v>
      </c>
      <c r="P1202">
        <v>1</v>
      </c>
      <c r="Q1202">
        <v>1</v>
      </c>
      <c r="R1202">
        <v>1</v>
      </c>
      <c r="S1202" s="377">
        <v>2472395</v>
      </c>
      <c r="T1202" s="377">
        <v>0</v>
      </c>
      <c r="U1202" s="377">
        <v>0</v>
      </c>
      <c r="V1202" s="377">
        <v>12794.64</v>
      </c>
      <c r="W1202" s="377">
        <v>0</v>
      </c>
      <c r="X1202" s="377">
        <v>0</v>
      </c>
      <c r="Y1202" s="377">
        <v>0</v>
      </c>
      <c r="Z1202" s="377">
        <v>2472395</v>
      </c>
      <c r="AA1202" s="770">
        <v>44328</v>
      </c>
      <c r="AB1202" s="770">
        <v>47615</v>
      </c>
      <c r="AC1202" s="769">
        <v>2472395</v>
      </c>
      <c r="AD1202" s="3">
        <v>8.6527777777777786</v>
      </c>
      <c r="AE1202" s="3">
        <v>9.1305555555555564</v>
      </c>
      <c r="AF1202" s="378">
        <v>6.2100000000000002E-2</v>
      </c>
      <c r="AG1202" s="3">
        <v>21393084.513888892</v>
      </c>
      <c r="AH1202" s="3">
        <v>22574339.90277778</v>
      </c>
      <c r="AI1202" s="3">
        <v>153535.72950000002</v>
      </c>
      <c r="AJ1202" s="3">
        <v>8.6527777777777786</v>
      </c>
      <c r="AK1202" s="3">
        <v>9.1305555555555564</v>
      </c>
      <c r="AL1202" s="3">
        <v>6.2100000000000009E-2</v>
      </c>
    </row>
    <row r="1203" spans="1:38">
      <c r="A1203" t="s">
        <v>1112</v>
      </c>
      <c r="B1203" t="s">
        <v>3030</v>
      </c>
      <c r="C1203" t="s">
        <v>516</v>
      </c>
      <c r="D1203" t="s">
        <v>517</v>
      </c>
      <c r="E1203" t="s">
        <v>1396</v>
      </c>
      <c r="F1203" t="s">
        <v>985</v>
      </c>
      <c r="G1203" t="s">
        <v>1372</v>
      </c>
      <c r="H1203" t="s">
        <v>984</v>
      </c>
      <c r="I1203" t="s">
        <v>0</v>
      </c>
      <c r="J1203" t="s">
        <v>986</v>
      </c>
      <c r="K1203" t="s">
        <v>520</v>
      </c>
      <c r="L1203" t="s">
        <v>532</v>
      </c>
      <c r="M1203">
        <v>1</v>
      </c>
      <c r="N1203">
        <v>1</v>
      </c>
      <c r="O1203">
        <v>1</v>
      </c>
      <c r="P1203">
        <v>1</v>
      </c>
      <c r="Q1203">
        <v>1</v>
      </c>
      <c r="R1203">
        <v>1</v>
      </c>
      <c r="S1203" s="377">
        <v>97940</v>
      </c>
      <c r="T1203" s="377">
        <v>0</v>
      </c>
      <c r="U1203" s="377">
        <v>0</v>
      </c>
      <c r="V1203" s="377">
        <v>530.51</v>
      </c>
      <c r="W1203" s="377">
        <v>0</v>
      </c>
      <c r="X1203" s="377">
        <v>0</v>
      </c>
      <c r="Y1203" s="377">
        <v>0</v>
      </c>
      <c r="Z1203" s="377">
        <v>97940</v>
      </c>
      <c r="AA1203" s="770">
        <v>44328</v>
      </c>
      <c r="AB1203" s="770">
        <v>47980</v>
      </c>
      <c r="AC1203" s="769">
        <v>97940</v>
      </c>
      <c r="AD1203" s="3">
        <v>9.6666666666666661</v>
      </c>
      <c r="AE1203" s="3">
        <v>10.144444444444444</v>
      </c>
      <c r="AF1203" s="378">
        <v>6.5000000000000002E-2</v>
      </c>
      <c r="AG1203" s="3">
        <v>946753.33333333326</v>
      </c>
      <c r="AH1203" s="3">
        <v>993546.88888888888</v>
      </c>
      <c r="AI1203" s="3">
        <v>6366.1</v>
      </c>
      <c r="AJ1203" s="3">
        <v>9.6666666666666661</v>
      </c>
      <c r="AK1203" s="3">
        <v>10.144444444444444</v>
      </c>
      <c r="AL1203" s="3">
        <v>6.5000000000000002E-2</v>
      </c>
    </row>
    <row r="1204" spans="1:38">
      <c r="A1204" t="s">
        <v>1113</v>
      </c>
      <c r="B1204" t="s">
        <v>3031</v>
      </c>
      <c r="C1204" t="s">
        <v>516</v>
      </c>
      <c r="D1204" t="s">
        <v>517</v>
      </c>
      <c r="E1204" t="s">
        <v>1396</v>
      </c>
      <c r="F1204" t="s">
        <v>985</v>
      </c>
      <c r="G1204" t="s">
        <v>1372</v>
      </c>
      <c r="H1204" t="s">
        <v>984</v>
      </c>
      <c r="I1204" t="s">
        <v>0</v>
      </c>
      <c r="J1204" t="s">
        <v>986</v>
      </c>
      <c r="K1204" t="s">
        <v>520</v>
      </c>
      <c r="L1204" t="s">
        <v>532</v>
      </c>
      <c r="M1204">
        <v>1</v>
      </c>
      <c r="N1204">
        <v>1</v>
      </c>
      <c r="O1204">
        <v>1</v>
      </c>
      <c r="P1204">
        <v>1</v>
      </c>
      <c r="Q1204">
        <v>1</v>
      </c>
      <c r="R1204">
        <v>1</v>
      </c>
      <c r="S1204" s="377">
        <v>290575</v>
      </c>
      <c r="T1204" s="377">
        <v>0</v>
      </c>
      <c r="U1204" s="377">
        <v>0</v>
      </c>
      <c r="V1204" s="377">
        <v>786.97</v>
      </c>
      <c r="W1204" s="377">
        <v>0</v>
      </c>
      <c r="X1204" s="377">
        <v>0</v>
      </c>
      <c r="Y1204" s="377">
        <v>0</v>
      </c>
      <c r="Z1204" s="377">
        <v>290575</v>
      </c>
      <c r="AA1204" s="770">
        <v>44333</v>
      </c>
      <c r="AB1204" s="770">
        <v>44698</v>
      </c>
      <c r="AC1204" s="769">
        <v>290575</v>
      </c>
      <c r="AD1204" s="3">
        <v>0.55000000000000004</v>
      </c>
      <c r="AE1204" s="3">
        <v>1.0138888888888888</v>
      </c>
      <c r="AF1204" s="378">
        <v>3.2500000000000001E-2</v>
      </c>
      <c r="AG1204" s="3">
        <v>159816.25</v>
      </c>
      <c r="AH1204" s="3">
        <v>294610.76388888888</v>
      </c>
      <c r="AI1204" s="3">
        <v>9443.6875</v>
      </c>
      <c r="AJ1204" s="3">
        <v>0.55000000000000004</v>
      </c>
      <c r="AK1204" s="3">
        <v>1.0138888888888888</v>
      </c>
      <c r="AL1204" s="3">
        <v>3.2500000000000001E-2</v>
      </c>
    </row>
    <row r="1205" spans="1:38">
      <c r="A1205" t="s">
        <v>1113</v>
      </c>
      <c r="B1205" t="s">
        <v>3032</v>
      </c>
      <c r="C1205" t="s">
        <v>516</v>
      </c>
      <c r="D1205" t="s">
        <v>517</v>
      </c>
      <c r="E1205" t="s">
        <v>1396</v>
      </c>
      <c r="F1205" t="s">
        <v>985</v>
      </c>
      <c r="G1205" t="s">
        <v>1372</v>
      </c>
      <c r="H1205" t="s">
        <v>984</v>
      </c>
      <c r="I1205" t="s">
        <v>0</v>
      </c>
      <c r="J1205" t="s">
        <v>986</v>
      </c>
      <c r="K1205" t="s">
        <v>520</v>
      </c>
      <c r="L1205" t="s">
        <v>532</v>
      </c>
      <c r="M1205">
        <v>1</v>
      </c>
      <c r="N1205">
        <v>1</v>
      </c>
      <c r="O1205">
        <v>1</v>
      </c>
      <c r="P1205">
        <v>1</v>
      </c>
      <c r="Q1205">
        <v>1</v>
      </c>
      <c r="R1205">
        <v>1</v>
      </c>
      <c r="S1205" s="377">
        <v>426717.5</v>
      </c>
      <c r="T1205" s="377">
        <v>0</v>
      </c>
      <c r="U1205" s="377">
        <v>0</v>
      </c>
      <c r="V1205" s="377">
        <v>1358.38</v>
      </c>
      <c r="W1205" s="377">
        <v>0</v>
      </c>
      <c r="X1205" s="377">
        <v>0</v>
      </c>
      <c r="Y1205" s="377">
        <v>0</v>
      </c>
      <c r="Z1205" s="377">
        <v>426717.5</v>
      </c>
      <c r="AA1205" s="770">
        <v>44333</v>
      </c>
      <c r="AB1205" s="770">
        <v>45063</v>
      </c>
      <c r="AC1205" s="769">
        <v>426717.5</v>
      </c>
      <c r="AD1205" s="3">
        <v>1.5638888888888889</v>
      </c>
      <c r="AE1205" s="3">
        <v>2.0277777777777777</v>
      </c>
      <c r="AF1205" s="378">
        <v>3.8199999999999998E-2</v>
      </c>
      <c r="AG1205" s="3">
        <v>667338.7569444445</v>
      </c>
      <c r="AH1205" s="3">
        <v>865288.26388888888</v>
      </c>
      <c r="AI1205" s="3">
        <v>16300.608499999998</v>
      </c>
      <c r="AJ1205" s="3">
        <v>1.5638888888888891</v>
      </c>
      <c r="AK1205" s="3">
        <v>2.0277777777777777</v>
      </c>
      <c r="AL1205" s="3">
        <v>3.8199999999999998E-2</v>
      </c>
    </row>
    <row r="1206" spans="1:38">
      <c r="A1206" t="s">
        <v>1113</v>
      </c>
      <c r="B1206" t="s">
        <v>3033</v>
      </c>
      <c r="C1206" t="s">
        <v>516</v>
      </c>
      <c r="D1206" t="s">
        <v>517</v>
      </c>
      <c r="E1206" t="s">
        <v>1396</v>
      </c>
      <c r="F1206" t="s">
        <v>985</v>
      </c>
      <c r="G1206" t="s">
        <v>1372</v>
      </c>
      <c r="H1206" t="s">
        <v>984</v>
      </c>
      <c r="I1206" t="s">
        <v>0</v>
      </c>
      <c r="J1206" t="s">
        <v>986</v>
      </c>
      <c r="K1206" t="s">
        <v>520</v>
      </c>
      <c r="L1206" t="s">
        <v>532</v>
      </c>
      <c r="M1206">
        <v>1</v>
      </c>
      <c r="N1206">
        <v>1</v>
      </c>
      <c r="O1206">
        <v>1</v>
      </c>
      <c r="P1206">
        <v>1</v>
      </c>
      <c r="Q1206">
        <v>1</v>
      </c>
      <c r="R1206">
        <v>1</v>
      </c>
      <c r="S1206" s="377">
        <v>595752.5</v>
      </c>
      <c r="T1206" s="377">
        <v>0</v>
      </c>
      <c r="U1206" s="377">
        <v>0</v>
      </c>
      <c r="V1206" s="377">
        <v>2134.7800000000002</v>
      </c>
      <c r="W1206" s="377">
        <v>0</v>
      </c>
      <c r="X1206" s="377">
        <v>0</v>
      </c>
      <c r="Y1206" s="377">
        <v>0</v>
      </c>
      <c r="Z1206" s="377">
        <v>595752.5</v>
      </c>
      <c r="AA1206" s="770">
        <v>44333</v>
      </c>
      <c r="AB1206" s="770">
        <v>45429</v>
      </c>
      <c r="AC1206" s="769">
        <v>595752.5</v>
      </c>
      <c r="AD1206" s="3">
        <v>2.5805555555555557</v>
      </c>
      <c r="AE1206" s="3">
        <v>3.0444444444444443</v>
      </c>
      <c r="AF1206" s="378">
        <v>4.2999999999999997E-2</v>
      </c>
      <c r="AG1206" s="3">
        <v>1537372.4236111112</v>
      </c>
      <c r="AH1206" s="3">
        <v>1813735.3888888888</v>
      </c>
      <c r="AI1206" s="3">
        <v>25617.357499999998</v>
      </c>
      <c r="AJ1206" s="3">
        <v>2.5805555555555557</v>
      </c>
      <c r="AK1206" s="3">
        <v>3.0444444444444443</v>
      </c>
      <c r="AL1206" s="3">
        <v>4.2999999999999997E-2</v>
      </c>
    </row>
    <row r="1207" spans="1:38">
      <c r="A1207" t="s">
        <v>1113</v>
      </c>
      <c r="B1207" t="s">
        <v>3034</v>
      </c>
      <c r="C1207" t="s">
        <v>516</v>
      </c>
      <c r="D1207" t="s">
        <v>517</v>
      </c>
      <c r="E1207" t="s">
        <v>1396</v>
      </c>
      <c r="F1207" t="s">
        <v>985</v>
      </c>
      <c r="G1207" t="s">
        <v>1372</v>
      </c>
      <c r="H1207" t="s">
        <v>984</v>
      </c>
      <c r="I1207" t="s">
        <v>0</v>
      </c>
      <c r="J1207" t="s">
        <v>986</v>
      </c>
      <c r="K1207" t="s">
        <v>520</v>
      </c>
      <c r="L1207" t="s">
        <v>532</v>
      </c>
      <c r="M1207">
        <v>1</v>
      </c>
      <c r="N1207">
        <v>1</v>
      </c>
      <c r="O1207">
        <v>1</v>
      </c>
      <c r="P1207">
        <v>1</v>
      </c>
      <c r="Q1207">
        <v>1</v>
      </c>
      <c r="R1207">
        <v>1</v>
      </c>
      <c r="S1207" s="377">
        <v>559025</v>
      </c>
      <c r="T1207" s="377">
        <v>0</v>
      </c>
      <c r="U1207" s="377">
        <v>0</v>
      </c>
      <c r="V1207" s="377">
        <v>2194.17</v>
      </c>
      <c r="W1207" s="377">
        <v>0</v>
      </c>
      <c r="X1207" s="377">
        <v>0</v>
      </c>
      <c r="Y1207" s="377">
        <v>0</v>
      </c>
      <c r="Z1207" s="377">
        <v>559025</v>
      </c>
      <c r="AA1207" s="770">
        <v>44333</v>
      </c>
      <c r="AB1207" s="770">
        <v>45794</v>
      </c>
      <c r="AC1207" s="769">
        <v>559025</v>
      </c>
      <c r="AD1207" s="3">
        <v>3.5944444444444446</v>
      </c>
      <c r="AE1207" s="3">
        <v>4.0583333333333336</v>
      </c>
      <c r="AF1207" s="378">
        <v>4.7100000000000003E-2</v>
      </c>
      <c r="AG1207" s="3">
        <v>2009384.3055555555</v>
      </c>
      <c r="AH1207" s="3">
        <v>2268709.791666667</v>
      </c>
      <c r="AI1207" s="3">
        <v>26330.077500000003</v>
      </c>
      <c r="AJ1207" s="3">
        <v>3.5944444444444446</v>
      </c>
      <c r="AK1207" s="3">
        <v>4.0583333333333336</v>
      </c>
      <c r="AL1207" s="3">
        <v>4.7100000000000003E-2</v>
      </c>
    </row>
    <row r="1208" spans="1:38">
      <c r="A1208" t="s">
        <v>1113</v>
      </c>
      <c r="B1208" t="s">
        <v>3035</v>
      </c>
      <c r="C1208" t="s">
        <v>516</v>
      </c>
      <c r="D1208" t="s">
        <v>517</v>
      </c>
      <c r="E1208" t="s">
        <v>1396</v>
      </c>
      <c r="F1208" t="s">
        <v>985</v>
      </c>
      <c r="G1208" t="s">
        <v>1372</v>
      </c>
      <c r="H1208" t="s">
        <v>984</v>
      </c>
      <c r="I1208" t="s">
        <v>0</v>
      </c>
      <c r="J1208" t="s">
        <v>986</v>
      </c>
      <c r="K1208" t="s">
        <v>520</v>
      </c>
      <c r="L1208" t="s">
        <v>532</v>
      </c>
      <c r="M1208">
        <v>1</v>
      </c>
      <c r="N1208">
        <v>1</v>
      </c>
      <c r="O1208">
        <v>1</v>
      </c>
      <c r="P1208">
        <v>1</v>
      </c>
      <c r="Q1208">
        <v>1</v>
      </c>
      <c r="R1208">
        <v>1</v>
      </c>
      <c r="S1208" s="377">
        <v>925415</v>
      </c>
      <c r="T1208" s="377">
        <v>0</v>
      </c>
      <c r="U1208" s="377">
        <v>0</v>
      </c>
      <c r="V1208" s="377">
        <v>3909.88</v>
      </c>
      <c r="W1208" s="377">
        <v>0</v>
      </c>
      <c r="X1208" s="377">
        <v>0</v>
      </c>
      <c r="Y1208" s="377">
        <v>0</v>
      </c>
      <c r="Z1208" s="377">
        <v>925415</v>
      </c>
      <c r="AA1208" s="770">
        <v>44333</v>
      </c>
      <c r="AB1208" s="770">
        <v>46159</v>
      </c>
      <c r="AC1208" s="769">
        <v>925415</v>
      </c>
      <c r="AD1208" s="3">
        <v>4.6083333333333334</v>
      </c>
      <c r="AE1208" s="3">
        <v>5.072222222222222</v>
      </c>
      <c r="AF1208" s="378">
        <v>5.0700000000000002E-2</v>
      </c>
      <c r="AG1208" s="3">
        <v>4264620.791666667</v>
      </c>
      <c r="AH1208" s="3">
        <v>4693910.527777778</v>
      </c>
      <c r="AI1208" s="3">
        <v>46918.540500000003</v>
      </c>
      <c r="AJ1208" s="3">
        <v>4.6083333333333334</v>
      </c>
      <c r="AK1208" s="3">
        <v>5.0722222222222229</v>
      </c>
      <c r="AL1208" s="3">
        <v>5.0700000000000002E-2</v>
      </c>
    </row>
    <row r="1209" spans="1:38">
      <c r="A1209" t="s">
        <v>1113</v>
      </c>
      <c r="B1209" t="s">
        <v>3036</v>
      </c>
      <c r="C1209" t="s">
        <v>516</v>
      </c>
      <c r="D1209" t="s">
        <v>517</v>
      </c>
      <c r="E1209" t="s">
        <v>1396</v>
      </c>
      <c r="F1209" t="s">
        <v>985</v>
      </c>
      <c r="G1209" t="s">
        <v>1372</v>
      </c>
      <c r="H1209" t="s">
        <v>984</v>
      </c>
      <c r="I1209" t="s">
        <v>0</v>
      </c>
      <c r="J1209" t="s">
        <v>986</v>
      </c>
      <c r="K1209" t="s">
        <v>520</v>
      </c>
      <c r="L1209" t="s">
        <v>532</v>
      </c>
      <c r="M1209">
        <v>1</v>
      </c>
      <c r="N1209">
        <v>1</v>
      </c>
      <c r="O1209">
        <v>1</v>
      </c>
      <c r="P1209">
        <v>1</v>
      </c>
      <c r="Q1209">
        <v>1</v>
      </c>
      <c r="R1209">
        <v>1</v>
      </c>
      <c r="S1209" s="377">
        <v>6710070</v>
      </c>
      <c r="T1209" s="377">
        <v>0</v>
      </c>
      <c r="U1209" s="377">
        <v>0</v>
      </c>
      <c r="V1209" s="377">
        <v>29971.65</v>
      </c>
      <c r="W1209" s="377">
        <v>0</v>
      </c>
      <c r="X1209" s="377">
        <v>0</v>
      </c>
      <c r="Y1209" s="377">
        <v>0</v>
      </c>
      <c r="Z1209" s="377">
        <v>6710070</v>
      </c>
      <c r="AA1209" s="770">
        <v>44333</v>
      </c>
      <c r="AB1209" s="770">
        <v>46524</v>
      </c>
      <c r="AC1209" s="769">
        <v>6710070</v>
      </c>
      <c r="AD1209" s="3">
        <v>5.6222222222222218</v>
      </c>
      <c r="AE1209" s="3">
        <v>6.0861111111111112</v>
      </c>
      <c r="AF1209" s="378">
        <v>5.3600000000000002E-2</v>
      </c>
      <c r="AG1209" s="3">
        <v>37725504.666666664</v>
      </c>
      <c r="AH1209" s="3">
        <v>40838231.583333336</v>
      </c>
      <c r="AI1209" s="3">
        <v>359659.75200000004</v>
      </c>
      <c r="AJ1209" s="3">
        <v>5.6222222222222218</v>
      </c>
      <c r="AK1209" s="3">
        <v>6.0861111111111112</v>
      </c>
      <c r="AL1209" s="3">
        <v>5.3600000000000009E-2</v>
      </c>
    </row>
    <row r="1210" spans="1:38">
      <c r="A1210" t="s">
        <v>1113</v>
      </c>
      <c r="B1210" t="s">
        <v>3037</v>
      </c>
      <c r="C1210" t="s">
        <v>516</v>
      </c>
      <c r="D1210" t="s">
        <v>517</v>
      </c>
      <c r="E1210" t="s">
        <v>1396</v>
      </c>
      <c r="F1210" t="s">
        <v>985</v>
      </c>
      <c r="G1210" t="s">
        <v>1372</v>
      </c>
      <c r="H1210" t="s">
        <v>984</v>
      </c>
      <c r="I1210" t="s">
        <v>0</v>
      </c>
      <c r="J1210" t="s">
        <v>986</v>
      </c>
      <c r="K1210" t="s">
        <v>520</v>
      </c>
      <c r="L1210" t="s">
        <v>532</v>
      </c>
      <c r="M1210">
        <v>1</v>
      </c>
      <c r="N1210">
        <v>1</v>
      </c>
      <c r="O1210">
        <v>1</v>
      </c>
      <c r="P1210">
        <v>1</v>
      </c>
      <c r="Q1210">
        <v>1</v>
      </c>
      <c r="R1210">
        <v>1</v>
      </c>
      <c r="S1210" s="377">
        <v>15747100</v>
      </c>
      <c r="T1210" s="377">
        <v>0</v>
      </c>
      <c r="U1210" s="377">
        <v>0</v>
      </c>
      <c r="V1210" s="377">
        <v>74011.37</v>
      </c>
      <c r="W1210" s="377">
        <v>0</v>
      </c>
      <c r="X1210" s="377">
        <v>0</v>
      </c>
      <c r="Y1210" s="377">
        <v>0</v>
      </c>
      <c r="Z1210" s="377">
        <v>15747100</v>
      </c>
      <c r="AA1210" s="770">
        <v>44333</v>
      </c>
      <c r="AB1210" s="770">
        <v>46890</v>
      </c>
      <c r="AC1210" s="769">
        <v>15747100</v>
      </c>
      <c r="AD1210" s="3">
        <v>6.6388888888888893</v>
      </c>
      <c r="AE1210" s="3">
        <v>7.1027777777777779</v>
      </c>
      <c r="AF1210" s="378">
        <v>5.6399999999999999E-2</v>
      </c>
      <c r="AG1210" s="3">
        <v>104543247.22222222</v>
      </c>
      <c r="AH1210" s="3">
        <v>111848151.94444445</v>
      </c>
      <c r="AI1210" s="3">
        <v>888136.44</v>
      </c>
      <c r="AJ1210" s="3">
        <v>6.6388888888888893</v>
      </c>
      <c r="AK1210" s="3">
        <v>7.1027777777777779</v>
      </c>
      <c r="AL1210" s="3">
        <v>5.6399999999999999E-2</v>
      </c>
    </row>
    <row r="1211" spans="1:38">
      <c r="A1211" t="s">
        <v>1113</v>
      </c>
      <c r="B1211" t="s">
        <v>3038</v>
      </c>
      <c r="C1211" t="s">
        <v>516</v>
      </c>
      <c r="D1211" t="s">
        <v>517</v>
      </c>
      <c r="E1211" t="s">
        <v>1396</v>
      </c>
      <c r="F1211" t="s">
        <v>985</v>
      </c>
      <c r="G1211" t="s">
        <v>1372</v>
      </c>
      <c r="H1211" t="s">
        <v>984</v>
      </c>
      <c r="I1211" t="s">
        <v>0</v>
      </c>
      <c r="J1211" t="s">
        <v>986</v>
      </c>
      <c r="K1211" t="s">
        <v>520</v>
      </c>
      <c r="L1211" t="s">
        <v>532</v>
      </c>
      <c r="M1211">
        <v>1</v>
      </c>
      <c r="N1211">
        <v>1</v>
      </c>
      <c r="O1211">
        <v>1</v>
      </c>
      <c r="P1211">
        <v>1</v>
      </c>
      <c r="Q1211">
        <v>1</v>
      </c>
      <c r="R1211">
        <v>1</v>
      </c>
      <c r="S1211" s="377">
        <v>3438667.5</v>
      </c>
      <c r="T1211" s="377">
        <v>0</v>
      </c>
      <c r="U1211" s="377">
        <v>0</v>
      </c>
      <c r="V1211" s="377">
        <v>16992.75</v>
      </c>
      <c r="W1211" s="377">
        <v>0</v>
      </c>
      <c r="X1211" s="377">
        <v>0</v>
      </c>
      <c r="Y1211" s="377">
        <v>0</v>
      </c>
      <c r="Z1211" s="377">
        <v>3438667.5</v>
      </c>
      <c r="AA1211" s="770">
        <v>44333</v>
      </c>
      <c r="AB1211" s="770">
        <v>47255</v>
      </c>
      <c r="AC1211" s="769">
        <v>3438667.5</v>
      </c>
      <c r="AD1211" s="3">
        <v>7.6527777777777777</v>
      </c>
      <c r="AE1211" s="3">
        <v>8.1166666666666671</v>
      </c>
      <c r="AF1211" s="378">
        <v>5.9299999999999999E-2</v>
      </c>
      <c r="AG1211" s="3">
        <v>26315358.229166668</v>
      </c>
      <c r="AH1211" s="3">
        <v>27910517.875</v>
      </c>
      <c r="AI1211" s="3">
        <v>203912.98275</v>
      </c>
      <c r="AJ1211" s="3">
        <v>7.6527777777777786</v>
      </c>
      <c r="AK1211" s="3">
        <v>8.1166666666666671</v>
      </c>
      <c r="AL1211" s="3">
        <v>5.9299999999999999E-2</v>
      </c>
    </row>
    <row r="1212" spans="1:38">
      <c r="A1212" t="s">
        <v>1113</v>
      </c>
      <c r="B1212" t="s">
        <v>3039</v>
      </c>
      <c r="C1212" t="s">
        <v>516</v>
      </c>
      <c r="D1212" t="s">
        <v>517</v>
      </c>
      <c r="E1212" t="s">
        <v>1396</v>
      </c>
      <c r="F1212" t="s">
        <v>985</v>
      </c>
      <c r="G1212" t="s">
        <v>1372</v>
      </c>
      <c r="H1212" t="s">
        <v>984</v>
      </c>
      <c r="I1212" t="s">
        <v>0</v>
      </c>
      <c r="J1212" t="s">
        <v>986</v>
      </c>
      <c r="K1212" t="s">
        <v>520</v>
      </c>
      <c r="L1212" t="s">
        <v>532</v>
      </c>
      <c r="M1212">
        <v>1</v>
      </c>
      <c r="N1212">
        <v>1</v>
      </c>
      <c r="O1212">
        <v>1</v>
      </c>
      <c r="P1212">
        <v>1</v>
      </c>
      <c r="Q1212">
        <v>1</v>
      </c>
      <c r="R1212">
        <v>1</v>
      </c>
      <c r="S1212" s="377">
        <v>211957.5</v>
      </c>
      <c r="T1212" s="377">
        <v>0</v>
      </c>
      <c r="U1212" s="377">
        <v>0</v>
      </c>
      <c r="V1212" s="377">
        <v>1096.8800000000001</v>
      </c>
      <c r="W1212" s="377">
        <v>0</v>
      </c>
      <c r="X1212" s="377">
        <v>0</v>
      </c>
      <c r="Y1212" s="377">
        <v>0</v>
      </c>
      <c r="Z1212" s="377">
        <v>211957.5</v>
      </c>
      <c r="AA1212" s="770">
        <v>44333</v>
      </c>
      <c r="AB1212" s="770">
        <v>47620</v>
      </c>
      <c r="AC1212" s="769">
        <v>211957.5</v>
      </c>
      <c r="AD1212" s="3">
        <v>8.6666666666666661</v>
      </c>
      <c r="AE1212" s="3">
        <v>9.1305555555555564</v>
      </c>
      <c r="AF1212" s="378">
        <v>6.2100000000000002E-2</v>
      </c>
      <c r="AG1212" s="3">
        <v>1836964.9999999998</v>
      </c>
      <c r="AH1212" s="3">
        <v>1935289.7291666667</v>
      </c>
      <c r="AI1212" s="3">
        <v>13162.560750000001</v>
      </c>
      <c r="AJ1212" s="3">
        <v>8.6666666666666661</v>
      </c>
      <c r="AK1212" s="3">
        <v>9.1305555555555564</v>
      </c>
      <c r="AL1212" s="3">
        <v>6.2100000000000002E-2</v>
      </c>
    </row>
    <row r="1213" spans="1:38">
      <c r="A1213" t="s">
        <v>1114</v>
      </c>
      <c r="B1213" t="s">
        <v>3040</v>
      </c>
      <c r="C1213" t="s">
        <v>516</v>
      </c>
      <c r="D1213" t="s">
        <v>517</v>
      </c>
      <c r="E1213" t="s">
        <v>1396</v>
      </c>
      <c r="F1213" t="s">
        <v>985</v>
      </c>
      <c r="G1213" t="s">
        <v>1372</v>
      </c>
      <c r="H1213" t="s">
        <v>984</v>
      </c>
      <c r="I1213" t="s">
        <v>0</v>
      </c>
      <c r="J1213" t="s">
        <v>986</v>
      </c>
      <c r="K1213" t="s">
        <v>520</v>
      </c>
      <c r="L1213" t="s">
        <v>532</v>
      </c>
      <c r="M1213">
        <v>1</v>
      </c>
      <c r="N1213">
        <v>1</v>
      </c>
      <c r="O1213">
        <v>1</v>
      </c>
      <c r="P1213">
        <v>1</v>
      </c>
      <c r="Q1213">
        <v>1</v>
      </c>
      <c r="R1213">
        <v>1</v>
      </c>
      <c r="S1213" s="377">
        <v>231870</v>
      </c>
      <c r="T1213" s="377">
        <v>0</v>
      </c>
      <c r="U1213" s="377">
        <v>0</v>
      </c>
      <c r="V1213" s="377">
        <v>627.98</v>
      </c>
      <c r="W1213" s="377">
        <v>0</v>
      </c>
      <c r="X1213" s="377">
        <v>0</v>
      </c>
      <c r="Y1213" s="377">
        <v>0</v>
      </c>
      <c r="Z1213" s="377">
        <v>231870</v>
      </c>
      <c r="AA1213" s="770">
        <v>44335</v>
      </c>
      <c r="AB1213" s="770">
        <v>44700</v>
      </c>
      <c r="AC1213" s="769">
        <v>231870</v>
      </c>
      <c r="AD1213" s="3">
        <v>0.55555555555555558</v>
      </c>
      <c r="AE1213" s="3">
        <v>1.0138888888888888</v>
      </c>
      <c r="AF1213" s="378">
        <v>3.2500000000000001E-2</v>
      </c>
      <c r="AG1213" s="3">
        <v>128816.66666666667</v>
      </c>
      <c r="AH1213" s="3">
        <v>235090.41666666666</v>
      </c>
      <c r="AI1213" s="3">
        <v>7535.7750000000005</v>
      </c>
      <c r="AJ1213" s="3">
        <v>0.55555555555555558</v>
      </c>
      <c r="AK1213" s="3">
        <v>1.0138888888888888</v>
      </c>
      <c r="AL1213" s="3">
        <v>3.2500000000000001E-2</v>
      </c>
    </row>
    <row r="1214" spans="1:38">
      <c r="A1214" t="s">
        <v>1114</v>
      </c>
      <c r="B1214" t="s">
        <v>3041</v>
      </c>
      <c r="C1214" t="s">
        <v>516</v>
      </c>
      <c r="D1214" t="s">
        <v>517</v>
      </c>
      <c r="E1214" t="s">
        <v>1396</v>
      </c>
      <c r="F1214" t="s">
        <v>985</v>
      </c>
      <c r="G1214" t="s">
        <v>1372</v>
      </c>
      <c r="H1214" t="s">
        <v>984</v>
      </c>
      <c r="I1214" t="s">
        <v>0</v>
      </c>
      <c r="J1214" t="s">
        <v>986</v>
      </c>
      <c r="K1214" t="s">
        <v>520</v>
      </c>
      <c r="L1214" t="s">
        <v>532</v>
      </c>
      <c r="M1214">
        <v>1</v>
      </c>
      <c r="N1214">
        <v>1</v>
      </c>
      <c r="O1214">
        <v>1</v>
      </c>
      <c r="P1214">
        <v>1</v>
      </c>
      <c r="Q1214">
        <v>1</v>
      </c>
      <c r="R1214">
        <v>1</v>
      </c>
      <c r="S1214" s="377">
        <v>210040</v>
      </c>
      <c r="T1214" s="377">
        <v>0</v>
      </c>
      <c r="U1214" s="377">
        <v>0</v>
      </c>
      <c r="V1214" s="377">
        <v>668.63</v>
      </c>
      <c r="W1214" s="377">
        <v>0</v>
      </c>
      <c r="X1214" s="377">
        <v>0</v>
      </c>
      <c r="Y1214" s="377">
        <v>0</v>
      </c>
      <c r="Z1214" s="377">
        <v>210040</v>
      </c>
      <c r="AA1214" s="770">
        <v>44335</v>
      </c>
      <c r="AB1214" s="770">
        <v>45065</v>
      </c>
      <c r="AC1214" s="769">
        <v>210040</v>
      </c>
      <c r="AD1214" s="3">
        <v>1.5694444444444444</v>
      </c>
      <c r="AE1214" s="3">
        <v>2.0277777777777777</v>
      </c>
      <c r="AF1214" s="378">
        <v>3.8199999999999998E-2</v>
      </c>
      <c r="AG1214" s="3">
        <v>329646.11111111112</v>
      </c>
      <c r="AH1214" s="3">
        <v>425914.44444444444</v>
      </c>
      <c r="AI1214" s="3">
        <v>8023.5279999999993</v>
      </c>
      <c r="AJ1214" s="3">
        <v>1.5694444444444444</v>
      </c>
      <c r="AK1214" s="3">
        <v>2.0277777777777777</v>
      </c>
      <c r="AL1214" s="3">
        <v>3.8199999999999998E-2</v>
      </c>
    </row>
    <row r="1215" spans="1:38">
      <c r="A1215" t="s">
        <v>1114</v>
      </c>
      <c r="B1215" t="s">
        <v>3042</v>
      </c>
      <c r="C1215" t="s">
        <v>516</v>
      </c>
      <c r="D1215" t="s">
        <v>517</v>
      </c>
      <c r="E1215" t="s">
        <v>1396</v>
      </c>
      <c r="F1215" t="s">
        <v>985</v>
      </c>
      <c r="G1215" t="s">
        <v>1372</v>
      </c>
      <c r="H1215" t="s">
        <v>984</v>
      </c>
      <c r="I1215" t="s">
        <v>0</v>
      </c>
      <c r="J1215" t="s">
        <v>986</v>
      </c>
      <c r="K1215" t="s">
        <v>520</v>
      </c>
      <c r="L1215" t="s">
        <v>532</v>
      </c>
      <c r="M1215">
        <v>1</v>
      </c>
      <c r="N1215">
        <v>1</v>
      </c>
      <c r="O1215">
        <v>1</v>
      </c>
      <c r="P1215">
        <v>1</v>
      </c>
      <c r="Q1215">
        <v>1</v>
      </c>
      <c r="R1215">
        <v>1</v>
      </c>
      <c r="S1215" s="377">
        <v>346477.5</v>
      </c>
      <c r="T1215" s="377">
        <v>0</v>
      </c>
      <c r="U1215" s="377">
        <v>0</v>
      </c>
      <c r="V1215" s="377">
        <v>1241.54</v>
      </c>
      <c r="W1215" s="377">
        <v>0</v>
      </c>
      <c r="X1215" s="377">
        <v>0</v>
      </c>
      <c r="Y1215" s="377">
        <v>0</v>
      </c>
      <c r="Z1215" s="377">
        <v>346477.5</v>
      </c>
      <c r="AA1215" s="770">
        <v>44335</v>
      </c>
      <c r="AB1215" s="770">
        <v>45431</v>
      </c>
      <c r="AC1215" s="769">
        <v>346477.5</v>
      </c>
      <c r="AD1215" s="3">
        <v>2.5861111111111112</v>
      </c>
      <c r="AE1215" s="3">
        <v>3.0444444444444443</v>
      </c>
      <c r="AF1215" s="378">
        <v>4.2999999999999997E-2</v>
      </c>
      <c r="AG1215" s="3">
        <v>896029.3125</v>
      </c>
      <c r="AH1215" s="3">
        <v>1054831.5</v>
      </c>
      <c r="AI1215" s="3">
        <v>14898.532499999999</v>
      </c>
      <c r="AJ1215" s="3">
        <v>2.5861111111111112</v>
      </c>
      <c r="AK1215" s="3">
        <v>3.0444444444444443</v>
      </c>
      <c r="AL1215" s="3">
        <v>4.2999999999999997E-2</v>
      </c>
    </row>
    <row r="1216" spans="1:38">
      <c r="A1216" t="s">
        <v>1114</v>
      </c>
      <c r="B1216" t="s">
        <v>3043</v>
      </c>
      <c r="C1216" t="s">
        <v>516</v>
      </c>
      <c r="D1216" t="s">
        <v>517</v>
      </c>
      <c r="E1216" t="s">
        <v>1396</v>
      </c>
      <c r="F1216" t="s">
        <v>985</v>
      </c>
      <c r="G1216" t="s">
        <v>1372</v>
      </c>
      <c r="H1216" t="s">
        <v>984</v>
      </c>
      <c r="I1216" t="s">
        <v>0</v>
      </c>
      <c r="J1216" t="s">
        <v>986</v>
      </c>
      <c r="K1216" t="s">
        <v>520</v>
      </c>
      <c r="L1216" t="s">
        <v>532</v>
      </c>
      <c r="M1216">
        <v>1</v>
      </c>
      <c r="N1216">
        <v>1</v>
      </c>
      <c r="O1216">
        <v>1</v>
      </c>
      <c r="P1216">
        <v>1</v>
      </c>
      <c r="Q1216">
        <v>1</v>
      </c>
      <c r="R1216">
        <v>1</v>
      </c>
      <c r="S1216" s="377">
        <v>139977.5</v>
      </c>
      <c r="T1216" s="377">
        <v>0</v>
      </c>
      <c r="U1216" s="377">
        <v>0</v>
      </c>
      <c r="V1216" s="377">
        <v>549.41</v>
      </c>
      <c r="W1216" s="377">
        <v>0</v>
      </c>
      <c r="X1216" s="377">
        <v>0</v>
      </c>
      <c r="Y1216" s="377">
        <v>0</v>
      </c>
      <c r="Z1216" s="377">
        <v>139977.5</v>
      </c>
      <c r="AA1216" s="770">
        <v>44335</v>
      </c>
      <c r="AB1216" s="770">
        <v>45796</v>
      </c>
      <c r="AC1216" s="769">
        <v>139977.5</v>
      </c>
      <c r="AD1216" s="3">
        <v>3.6</v>
      </c>
      <c r="AE1216" s="3">
        <v>4.0583333333333336</v>
      </c>
      <c r="AF1216" s="378">
        <v>4.7100000000000003E-2</v>
      </c>
      <c r="AG1216" s="3">
        <v>503919</v>
      </c>
      <c r="AH1216" s="3">
        <v>568075.35416666674</v>
      </c>
      <c r="AI1216" s="3">
        <v>6592.9402500000006</v>
      </c>
      <c r="AJ1216" s="3">
        <v>3.6</v>
      </c>
      <c r="AK1216" s="3">
        <v>4.0583333333333336</v>
      </c>
      <c r="AL1216" s="3">
        <v>4.7100000000000003E-2</v>
      </c>
    </row>
    <row r="1217" spans="1:38">
      <c r="A1217" t="s">
        <v>1114</v>
      </c>
      <c r="B1217" t="s">
        <v>3044</v>
      </c>
      <c r="C1217" t="s">
        <v>516</v>
      </c>
      <c r="D1217" t="s">
        <v>517</v>
      </c>
      <c r="E1217" t="s">
        <v>1396</v>
      </c>
      <c r="F1217" t="s">
        <v>985</v>
      </c>
      <c r="G1217" t="s">
        <v>1372</v>
      </c>
      <c r="H1217" t="s">
        <v>984</v>
      </c>
      <c r="I1217" t="s">
        <v>0</v>
      </c>
      <c r="J1217" t="s">
        <v>986</v>
      </c>
      <c r="K1217" t="s">
        <v>520</v>
      </c>
      <c r="L1217" t="s">
        <v>532</v>
      </c>
      <c r="M1217">
        <v>1</v>
      </c>
      <c r="N1217">
        <v>1</v>
      </c>
      <c r="O1217">
        <v>1</v>
      </c>
      <c r="P1217">
        <v>1</v>
      </c>
      <c r="Q1217">
        <v>1</v>
      </c>
      <c r="R1217">
        <v>1</v>
      </c>
      <c r="S1217" s="377">
        <v>234377.5</v>
      </c>
      <c r="T1217" s="377">
        <v>0</v>
      </c>
      <c r="U1217" s="377">
        <v>0</v>
      </c>
      <c r="V1217" s="377">
        <v>990.24</v>
      </c>
      <c r="W1217" s="377">
        <v>0</v>
      </c>
      <c r="X1217" s="377">
        <v>0</v>
      </c>
      <c r="Y1217" s="377">
        <v>0</v>
      </c>
      <c r="Z1217" s="377">
        <v>234377.5</v>
      </c>
      <c r="AA1217" s="770">
        <v>44335</v>
      </c>
      <c r="AB1217" s="770">
        <v>46161</v>
      </c>
      <c r="AC1217" s="769">
        <v>234377.5</v>
      </c>
      <c r="AD1217" s="3">
        <v>4.6138888888888889</v>
      </c>
      <c r="AE1217" s="3">
        <v>5.072222222222222</v>
      </c>
      <c r="AF1217" s="378">
        <v>5.0700000000000002E-2</v>
      </c>
      <c r="AG1217" s="3">
        <v>1081391.7430555555</v>
      </c>
      <c r="AH1217" s="3">
        <v>1188814.7638888888</v>
      </c>
      <c r="AI1217" s="3">
        <v>11882.939250000001</v>
      </c>
      <c r="AJ1217" s="3">
        <v>4.6138888888888889</v>
      </c>
      <c r="AK1217" s="3">
        <v>5.072222222222222</v>
      </c>
      <c r="AL1217" s="3">
        <v>5.0700000000000002E-2</v>
      </c>
    </row>
    <row r="1218" spans="1:38">
      <c r="A1218" t="s">
        <v>1114</v>
      </c>
      <c r="B1218" t="s">
        <v>3045</v>
      </c>
      <c r="C1218" t="s">
        <v>516</v>
      </c>
      <c r="D1218" t="s">
        <v>517</v>
      </c>
      <c r="E1218" t="s">
        <v>1396</v>
      </c>
      <c r="F1218" t="s">
        <v>985</v>
      </c>
      <c r="G1218" t="s">
        <v>1372</v>
      </c>
      <c r="H1218" t="s">
        <v>984</v>
      </c>
      <c r="I1218" t="s">
        <v>0</v>
      </c>
      <c r="J1218" t="s">
        <v>986</v>
      </c>
      <c r="K1218" t="s">
        <v>520</v>
      </c>
      <c r="L1218" t="s">
        <v>532</v>
      </c>
      <c r="M1218">
        <v>1</v>
      </c>
      <c r="N1218">
        <v>1</v>
      </c>
      <c r="O1218">
        <v>1</v>
      </c>
      <c r="P1218">
        <v>1</v>
      </c>
      <c r="Q1218">
        <v>1</v>
      </c>
      <c r="R1218">
        <v>1</v>
      </c>
      <c r="S1218" s="377">
        <v>1180000</v>
      </c>
      <c r="T1218" s="377">
        <v>0</v>
      </c>
      <c r="U1218" s="377">
        <v>0</v>
      </c>
      <c r="V1218" s="377">
        <v>5270.67</v>
      </c>
      <c r="W1218" s="377">
        <v>0</v>
      </c>
      <c r="X1218" s="377">
        <v>0</v>
      </c>
      <c r="Y1218" s="377">
        <v>0</v>
      </c>
      <c r="Z1218" s="377">
        <v>1180000</v>
      </c>
      <c r="AA1218" s="770">
        <v>44335</v>
      </c>
      <c r="AB1218" s="770">
        <v>46526</v>
      </c>
      <c r="AC1218" s="769">
        <v>1180000</v>
      </c>
      <c r="AD1218" s="3">
        <v>5.6277777777777782</v>
      </c>
      <c r="AE1218" s="3">
        <v>6.0861111111111112</v>
      </c>
      <c r="AF1218" s="378">
        <v>5.3600000000000002E-2</v>
      </c>
      <c r="AG1218" s="3">
        <v>6640777.777777778</v>
      </c>
      <c r="AH1218" s="3">
        <v>7181611.111111111</v>
      </c>
      <c r="AI1218" s="3">
        <v>63248</v>
      </c>
      <c r="AJ1218" s="3">
        <v>5.6277777777777782</v>
      </c>
      <c r="AK1218" s="3">
        <v>6.0861111111111112</v>
      </c>
      <c r="AL1218" s="3">
        <v>5.3600000000000002E-2</v>
      </c>
    </row>
    <row r="1219" spans="1:38">
      <c r="A1219" t="s">
        <v>1114</v>
      </c>
      <c r="B1219" t="s">
        <v>3046</v>
      </c>
      <c r="C1219" t="s">
        <v>516</v>
      </c>
      <c r="D1219" t="s">
        <v>517</v>
      </c>
      <c r="E1219" t="s">
        <v>1396</v>
      </c>
      <c r="F1219" t="s">
        <v>985</v>
      </c>
      <c r="G1219" t="s">
        <v>1372</v>
      </c>
      <c r="H1219" t="s">
        <v>984</v>
      </c>
      <c r="I1219" t="s">
        <v>0</v>
      </c>
      <c r="J1219" t="s">
        <v>986</v>
      </c>
      <c r="K1219" t="s">
        <v>520</v>
      </c>
      <c r="L1219" t="s">
        <v>532</v>
      </c>
      <c r="M1219">
        <v>1</v>
      </c>
      <c r="N1219">
        <v>1</v>
      </c>
      <c r="O1219">
        <v>1</v>
      </c>
      <c r="P1219">
        <v>1</v>
      </c>
      <c r="Q1219">
        <v>1</v>
      </c>
      <c r="R1219">
        <v>1</v>
      </c>
      <c r="S1219" s="377">
        <v>2779047.5</v>
      </c>
      <c r="T1219" s="377">
        <v>0</v>
      </c>
      <c r="U1219" s="377">
        <v>0</v>
      </c>
      <c r="V1219" s="377">
        <v>13061.52</v>
      </c>
      <c r="W1219" s="377">
        <v>0</v>
      </c>
      <c r="X1219" s="377">
        <v>0</v>
      </c>
      <c r="Y1219" s="377">
        <v>0</v>
      </c>
      <c r="Z1219" s="377">
        <v>2779047.5</v>
      </c>
      <c r="AA1219" s="770">
        <v>44335</v>
      </c>
      <c r="AB1219" s="770">
        <v>46892</v>
      </c>
      <c r="AC1219" s="769">
        <v>2779047.5</v>
      </c>
      <c r="AD1219" s="3">
        <v>6.6444444444444448</v>
      </c>
      <c r="AE1219" s="3">
        <v>7.1027777777777779</v>
      </c>
      <c r="AF1219" s="378">
        <v>5.6399999999999999E-2</v>
      </c>
      <c r="AG1219" s="3">
        <v>18465226.722222224</v>
      </c>
      <c r="AH1219" s="3">
        <v>19738956.826388888</v>
      </c>
      <c r="AI1219" s="3">
        <v>156738.27900000001</v>
      </c>
      <c r="AJ1219" s="3">
        <v>6.6444444444444448</v>
      </c>
      <c r="AK1219" s="3">
        <v>7.1027777777777779</v>
      </c>
      <c r="AL1219" s="3">
        <v>5.6400000000000006E-2</v>
      </c>
    </row>
    <row r="1220" spans="1:38">
      <c r="A1220" t="s">
        <v>1114</v>
      </c>
      <c r="B1220" t="s">
        <v>3047</v>
      </c>
      <c r="C1220" t="s">
        <v>516</v>
      </c>
      <c r="D1220" t="s">
        <v>517</v>
      </c>
      <c r="E1220" t="s">
        <v>1396</v>
      </c>
      <c r="F1220" t="s">
        <v>985</v>
      </c>
      <c r="G1220" t="s">
        <v>1372</v>
      </c>
      <c r="H1220" t="s">
        <v>984</v>
      </c>
      <c r="I1220" t="s">
        <v>0</v>
      </c>
      <c r="J1220" t="s">
        <v>986</v>
      </c>
      <c r="K1220" t="s">
        <v>520</v>
      </c>
      <c r="L1220" t="s">
        <v>532</v>
      </c>
      <c r="M1220">
        <v>1</v>
      </c>
      <c r="N1220">
        <v>1</v>
      </c>
      <c r="O1220">
        <v>1</v>
      </c>
      <c r="P1220">
        <v>1</v>
      </c>
      <c r="Q1220">
        <v>1</v>
      </c>
      <c r="R1220">
        <v>1</v>
      </c>
      <c r="S1220" s="377">
        <v>683662.5</v>
      </c>
      <c r="T1220" s="377">
        <v>0</v>
      </c>
      <c r="U1220" s="377">
        <v>0</v>
      </c>
      <c r="V1220" s="377">
        <v>3378.43</v>
      </c>
      <c r="W1220" s="377">
        <v>0</v>
      </c>
      <c r="X1220" s="377">
        <v>0</v>
      </c>
      <c r="Y1220" s="377">
        <v>0</v>
      </c>
      <c r="Z1220" s="377">
        <v>683662.5</v>
      </c>
      <c r="AA1220" s="770">
        <v>44335</v>
      </c>
      <c r="AB1220" s="770">
        <v>47257</v>
      </c>
      <c r="AC1220" s="769">
        <v>683662.5</v>
      </c>
      <c r="AD1220" s="3">
        <v>7.6583333333333332</v>
      </c>
      <c r="AE1220" s="3">
        <v>8.1166666666666671</v>
      </c>
      <c r="AF1220" s="378">
        <v>5.9299999999999999E-2</v>
      </c>
      <c r="AG1220" s="3">
        <v>5235715.3125</v>
      </c>
      <c r="AH1220" s="3">
        <v>5549060.625</v>
      </c>
      <c r="AI1220" s="3">
        <v>40541.186249999999</v>
      </c>
      <c r="AJ1220" s="3">
        <v>7.6583333333333332</v>
      </c>
      <c r="AK1220" s="3">
        <v>8.1166666666666671</v>
      </c>
      <c r="AL1220" s="3">
        <v>5.9299999999999999E-2</v>
      </c>
    </row>
    <row r="1221" spans="1:38">
      <c r="A1221" t="s">
        <v>1114</v>
      </c>
      <c r="B1221" t="s">
        <v>3048</v>
      </c>
      <c r="C1221" t="s">
        <v>516</v>
      </c>
      <c r="D1221" t="s">
        <v>517</v>
      </c>
      <c r="E1221" t="s">
        <v>1396</v>
      </c>
      <c r="F1221" t="s">
        <v>985</v>
      </c>
      <c r="G1221" t="s">
        <v>1372</v>
      </c>
      <c r="H1221" t="s">
        <v>984</v>
      </c>
      <c r="I1221" t="s">
        <v>0</v>
      </c>
      <c r="J1221" t="s">
        <v>986</v>
      </c>
      <c r="K1221" t="s">
        <v>520</v>
      </c>
      <c r="L1221" t="s">
        <v>532</v>
      </c>
      <c r="M1221">
        <v>1</v>
      </c>
      <c r="N1221">
        <v>1</v>
      </c>
      <c r="O1221">
        <v>1</v>
      </c>
      <c r="P1221">
        <v>1</v>
      </c>
      <c r="Q1221">
        <v>1</v>
      </c>
      <c r="R1221">
        <v>1</v>
      </c>
      <c r="S1221" s="377">
        <v>106200</v>
      </c>
      <c r="T1221" s="377">
        <v>0</v>
      </c>
      <c r="U1221" s="377">
        <v>0</v>
      </c>
      <c r="V1221" s="377">
        <v>549.58000000000004</v>
      </c>
      <c r="W1221" s="377">
        <v>0</v>
      </c>
      <c r="X1221" s="377">
        <v>0</v>
      </c>
      <c r="Y1221" s="377">
        <v>0</v>
      </c>
      <c r="Z1221" s="377">
        <v>106200</v>
      </c>
      <c r="AA1221" s="770">
        <v>44335</v>
      </c>
      <c r="AB1221" s="770">
        <v>47622</v>
      </c>
      <c r="AC1221" s="769">
        <v>106200</v>
      </c>
      <c r="AD1221" s="3">
        <v>8.6722222222222225</v>
      </c>
      <c r="AE1221" s="3">
        <v>9.1305555555555564</v>
      </c>
      <c r="AF1221" s="378">
        <v>6.2100000000000002E-2</v>
      </c>
      <c r="AG1221" s="3">
        <v>920990</v>
      </c>
      <c r="AH1221" s="3">
        <v>969665.00000000012</v>
      </c>
      <c r="AI1221" s="3">
        <v>6595.02</v>
      </c>
      <c r="AJ1221" s="3">
        <v>8.6722222222222225</v>
      </c>
      <c r="AK1221" s="3">
        <v>9.1305555555555564</v>
      </c>
      <c r="AL1221" s="3">
        <v>6.2100000000000002E-2</v>
      </c>
    </row>
    <row r="1222" spans="1:38">
      <c r="A1222" t="s">
        <v>1114</v>
      </c>
      <c r="B1222" t="s">
        <v>3049</v>
      </c>
      <c r="C1222" t="s">
        <v>516</v>
      </c>
      <c r="D1222" t="s">
        <v>517</v>
      </c>
      <c r="E1222" t="s">
        <v>1396</v>
      </c>
      <c r="F1222" t="s">
        <v>985</v>
      </c>
      <c r="G1222" t="s">
        <v>1372</v>
      </c>
      <c r="H1222" t="s">
        <v>984</v>
      </c>
      <c r="I1222" t="s">
        <v>0</v>
      </c>
      <c r="J1222" t="s">
        <v>986</v>
      </c>
      <c r="K1222" t="s">
        <v>520</v>
      </c>
      <c r="L1222" t="s">
        <v>532</v>
      </c>
      <c r="M1222">
        <v>1</v>
      </c>
      <c r="N1222">
        <v>1</v>
      </c>
      <c r="O1222">
        <v>1</v>
      </c>
      <c r="P1222">
        <v>1</v>
      </c>
      <c r="Q1222">
        <v>1</v>
      </c>
      <c r="R1222">
        <v>1</v>
      </c>
      <c r="S1222" s="377">
        <v>53100</v>
      </c>
      <c r="T1222" s="377">
        <v>0</v>
      </c>
      <c r="U1222" s="377">
        <v>0</v>
      </c>
      <c r="V1222" s="377">
        <v>287.62</v>
      </c>
      <c r="W1222" s="377">
        <v>0</v>
      </c>
      <c r="X1222" s="377">
        <v>0</v>
      </c>
      <c r="Y1222" s="377">
        <v>0</v>
      </c>
      <c r="Z1222" s="377">
        <v>53100</v>
      </c>
      <c r="AA1222" s="770">
        <v>44335</v>
      </c>
      <c r="AB1222" s="770">
        <v>47987</v>
      </c>
      <c r="AC1222" s="769">
        <v>53100</v>
      </c>
      <c r="AD1222" s="3">
        <v>9.6861111111111118</v>
      </c>
      <c r="AE1222" s="3">
        <v>10.144444444444444</v>
      </c>
      <c r="AF1222" s="378">
        <v>6.5000000000000002E-2</v>
      </c>
      <c r="AG1222" s="3">
        <v>514332.50000000006</v>
      </c>
      <c r="AH1222" s="3">
        <v>538670</v>
      </c>
      <c r="AI1222" s="3">
        <v>3451.5</v>
      </c>
      <c r="AJ1222" s="3">
        <v>9.6861111111111118</v>
      </c>
      <c r="AK1222" s="3">
        <v>10.144444444444444</v>
      </c>
      <c r="AL1222" s="3">
        <v>6.5000000000000002E-2</v>
      </c>
    </row>
    <row r="1223" spans="1:38">
      <c r="A1223" t="s">
        <v>1115</v>
      </c>
      <c r="B1223" t="s">
        <v>3050</v>
      </c>
      <c r="C1223" t="s">
        <v>516</v>
      </c>
      <c r="D1223" t="s">
        <v>517</v>
      </c>
      <c r="E1223" t="s">
        <v>1396</v>
      </c>
      <c r="F1223" t="s">
        <v>985</v>
      </c>
      <c r="G1223" t="s">
        <v>1372</v>
      </c>
      <c r="H1223" t="s">
        <v>984</v>
      </c>
      <c r="I1223" t="s">
        <v>0</v>
      </c>
      <c r="J1223" t="s">
        <v>986</v>
      </c>
      <c r="K1223" t="s">
        <v>520</v>
      </c>
      <c r="L1223" t="s">
        <v>532</v>
      </c>
      <c r="M1223">
        <v>1</v>
      </c>
      <c r="N1223">
        <v>1</v>
      </c>
      <c r="O1223">
        <v>1</v>
      </c>
      <c r="P1223">
        <v>1</v>
      </c>
      <c r="Q1223">
        <v>1</v>
      </c>
      <c r="R1223">
        <v>1</v>
      </c>
      <c r="S1223" s="377">
        <v>105610</v>
      </c>
      <c r="T1223" s="377">
        <v>0</v>
      </c>
      <c r="U1223" s="377">
        <v>0</v>
      </c>
      <c r="V1223" s="377">
        <v>286.02999999999997</v>
      </c>
      <c r="W1223" s="377">
        <v>0</v>
      </c>
      <c r="X1223" s="377">
        <v>0</v>
      </c>
      <c r="Y1223" s="377">
        <v>0</v>
      </c>
      <c r="Z1223" s="377">
        <v>105610</v>
      </c>
      <c r="AA1223" s="770">
        <v>44363</v>
      </c>
      <c r="AB1223" s="770">
        <v>44728</v>
      </c>
      <c r="AC1223" s="769">
        <v>105610</v>
      </c>
      <c r="AD1223" s="3">
        <v>0.6333333333333333</v>
      </c>
      <c r="AE1223" s="3">
        <v>1.0138888888888888</v>
      </c>
      <c r="AF1223" s="378">
        <v>3.2500000000000001E-2</v>
      </c>
      <c r="AG1223" s="3">
        <v>66886.333333333328</v>
      </c>
      <c r="AH1223" s="3">
        <v>107076.80555555555</v>
      </c>
      <c r="AI1223" s="3">
        <v>3432.3250000000003</v>
      </c>
      <c r="AJ1223" s="3">
        <v>0.6333333333333333</v>
      </c>
      <c r="AK1223" s="3">
        <v>1.0138888888888888</v>
      </c>
      <c r="AL1223" s="3">
        <v>3.2500000000000001E-2</v>
      </c>
    </row>
    <row r="1224" spans="1:38">
      <c r="A1224" t="s">
        <v>1115</v>
      </c>
      <c r="B1224" t="s">
        <v>3051</v>
      </c>
      <c r="C1224" t="s">
        <v>516</v>
      </c>
      <c r="D1224" t="s">
        <v>517</v>
      </c>
      <c r="E1224" t="s">
        <v>1396</v>
      </c>
      <c r="F1224" t="s">
        <v>985</v>
      </c>
      <c r="G1224" t="s">
        <v>1372</v>
      </c>
      <c r="H1224" t="s">
        <v>984</v>
      </c>
      <c r="I1224" t="s">
        <v>0</v>
      </c>
      <c r="J1224" t="s">
        <v>986</v>
      </c>
      <c r="K1224" t="s">
        <v>520</v>
      </c>
      <c r="L1224" t="s">
        <v>532</v>
      </c>
      <c r="M1224">
        <v>1</v>
      </c>
      <c r="N1224">
        <v>1</v>
      </c>
      <c r="O1224">
        <v>1</v>
      </c>
      <c r="P1224">
        <v>1</v>
      </c>
      <c r="Q1224">
        <v>1</v>
      </c>
      <c r="R1224">
        <v>1</v>
      </c>
      <c r="S1224" s="377">
        <v>53100</v>
      </c>
      <c r="T1224" s="377">
        <v>0</v>
      </c>
      <c r="U1224" s="377">
        <v>0</v>
      </c>
      <c r="V1224" s="377">
        <v>169.03</v>
      </c>
      <c r="W1224" s="377">
        <v>0</v>
      </c>
      <c r="X1224" s="377">
        <v>0</v>
      </c>
      <c r="Y1224" s="377">
        <v>0</v>
      </c>
      <c r="Z1224" s="377">
        <v>53100</v>
      </c>
      <c r="AA1224" s="770">
        <v>44363</v>
      </c>
      <c r="AB1224" s="770">
        <v>45093</v>
      </c>
      <c r="AC1224" s="769">
        <v>53100</v>
      </c>
      <c r="AD1224" s="3">
        <v>1.6472222222222221</v>
      </c>
      <c r="AE1224" s="3">
        <v>2.0277777777777777</v>
      </c>
      <c r="AF1224" s="378">
        <v>3.8199999999999998E-2</v>
      </c>
      <c r="AG1224" s="3">
        <v>87467.5</v>
      </c>
      <c r="AH1224" s="3">
        <v>107675</v>
      </c>
      <c r="AI1224" s="3">
        <v>2028.4199999999998</v>
      </c>
      <c r="AJ1224" s="3">
        <v>1.6472222222222221</v>
      </c>
      <c r="AK1224" s="3">
        <v>2.0277777777777777</v>
      </c>
      <c r="AL1224" s="3">
        <v>3.8199999999999998E-2</v>
      </c>
    </row>
    <row r="1225" spans="1:38">
      <c r="A1225" t="s">
        <v>1115</v>
      </c>
      <c r="B1225" t="s">
        <v>3052</v>
      </c>
      <c r="C1225" t="s">
        <v>516</v>
      </c>
      <c r="D1225" t="s">
        <v>517</v>
      </c>
      <c r="E1225" t="s">
        <v>1396</v>
      </c>
      <c r="F1225" t="s">
        <v>985</v>
      </c>
      <c r="G1225" t="s">
        <v>1372</v>
      </c>
      <c r="H1225" t="s">
        <v>984</v>
      </c>
      <c r="I1225" t="s">
        <v>0</v>
      </c>
      <c r="J1225" t="s">
        <v>986</v>
      </c>
      <c r="K1225" t="s">
        <v>520</v>
      </c>
      <c r="L1225" t="s">
        <v>532</v>
      </c>
      <c r="M1225">
        <v>1</v>
      </c>
      <c r="N1225">
        <v>1</v>
      </c>
      <c r="O1225">
        <v>1</v>
      </c>
      <c r="P1225">
        <v>1</v>
      </c>
      <c r="Q1225">
        <v>1</v>
      </c>
      <c r="R1225">
        <v>1</v>
      </c>
      <c r="S1225" s="377">
        <v>284675</v>
      </c>
      <c r="T1225" s="377">
        <v>0</v>
      </c>
      <c r="U1225" s="377">
        <v>0</v>
      </c>
      <c r="V1225" s="377">
        <v>1020.09</v>
      </c>
      <c r="W1225" s="377">
        <v>0</v>
      </c>
      <c r="X1225" s="377">
        <v>0</v>
      </c>
      <c r="Y1225" s="377">
        <v>0</v>
      </c>
      <c r="Z1225" s="377">
        <v>284675</v>
      </c>
      <c r="AA1225" s="770">
        <v>44363</v>
      </c>
      <c r="AB1225" s="770">
        <v>45459</v>
      </c>
      <c r="AC1225" s="769">
        <v>284675</v>
      </c>
      <c r="AD1225" s="3">
        <v>2.6638888888888888</v>
      </c>
      <c r="AE1225" s="3">
        <v>3.0444444444444443</v>
      </c>
      <c r="AF1225" s="378">
        <v>4.2999999999999997E-2</v>
      </c>
      <c r="AG1225" s="3">
        <v>758342.56944444438</v>
      </c>
      <c r="AH1225" s="3">
        <v>866677.22222222213</v>
      </c>
      <c r="AI1225" s="3">
        <v>12241.025</v>
      </c>
      <c r="AJ1225" s="3">
        <v>2.6638888888888888</v>
      </c>
      <c r="AK1225" s="3">
        <v>3.0444444444444443</v>
      </c>
      <c r="AL1225" s="3">
        <v>4.2999999999999997E-2</v>
      </c>
    </row>
    <row r="1226" spans="1:38">
      <c r="A1226" t="s">
        <v>1115</v>
      </c>
      <c r="B1226" t="s">
        <v>3053</v>
      </c>
      <c r="C1226" t="s">
        <v>516</v>
      </c>
      <c r="D1226" t="s">
        <v>517</v>
      </c>
      <c r="E1226" t="s">
        <v>1396</v>
      </c>
      <c r="F1226" t="s">
        <v>985</v>
      </c>
      <c r="G1226" t="s">
        <v>1372</v>
      </c>
      <c r="H1226" t="s">
        <v>984</v>
      </c>
      <c r="I1226" t="s">
        <v>0</v>
      </c>
      <c r="J1226" t="s">
        <v>986</v>
      </c>
      <c r="K1226" t="s">
        <v>520</v>
      </c>
      <c r="L1226" t="s">
        <v>532</v>
      </c>
      <c r="M1226">
        <v>1</v>
      </c>
      <c r="N1226">
        <v>1</v>
      </c>
      <c r="O1226">
        <v>1</v>
      </c>
      <c r="P1226">
        <v>1</v>
      </c>
      <c r="Q1226">
        <v>1</v>
      </c>
      <c r="R1226">
        <v>1</v>
      </c>
      <c r="S1226" s="377">
        <v>244997.5</v>
      </c>
      <c r="T1226" s="377">
        <v>0</v>
      </c>
      <c r="U1226" s="377">
        <v>0</v>
      </c>
      <c r="V1226" s="377">
        <v>961.62</v>
      </c>
      <c r="W1226" s="377">
        <v>0</v>
      </c>
      <c r="X1226" s="377">
        <v>0</v>
      </c>
      <c r="Y1226" s="377">
        <v>0</v>
      </c>
      <c r="Z1226" s="377">
        <v>244997.5</v>
      </c>
      <c r="AA1226" s="770">
        <v>44363</v>
      </c>
      <c r="AB1226" s="770">
        <v>45824</v>
      </c>
      <c r="AC1226" s="769">
        <v>244997.5</v>
      </c>
      <c r="AD1226" s="3">
        <v>3.6777777777777776</v>
      </c>
      <c r="AE1226" s="3">
        <v>4.0583333333333336</v>
      </c>
      <c r="AF1226" s="378">
        <v>4.7100000000000003E-2</v>
      </c>
      <c r="AG1226" s="3">
        <v>901046.36111111101</v>
      </c>
      <c r="AH1226" s="3">
        <v>994281.52083333337</v>
      </c>
      <c r="AI1226" s="3">
        <v>11539.382250000001</v>
      </c>
      <c r="AJ1226" s="3">
        <v>3.6777777777777771</v>
      </c>
      <c r="AK1226" s="3">
        <v>4.0583333333333336</v>
      </c>
      <c r="AL1226" s="3">
        <v>4.7100000000000003E-2</v>
      </c>
    </row>
    <row r="1227" spans="1:38">
      <c r="A1227" t="s">
        <v>1115</v>
      </c>
      <c r="B1227" t="s">
        <v>3054</v>
      </c>
      <c r="C1227" t="s">
        <v>516</v>
      </c>
      <c r="D1227" t="s">
        <v>517</v>
      </c>
      <c r="E1227" t="s">
        <v>1396</v>
      </c>
      <c r="F1227" t="s">
        <v>985</v>
      </c>
      <c r="G1227" t="s">
        <v>1372</v>
      </c>
      <c r="H1227" t="s">
        <v>984</v>
      </c>
      <c r="I1227" t="s">
        <v>0</v>
      </c>
      <c r="J1227" t="s">
        <v>986</v>
      </c>
      <c r="K1227" t="s">
        <v>520</v>
      </c>
      <c r="L1227" t="s">
        <v>532</v>
      </c>
      <c r="M1227">
        <v>1</v>
      </c>
      <c r="N1227">
        <v>1</v>
      </c>
      <c r="O1227">
        <v>1</v>
      </c>
      <c r="P1227">
        <v>1</v>
      </c>
      <c r="Q1227">
        <v>1</v>
      </c>
      <c r="R1227">
        <v>1</v>
      </c>
      <c r="S1227" s="377">
        <v>206647.5</v>
      </c>
      <c r="T1227" s="377">
        <v>0</v>
      </c>
      <c r="U1227" s="377">
        <v>0</v>
      </c>
      <c r="V1227" s="377">
        <v>873.09</v>
      </c>
      <c r="W1227" s="377">
        <v>0</v>
      </c>
      <c r="X1227" s="377">
        <v>0</v>
      </c>
      <c r="Y1227" s="377">
        <v>0</v>
      </c>
      <c r="Z1227" s="377">
        <v>206647.5</v>
      </c>
      <c r="AA1227" s="770">
        <v>44363</v>
      </c>
      <c r="AB1227" s="770">
        <v>46189</v>
      </c>
      <c r="AC1227" s="769">
        <v>206647.5</v>
      </c>
      <c r="AD1227" s="3">
        <v>4.6916666666666664</v>
      </c>
      <c r="AE1227" s="3">
        <v>5.072222222222222</v>
      </c>
      <c r="AF1227" s="378">
        <v>5.0700000000000002E-2</v>
      </c>
      <c r="AG1227" s="3">
        <v>969521.1875</v>
      </c>
      <c r="AH1227" s="3">
        <v>1048162.0416666666</v>
      </c>
      <c r="AI1227" s="3">
        <v>10477.028250000001</v>
      </c>
      <c r="AJ1227" s="3">
        <v>4.6916666666666664</v>
      </c>
      <c r="AK1227" s="3">
        <v>5.072222222222222</v>
      </c>
      <c r="AL1227" s="3">
        <v>5.0700000000000009E-2</v>
      </c>
    </row>
    <row r="1228" spans="1:38">
      <c r="A1228" t="s">
        <v>1115</v>
      </c>
      <c r="B1228" t="s">
        <v>3055</v>
      </c>
      <c r="C1228" t="s">
        <v>516</v>
      </c>
      <c r="D1228" t="s">
        <v>517</v>
      </c>
      <c r="E1228" t="s">
        <v>1396</v>
      </c>
      <c r="F1228" t="s">
        <v>985</v>
      </c>
      <c r="G1228" t="s">
        <v>1372</v>
      </c>
      <c r="H1228" t="s">
        <v>984</v>
      </c>
      <c r="I1228" t="s">
        <v>0</v>
      </c>
      <c r="J1228" t="s">
        <v>986</v>
      </c>
      <c r="K1228" t="s">
        <v>520</v>
      </c>
      <c r="L1228" t="s">
        <v>532</v>
      </c>
      <c r="M1228">
        <v>1</v>
      </c>
      <c r="N1228">
        <v>1</v>
      </c>
      <c r="O1228">
        <v>1</v>
      </c>
      <c r="P1228">
        <v>1</v>
      </c>
      <c r="Q1228">
        <v>1</v>
      </c>
      <c r="R1228">
        <v>1</v>
      </c>
      <c r="S1228" s="377">
        <v>216677.5</v>
      </c>
      <c r="T1228" s="377">
        <v>0</v>
      </c>
      <c r="U1228" s="377">
        <v>0</v>
      </c>
      <c r="V1228" s="377">
        <v>967.83</v>
      </c>
      <c r="W1228" s="377">
        <v>0</v>
      </c>
      <c r="X1228" s="377">
        <v>0</v>
      </c>
      <c r="Y1228" s="377">
        <v>0</v>
      </c>
      <c r="Z1228" s="377">
        <v>216677.5</v>
      </c>
      <c r="AA1228" s="770">
        <v>44363</v>
      </c>
      <c r="AB1228" s="770">
        <v>46554</v>
      </c>
      <c r="AC1228" s="769">
        <v>216677.5</v>
      </c>
      <c r="AD1228" s="3">
        <v>5.7055555555555557</v>
      </c>
      <c r="AE1228" s="3">
        <v>6.0861111111111112</v>
      </c>
      <c r="AF1228" s="378">
        <v>5.3600000000000002E-2</v>
      </c>
      <c r="AG1228" s="3">
        <v>1236265.513888889</v>
      </c>
      <c r="AH1228" s="3">
        <v>1318723.3402777778</v>
      </c>
      <c r="AI1228" s="3">
        <v>11613.914000000001</v>
      </c>
      <c r="AJ1228" s="3">
        <v>5.7055555555555557</v>
      </c>
      <c r="AK1228" s="3">
        <v>6.0861111111111112</v>
      </c>
      <c r="AL1228" s="3">
        <v>5.3600000000000002E-2</v>
      </c>
    </row>
    <row r="1229" spans="1:38">
      <c r="A1229" t="s">
        <v>1115</v>
      </c>
      <c r="B1229" t="s">
        <v>3056</v>
      </c>
      <c r="C1229" t="s">
        <v>516</v>
      </c>
      <c r="D1229" t="s">
        <v>517</v>
      </c>
      <c r="E1229" t="s">
        <v>1396</v>
      </c>
      <c r="F1229" t="s">
        <v>985</v>
      </c>
      <c r="G1229" t="s">
        <v>1372</v>
      </c>
      <c r="H1229" t="s">
        <v>984</v>
      </c>
      <c r="I1229" t="s">
        <v>0</v>
      </c>
      <c r="J1229" t="s">
        <v>986</v>
      </c>
      <c r="K1229" t="s">
        <v>520</v>
      </c>
      <c r="L1229" t="s">
        <v>532</v>
      </c>
      <c r="M1229">
        <v>1</v>
      </c>
      <c r="N1229">
        <v>1</v>
      </c>
      <c r="O1229">
        <v>1</v>
      </c>
      <c r="P1229">
        <v>1</v>
      </c>
      <c r="Q1229">
        <v>1</v>
      </c>
      <c r="R1229">
        <v>1</v>
      </c>
      <c r="S1229" s="377">
        <v>548847.5</v>
      </c>
      <c r="T1229" s="377">
        <v>0</v>
      </c>
      <c r="U1229" s="377">
        <v>0</v>
      </c>
      <c r="V1229" s="377">
        <v>2579.58</v>
      </c>
      <c r="W1229" s="377">
        <v>0</v>
      </c>
      <c r="X1229" s="377">
        <v>0</v>
      </c>
      <c r="Y1229" s="377">
        <v>0</v>
      </c>
      <c r="Z1229" s="377">
        <v>548847.5</v>
      </c>
      <c r="AA1229" s="770">
        <v>44363</v>
      </c>
      <c r="AB1229" s="770">
        <v>46920</v>
      </c>
      <c r="AC1229" s="769">
        <v>548847.5</v>
      </c>
      <c r="AD1229" s="3">
        <v>6.7222222222222223</v>
      </c>
      <c r="AE1229" s="3">
        <v>7.1027777777777779</v>
      </c>
      <c r="AF1229" s="378">
        <v>5.6399999999999999E-2</v>
      </c>
      <c r="AG1229" s="3">
        <v>3689474.861111111</v>
      </c>
      <c r="AH1229" s="3">
        <v>3898341.826388889</v>
      </c>
      <c r="AI1229" s="3">
        <v>30954.999</v>
      </c>
      <c r="AJ1229" s="3">
        <v>6.7222222222222223</v>
      </c>
      <c r="AK1229" s="3">
        <v>7.1027777777777779</v>
      </c>
      <c r="AL1229" s="3">
        <v>5.6399999999999999E-2</v>
      </c>
    </row>
    <row r="1230" spans="1:38">
      <c r="A1230" t="s">
        <v>1115</v>
      </c>
      <c r="B1230" t="s">
        <v>3057</v>
      </c>
      <c r="C1230" t="s">
        <v>516</v>
      </c>
      <c r="D1230" t="s">
        <v>517</v>
      </c>
      <c r="E1230" t="s">
        <v>1396</v>
      </c>
      <c r="F1230" t="s">
        <v>985</v>
      </c>
      <c r="G1230" t="s">
        <v>1372</v>
      </c>
      <c r="H1230" t="s">
        <v>984</v>
      </c>
      <c r="I1230" t="s">
        <v>0</v>
      </c>
      <c r="J1230" t="s">
        <v>986</v>
      </c>
      <c r="K1230" t="s">
        <v>520</v>
      </c>
      <c r="L1230" t="s">
        <v>532</v>
      </c>
      <c r="M1230">
        <v>1</v>
      </c>
      <c r="N1230">
        <v>1</v>
      </c>
      <c r="O1230">
        <v>1</v>
      </c>
      <c r="P1230">
        <v>1</v>
      </c>
      <c r="Q1230">
        <v>1</v>
      </c>
      <c r="R1230">
        <v>1</v>
      </c>
      <c r="S1230" s="377">
        <v>402527.5</v>
      </c>
      <c r="T1230" s="377">
        <v>0</v>
      </c>
      <c r="U1230" s="377">
        <v>0</v>
      </c>
      <c r="V1230" s="377">
        <v>1989.16</v>
      </c>
      <c r="W1230" s="377">
        <v>0</v>
      </c>
      <c r="X1230" s="377">
        <v>0</v>
      </c>
      <c r="Y1230" s="377">
        <v>0</v>
      </c>
      <c r="Z1230" s="377">
        <v>402527.5</v>
      </c>
      <c r="AA1230" s="770">
        <v>44363</v>
      </c>
      <c r="AB1230" s="770">
        <v>47285</v>
      </c>
      <c r="AC1230" s="769">
        <v>402527.5</v>
      </c>
      <c r="AD1230" s="3">
        <v>7.7361111111111107</v>
      </c>
      <c r="AE1230" s="3">
        <v>8.1166666666666671</v>
      </c>
      <c r="AF1230" s="378">
        <v>5.9299999999999999E-2</v>
      </c>
      <c r="AG1230" s="3">
        <v>3113997.4652777775</v>
      </c>
      <c r="AH1230" s="3">
        <v>3267181.541666667</v>
      </c>
      <c r="AI1230" s="3">
        <v>23869.88075</v>
      </c>
      <c r="AJ1230" s="3">
        <v>7.7361111111111107</v>
      </c>
      <c r="AK1230" s="3">
        <v>8.1166666666666671</v>
      </c>
      <c r="AL1230" s="3">
        <v>5.9299999999999999E-2</v>
      </c>
    </row>
    <row r="1231" spans="1:38">
      <c r="A1231" t="s">
        <v>1115</v>
      </c>
      <c r="B1231" t="s">
        <v>3058</v>
      </c>
      <c r="C1231" t="s">
        <v>516</v>
      </c>
      <c r="D1231" t="s">
        <v>517</v>
      </c>
      <c r="E1231" t="s">
        <v>1396</v>
      </c>
      <c r="F1231" t="s">
        <v>985</v>
      </c>
      <c r="G1231" t="s">
        <v>1372</v>
      </c>
      <c r="H1231" t="s">
        <v>984</v>
      </c>
      <c r="I1231" t="s">
        <v>0</v>
      </c>
      <c r="J1231" t="s">
        <v>986</v>
      </c>
      <c r="K1231" t="s">
        <v>520</v>
      </c>
      <c r="L1231" t="s">
        <v>532</v>
      </c>
      <c r="M1231">
        <v>1</v>
      </c>
      <c r="N1231">
        <v>1</v>
      </c>
      <c r="O1231">
        <v>1</v>
      </c>
      <c r="P1231">
        <v>1</v>
      </c>
      <c r="Q1231">
        <v>1</v>
      </c>
      <c r="R1231">
        <v>1</v>
      </c>
      <c r="S1231" s="377">
        <v>74340</v>
      </c>
      <c r="T1231" s="377">
        <v>0</v>
      </c>
      <c r="U1231" s="377">
        <v>0</v>
      </c>
      <c r="V1231" s="377">
        <v>384.71</v>
      </c>
      <c r="W1231" s="377">
        <v>0</v>
      </c>
      <c r="X1231" s="377">
        <v>0</v>
      </c>
      <c r="Y1231" s="377">
        <v>0</v>
      </c>
      <c r="Z1231" s="377">
        <v>74340</v>
      </c>
      <c r="AA1231" s="770">
        <v>44363</v>
      </c>
      <c r="AB1231" s="770">
        <v>47650</v>
      </c>
      <c r="AC1231" s="769">
        <v>74340</v>
      </c>
      <c r="AD1231" s="3">
        <v>8.75</v>
      </c>
      <c r="AE1231" s="3">
        <v>9.1305555555555564</v>
      </c>
      <c r="AF1231" s="378">
        <v>6.2100000000000002E-2</v>
      </c>
      <c r="AG1231" s="3">
        <v>650475</v>
      </c>
      <c r="AH1231" s="3">
        <v>678765.50000000012</v>
      </c>
      <c r="AI1231" s="3">
        <v>4616.5140000000001</v>
      </c>
      <c r="AJ1231" s="3">
        <v>8.75</v>
      </c>
      <c r="AK1231" s="3">
        <v>9.1305555555555564</v>
      </c>
      <c r="AL1231" s="3">
        <v>6.2100000000000002E-2</v>
      </c>
    </row>
    <row r="1232" spans="1:38">
      <c r="A1232" t="s">
        <v>1116</v>
      </c>
      <c r="B1232" t="s">
        <v>3059</v>
      </c>
      <c r="C1232" t="s">
        <v>516</v>
      </c>
      <c r="D1232" t="s">
        <v>517</v>
      </c>
      <c r="E1232" t="s">
        <v>1396</v>
      </c>
      <c r="F1232" t="s">
        <v>1118</v>
      </c>
      <c r="G1232" t="s">
        <v>1372</v>
      </c>
      <c r="H1232" t="s">
        <v>1117</v>
      </c>
      <c r="I1232" t="s">
        <v>0</v>
      </c>
      <c r="J1232" t="s">
        <v>1119</v>
      </c>
      <c r="K1232" t="s">
        <v>520</v>
      </c>
      <c r="L1232" t="s">
        <v>532</v>
      </c>
      <c r="M1232">
        <v>1</v>
      </c>
      <c r="N1232">
        <v>1</v>
      </c>
      <c r="O1232">
        <v>1</v>
      </c>
      <c r="P1232">
        <v>1</v>
      </c>
      <c r="Q1232">
        <v>1</v>
      </c>
      <c r="R1232">
        <v>1</v>
      </c>
      <c r="S1232" s="377">
        <v>0</v>
      </c>
      <c r="T1232" s="377">
        <v>0</v>
      </c>
      <c r="U1232" s="377">
        <v>0</v>
      </c>
      <c r="V1232" s="377">
        <v>0</v>
      </c>
      <c r="W1232" s="377">
        <v>0</v>
      </c>
      <c r="X1232" s="377">
        <v>0</v>
      </c>
      <c r="Y1232" s="377">
        <v>0</v>
      </c>
      <c r="Z1232" s="377">
        <v>0</v>
      </c>
      <c r="AA1232" s="770">
        <v>42607</v>
      </c>
      <c r="AB1232" s="770">
        <v>44433</v>
      </c>
      <c r="AC1232" s="769">
        <v>153811.4</v>
      </c>
      <c r="AD1232" s="3">
        <v>-0.18611111111111112</v>
      </c>
      <c r="AE1232" s="3">
        <v>5.072222222222222</v>
      </c>
      <c r="AF1232" s="378">
        <v>5.0700000000000002E-2</v>
      </c>
      <c r="AG1232" s="3">
        <v>0</v>
      </c>
      <c r="AH1232" s="3">
        <v>0</v>
      </c>
      <c r="AI1232" s="3">
        <v>0</v>
      </c>
      <c r="AJ1232" s="3">
        <v>0</v>
      </c>
      <c r="AK1232" s="3">
        <v>0</v>
      </c>
      <c r="AL1232" s="3">
        <v>0</v>
      </c>
    </row>
    <row r="1233" spans="1:38">
      <c r="A1233" t="s">
        <v>1116</v>
      </c>
      <c r="B1233" t="s">
        <v>3060</v>
      </c>
      <c r="C1233" t="s">
        <v>516</v>
      </c>
      <c r="D1233" t="s">
        <v>517</v>
      </c>
      <c r="E1233" t="s">
        <v>1396</v>
      </c>
      <c r="F1233" t="s">
        <v>1118</v>
      </c>
      <c r="G1233" t="s">
        <v>1372</v>
      </c>
      <c r="H1233" t="s">
        <v>1117</v>
      </c>
      <c r="I1233" t="s">
        <v>0</v>
      </c>
      <c r="J1233" t="s">
        <v>1119</v>
      </c>
      <c r="K1233" t="s">
        <v>520</v>
      </c>
      <c r="L1233" t="s">
        <v>532</v>
      </c>
      <c r="M1233">
        <v>1</v>
      </c>
      <c r="N1233">
        <v>1</v>
      </c>
      <c r="O1233">
        <v>1</v>
      </c>
      <c r="P1233">
        <v>1</v>
      </c>
      <c r="Q1233">
        <v>1</v>
      </c>
      <c r="R1233">
        <v>1</v>
      </c>
      <c r="S1233" s="377">
        <v>62878.03</v>
      </c>
      <c r="T1233" s="377">
        <v>0</v>
      </c>
      <c r="U1233" s="377">
        <v>0</v>
      </c>
      <c r="V1233" s="377">
        <v>0</v>
      </c>
      <c r="W1233" s="377">
        <v>0</v>
      </c>
      <c r="X1233" s="377">
        <v>0</v>
      </c>
      <c r="Y1233" s="377">
        <v>0</v>
      </c>
      <c r="Z1233" s="377">
        <v>62878.03</v>
      </c>
      <c r="AA1233" s="770">
        <v>42718</v>
      </c>
      <c r="AB1233" s="770">
        <v>44544</v>
      </c>
      <c r="AC1233" s="769">
        <v>62878.03</v>
      </c>
      <c r="AD1233" s="3">
        <v>0.12222222222222222</v>
      </c>
      <c r="AE1233" s="3">
        <v>5.072222222222222</v>
      </c>
      <c r="AF1233" s="378">
        <v>5.0700000000000002E-2</v>
      </c>
      <c r="AG1233" s="3">
        <v>7685.092555555555</v>
      </c>
      <c r="AH1233" s="3">
        <v>318931.34105555556</v>
      </c>
      <c r="AI1233" s="3">
        <v>3187.9161210000002</v>
      </c>
      <c r="AJ1233" s="3">
        <v>0.12222222222222222</v>
      </c>
      <c r="AK1233" s="3">
        <v>5.072222222222222</v>
      </c>
      <c r="AL1233" s="3">
        <v>5.0700000000000002E-2</v>
      </c>
    </row>
    <row r="1234" spans="1:38">
      <c r="A1234" t="s">
        <v>1116</v>
      </c>
      <c r="B1234" t="s">
        <v>3061</v>
      </c>
      <c r="C1234" t="s">
        <v>516</v>
      </c>
      <c r="D1234" t="s">
        <v>517</v>
      </c>
      <c r="E1234" t="s">
        <v>1396</v>
      </c>
      <c r="F1234" t="s">
        <v>1118</v>
      </c>
      <c r="G1234" t="s">
        <v>1372</v>
      </c>
      <c r="H1234" t="s">
        <v>1117</v>
      </c>
      <c r="I1234" t="s">
        <v>0</v>
      </c>
      <c r="J1234" t="s">
        <v>1119</v>
      </c>
      <c r="K1234" t="s">
        <v>520</v>
      </c>
      <c r="L1234" t="s">
        <v>532</v>
      </c>
      <c r="M1234">
        <v>1</v>
      </c>
      <c r="N1234">
        <v>1</v>
      </c>
      <c r="O1234">
        <v>1</v>
      </c>
      <c r="P1234">
        <v>1</v>
      </c>
      <c r="Q1234">
        <v>1</v>
      </c>
      <c r="R1234">
        <v>1</v>
      </c>
      <c r="S1234" s="377">
        <v>13162024.58</v>
      </c>
      <c r="T1234" s="377">
        <v>0</v>
      </c>
      <c r="U1234" s="377">
        <v>0</v>
      </c>
      <c r="V1234" s="377">
        <v>0</v>
      </c>
      <c r="W1234" s="377">
        <v>0</v>
      </c>
      <c r="X1234" s="377">
        <v>0</v>
      </c>
      <c r="Y1234" s="377">
        <v>0</v>
      </c>
      <c r="Z1234" s="377">
        <v>13162024.58</v>
      </c>
      <c r="AA1234" s="770">
        <v>42769</v>
      </c>
      <c r="AB1234" s="770">
        <v>44595</v>
      </c>
      <c r="AC1234" s="769">
        <v>13162024.58</v>
      </c>
      <c r="AD1234" s="3">
        <v>0.2638888888888889</v>
      </c>
      <c r="AE1234" s="3">
        <v>5.072222222222222</v>
      </c>
      <c r="AF1234" s="378">
        <v>5.0700000000000002E-2</v>
      </c>
      <c r="AG1234" s="3">
        <v>3473312.0419444446</v>
      </c>
      <c r="AH1234" s="3">
        <v>66760713.564111106</v>
      </c>
      <c r="AI1234" s="3">
        <v>667314.646206</v>
      </c>
      <c r="AJ1234" s="3">
        <v>0.2638888888888889</v>
      </c>
      <c r="AK1234" s="3">
        <v>5.072222222222222</v>
      </c>
      <c r="AL1234" s="3">
        <v>5.0700000000000002E-2</v>
      </c>
    </row>
    <row r="1235" spans="1:38">
      <c r="A1235" t="s">
        <v>1120</v>
      </c>
      <c r="B1235" t="s">
        <v>3062</v>
      </c>
      <c r="C1235" t="s">
        <v>516</v>
      </c>
      <c r="D1235" t="s">
        <v>517</v>
      </c>
      <c r="E1235" t="s">
        <v>1396</v>
      </c>
      <c r="F1235" t="s">
        <v>524</v>
      </c>
      <c r="G1235" t="s">
        <v>1373</v>
      </c>
      <c r="H1235" t="s">
        <v>523</v>
      </c>
      <c r="I1235" t="s">
        <v>1</v>
      </c>
      <c r="J1235" t="s">
        <v>1121</v>
      </c>
      <c r="K1235" t="s">
        <v>520</v>
      </c>
      <c r="L1235" t="s">
        <v>532</v>
      </c>
      <c r="M1235">
        <v>1</v>
      </c>
      <c r="N1235">
        <v>1</v>
      </c>
      <c r="O1235">
        <v>1</v>
      </c>
      <c r="P1235">
        <v>0</v>
      </c>
      <c r="Q1235">
        <v>1</v>
      </c>
      <c r="R1235">
        <v>1</v>
      </c>
      <c r="S1235" s="377">
        <v>269416938.5</v>
      </c>
      <c r="T1235" s="377">
        <v>0</v>
      </c>
      <c r="U1235" s="377">
        <v>0</v>
      </c>
      <c r="V1235" s="377">
        <v>0</v>
      </c>
      <c r="W1235" s="377">
        <v>0</v>
      </c>
      <c r="X1235" s="377">
        <v>0</v>
      </c>
      <c r="Y1235" s="377">
        <v>0</v>
      </c>
      <c r="Z1235" s="377">
        <v>269416938.5</v>
      </c>
      <c r="AA1235" s="770">
        <v>42783</v>
      </c>
      <c r="AB1235" s="770">
        <v>44974</v>
      </c>
      <c r="AC1235" s="769">
        <v>573912769.49000001</v>
      </c>
      <c r="AD1235" s="3">
        <v>1.3166666666666667</v>
      </c>
      <c r="AE1235" s="3">
        <v>6.0861111111111112</v>
      </c>
      <c r="AF1235" s="378">
        <v>3.4500000000000003E-2</v>
      </c>
      <c r="AG1235" s="3">
        <v>354732302.35833335</v>
      </c>
      <c r="AH1235" s="3">
        <v>1639701422.926389</v>
      </c>
      <c r="AI1235" s="3">
        <v>9294884.378250001</v>
      </c>
      <c r="AJ1235" s="3">
        <v>1.3166666666666667</v>
      </c>
      <c r="AK1235" s="3">
        <v>6.0861111111111112</v>
      </c>
      <c r="AL1235" s="3">
        <v>3.4500000000000003E-2</v>
      </c>
    </row>
    <row r="1236" spans="1:38">
      <c r="A1236" t="s">
        <v>1120</v>
      </c>
      <c r="B1236" t="s">
        <v>3063</v>
      </c>
      <c r="C1236" t="s">
        <v>516</v>
      </c>
      <c r="D1236" t="s">
        <v>517</v>
      </c>
      <c r="E1236" t="s">
        <v>1396</v>
      </c>
      <c r="F1236" t="s">
        <v>524</v>
      </c>
      <c r="G1236" t="s">
        <v>1373</v>
      </c>
      <c r="H1236" t="s">
        <v>523</v>
      </c>
      <c r="I1236" t="s">
        <v>1</v>
      </c>
      <c r="J1236" t="s">
        <v>1121</v>
      </c>
      <c r="K1236" t="s">
        <v>520</v>
      </c>
      <c r="L1236" t="s">
        <v>532</v>
      </c>
      <c r="M1236">
        <v>1</v>
      </c>
      <c r="N1236">
        <v>1</v>
      </c>
      <c r="O1236">
        <v>1</v>
      </c>
      <c r="P1236">
        <v>0</v>
      </c>
      <c r="Q1236">
        <v>1</v>
      </c>
      <c r="R1236">
        <v>1</v>
      </c>
      <c r="S1236" s="377">
        <v>400000000</v>
      </c>
      <c r="T1236" s="377">
        <v>0</v>
      </c>
      <c r="U1236" s="377">
        <v>0</v>
      </c>
      <c r="V1236" s="377">
        <v>0</v>
      </c>
      <c r="W1236" s="377">
        <v>0</v>
      </c>
      <c r="X1236" s="377">
        <v>0</v>
      </c>
      <c r="Y1236" s="377">
        <v>0</v>
      </c>
      <c r="Z1236" s="377">
        <v>400000000</v>
      </c>
      <c r="AA1236" s="770">
        <v>42790</v>
      </c>
      <c r="AB1236" s="770">
        <v>44981</v>
      </c>
      <c r="AC1236" s="769">
        <v>400000000</v>
      </c>
      <c r="AD1236" s="3">
        <v>1.336111111111111</v>
      </c>
      <c r="AE1236" s="3">
        <v>6.0861111111111112</v>
      </c>
      <c r="AF1236" s="378">
        <v>3.4500000000000003E-2</v>
      </c>
      <c r="AG1236" s="3">
        <v>534444444.44444442</v>
      </c>
      <c r="AH1236" s="3">
        <v>2434444444.4444447</v>
      </c>
      <c r="AI1236" s="3">
        <v>13800000.000000002</v>
      </c>
      <c r="AJ1236" s="3">
        <v>1.336111111111111</v>
      </c>
      <c r="AK1236" s="3">
        <v>6.0861111111111112</v>
      </c>
      <c r="AL1236" s="3">
        <v>3.4500000000000003E-2</v>
      </c>
    </row>
    <row r="1237" spans="1:38">
      <c r="A1237" t="s">
        <v>1120</v>
      </c>
      <c r="B1237" t="s">
        <v>3064</v>
      </c>
      <c r="C1237" t="s">
        <v>516</v>
      </c>
      <c r="D1237" t="s">
        <v>517</v>
      </c>
      <c r="E1237" t="s">
        <v>1396</v>
      </c>
      <c r="F1237" t="s">
        <v>524</v>
      </c>
      <c r="G1237" t="s">
        <v>1373</v>
      </c>
      <c r="H1237" t="s">
        <v>523</v>
      </c>
      <c r="I1237" t="s">
        <v>1</v>
      </c>
      <c r="J1237" t="s">
        <v>1121</v>
      </c>
      <c r="K1237" t="s">
        <v>520</v>
      </c>
      <c r="L1237" t="s">
        <v>532</v>
      </c>
      <c r="M1237">
        <v>1</v>
      </c>
      <c r="N1237">
        <v>1</v>
      </c>
      <c r="O1237">
        <v>1</v>
      </c>
      <c r="P1237">
        <v>0</v>
      </c>
      <c r="Q1237">
        <v>1</v>
      </c>
      <c r="R1237">
        <v>1</v>
      </c>
      <c r="S1237" s="377">
        <v>1010553995.4</v>
      </c>
      <c r="T1237" s="377">
        <v>0</v>
      </c>
      <c r="U1237" s="377">
        <v>0</v>
      </c>
      <c r="V1237" s="377">
        <v>0</v>
      </c>
      <c r="W1237" s="377">
        <v>0</v>
      </c>
      <c r="X1237" s="377">
        <v>0</v>
      </c>
      <c r="Y1237" s="377">
        <v>0</v>
      </c>
      <c r="Z1237" s="377">
        <v>1010553995.4</v>
      </c>
      <c r="AA1237" s="770">
        <v>42790</v>
      </c>
      <c r="AB1237" s="770">
        <v>45712</v>
      </c>
      <c r="AC1237" s="769">
        <v>1222265886.99</v>
      </c>
      <c r="AD1237" s="3">
        <v>3.3666666666666667</v>
      </c>
      <c r="AE1237" s="3">
        <v>8.1166666666666671</v>
      </c>
      <c r="AF1237" s="378">
        <v>4.0500000000000001E-2</v>
      </c>
      <c r="AG1237" s="3">
        <v>3402198451.1799998</v>
      </c>
      <c r="AH1237" s="3">
        <v>8202329929.3299999</v>
      </c>
      <c r="AI1237" s="3">
        <v>40927436.813699998</v>
      </c>
      <c r="AJ1237" s="3">
        <v>3.3666666666666667</v>
      </c>
      <c r="AK1237" s="3">
        <v>8.1166666666666671</v>
      </c>
      <c r="AL1237" s="3">
        <v>4.0500000000000001E-2</v>
      </c>
    </row>
    <row r="1238" spans="1:38">
      <c r="A1238" t="s">
        <v>1120</v>
      </c>
      <c r="B1238" t="s">
        <v>3065</v>
      </c>
      <c r="C1238" t="s">
        <v>516</v>
      </c>
      <c r="D1238" t="s">
        <v>517</v>
      </c>
      <c r="E1238" t="s">
        <v>1396</v>
      </c>
      <c r="F1238" t="s">
        <v>524</v>
      </c>
      <c r="G1238" t="s">
        <v>1373</v>
      </c>
      <c r="H1238" t="s">
        <v>523</v>
      </c>
      <c r="I1238" t="s">
        <v>1</v>
      </c>
      <c r="J1238" t="s">
        <v>1121</v>
      </c>
      <c r="K1238" t="s">
        <v>520</v>
      </c>
      <c r="L1238" t="s">
        <v>532</v>
      </c>
      <c r="M1238">
        <v>1</v>
      </c>
      <c r="N1238">
        <v>1</v>
      </c>
      <c r="O1238">
        <v>1</v>
      </c>
      <c r="P1238">
        <v>0</v>
      </c>
      <c r="Q1238">
        <v>1</v>
      </c>
      <c r="R1238">
        <v>1</v>
      </c>
      <c r="S1238" s="377">
        <v>316738462.47000003</v>
      </c>
      <c r="T1238" s="377">
        <v>0</v>
      </c>
      <c r="U1238" s="377">
        <v>0</v>
      </c>
      <c r="V1238" s="377">
        <v>0</v>
      </c>
      <c r="W1238" s="377">
        <v>0</v>
      </c>
      <c r="X1238" s="377">
        <v>0</v>
      </c>
      <c r="Y1238" s="377">
        <v>0</v>
      </c>
      <c r="Z1238" s="377">
        <v>316738462.47000003</v>
      </c>
      <c r="AA1238" s="770">
        <v>42811</v>
      </c>
      <c r="AB1238" s="770">
        <v>46098</v>
      </c>
      <c r="AC1238" s="769">
        <v>379216570.06</v>
      </c>
      <c r="AD1238" s="3">
        <v>4.4388888888888891</v>
      </c>
      <c r="AE1238" s="3">
        <v>9.1305555555555564</v>
      </c>
      <c r="AF1238" s="378">
        <v>4.2000000000000003E-2</v>
      </c>
      <c r="AG1238" s="3">
        <v>1405966841.7418334</v>
      </c>
      <c r="AH1238" s="3">
        <v>2891998128.1635838</v>
      </c>
      <c r="AI1238" s="3">
        <v>13303015.423740001</v>
      </c>
      <c r="AJ1238" s="3">
        <v>4.4388888888888891</v>
      </c>
      <c r="AK1238" s="3">
        <v>9.1305555555555564</v>
      </c>
      <c r="AL1238" s="3">
        <v>4.2000000000000003E-2</v>
      </c>
    </row>
    <row r="1239" spans="1:38">
      <c r="A1239" t="s">
        <v>1120</v>
      </c>
      <c r="B1239" t="s">
        <v>3066</v>
      </c>
      <c r="C1239" t="s">
        <v>516</v>
      </c>
      <c r="D1239" t="s">
        <v>517</v>
      </c>
      <c r="E1239" t="s">
        <v>1396</v>
      </c>
      <c r="F1239" t="s">
        <v>524</v>
      </c>
      <c r="G1239" t="s">
        <v>1373</v>
      </c>
      <c r="H1239" t="s">
        <v>523</v>
      </c>
      <c r="I1239" t="s">
        <v>1</v>
      </c>
      <c r="J1239" t="s">
        <v>1121</v>
      </c>
      <c r="K1239" t="s">
        <v>520</v>
      </c>
      <c r="L1239" t="s">
        <v>532</v>
      </c>
      <c r="M1239">
        <v>1</v>
      </c>
      <c r="N1239">
        <v>1</v>
      </c>
      <c r="O1239">
        <v>1</v>
      </c>
      <c r="P1239">
        <v>0</v>
      </c>
      <c r="Q1239">
        <v>1</v>
      </c>
      <c r="R1239">
        <v>1</v>
      </c>
      <c r="S1239" s="377">
        <v>110000000</v>
      </c>
      <c r="T1239" s="377">
        <v>0</v>
      </c>
      <c r="U1239" s="377">
        <v>0</v>
      </c>
      <c r="V1239" s="377">
        <v>0</v>
      </c>
      <c r="W1239" s="377">
        <v>0</v>
      </c>
      <c r="X1239" s="377">
        <v>0</v>
      </c>
      <c r="Y1239" s="377">
        <v>0</v>
      </c>
      <c r="Z1239" s="377">
        <v>110000000</v>
      </c>
      <c r="AA1239" s="770">
        <v>42822</v>
      </c>
      <c r="AB1239" s="770">
        <v>45013</v>
      </c>
      <c r="AC1239" s="769">
        <v>110000000</v>
      </c>
      <c r="AD1239" s="3">
        <v>1.425</v>
      </c>
      <c r="AE1239" s="3">
        <v>6.0861111111111112</v>
      </c>
      <c r="AF1239" s="378">
        <v>3.4500000000000003E-2</v>
      </c>
      <c r="AG1239" s="3">
        <v>156750000</v>
      </c>
      <c r="AH1239" s="3">
        <v>669472222.22222221</v>
      </c>
      <c r="AI1239" s="3">
        <v>3795000.0000000005</v>
      </c>
      <c r="AJ1239" s="3">
        <v>1.425</v>
      </c>
      <c r="AK1239" s="3">
        <v>6.0861111111111112</v>
      </c>
      <c r="AL1239" s="3">
        <v>3.4500000000000003E-2</v>
      </c>
    </row>
    <row r="1240" spans="1:38">
      <c r="A1240" t="s">
        <v>1120</v>
      </c>
      <c r="B1240" t="s">
        <v>3067</v>
      </c>
      <c r="C1240" t="s">
        <v>516</v>
      </c>
      <c r="D1240" t="s">
        <v>517</v>
      </c>
      <c r="E1240" t="s">
        <v>1396</v>
      </c>
      <c r="F1240" t="s">
        <v>524</v>
      </c>
      <c r="G1240" t="s">
        <v>1373</v>
      </c>
      <c r="H1240" t="s">
        <v>523</v>
      </c>
      <c r="I1240" t="s">
        <v>1</v>
      </c>
      <c r="J1240" t="s">
        <v>1121</v>
      </c>
      <c r="K1240" t="s">
        <v>520</v>
      </c>
      <c r="L1240" t="s">
        <v>532</v>
      </c>
      <c r="M1240">
        <v>1</v>
      </c>
      <c r="N1240">
        <v>1</v>
      </c>
      <c r="O1240">
        <v>1</v>
      </c>
      <c r="P1240">
        <v>0</v>
      </c>
      <c r="Q1240">
        <v>1</v>
      </c>
      <c r="R1240">
        <v>1</v>
      </c>
      <c r="S1240" s="377">
        <v>165000000</v>
      </c>
      <c r="T1240" s="377">
        <v>0</v>
      </c>
      <c r="U1240" s="377">
        <v>0</v>
      </c>
      <c r="V1240" s="377">
        <v>0</v>
      </c>
      <c r="W1240" s="377">
        <v>0</v>
      </c>
      <c r="X1240" s="377">
        <v>0</v>
      </c>
      <c r="Y1240" s="377">
        <v>0</v>
      </c>
      <c r="Z1240" s="377">
        <v>165000000</v>
      </c>
      <c r="AA1240" s="770">
        <v>42822</v>
      </c>
      <c r="AB1240" s="770">
        <v>45744</v>
      </c>
      <c r="AC1240" s="769">
        <v>165000000</v>
      </c>
      <c r="AD1240" s="3">
        <v>3.4555555555555557</v>
      </c>
      <c r="AE1240" s="3">
        <v>8.1166666666666671</v>
      </c>
      <c r="AF1240" s="378">
        <v>4.0500000000000001E-2</v>
      </c>
      <c r="AG1240" s="3">
        <v>570166666.66666675</v>
      </c>
      <c r="AH1240" s="3">
        <v>1339250000</v>
      </c>
      <c r="AI1240" s="3">
        <v>6682500</v>
      </c>
      <c r="AJ1240" s="3">
        <v>3.4555555555555562</v>
      </c>
      <c r="AK1240" s="3">
        <v>8.1166666666666671</v>
      </c>
      <c r="AL1240" s="3">
        <v>4.0500000000000001E-2</v>
      </c>
    </row>
    <row r="1241" spans="1:38">
      <c r="A1241" t="s">
        <v>1120</v>
      </c>
      <c r="B1241" t="s">
        <v>3068</v>
      </c>
      <c r="C1241" t="s">
        <v>516</v>
      </c>
      <c r="D1241" t="s">
        <v>517</v>
      </c>
      <c r="E1241" t="s">
        <v>1396</v>
      </c>
      <c r="F1241" t="s">
        <v>524</v>
      </c>
      <c r="G1241" t="s">
        <v>1373</v>
      </c>
      <c r="H1241" t="s">
        <v>523</v>
      </c>
      <c r="I1241" t="s">
        <v>1</v>
      </c>
      <c r="J1241" t="s">
        <v>1121</v>
      </c>
      <c r="K1241" t="s">
        <v>520</v>
      </c>
      <c r="L1241" t="s">
        <v>532</v>
      </c>
      <c r="M1241">
        <v>1</v>
      </c>
      <c r="N1241">
        <v>1</v>
      </c>
      <c r="O1241">
        <v>1</v>
      </c>
      <c r="P1241">
        <v>0</v>
      </c>
      <c r="Q1241">
        <v>1</v>
      </c>
      <c r="R1241">
        <v>1</v>
      </c>
      <c r="S1241" s="377">
        <v>170000000</v>
      </c>
      <c r="T1241" s="377">
        <v>0</v>
      </c>
      <c r="U1241" s="377">
        <v>0</v>
      </c>
      <c r="V1241" s="377">
        <v>0</v>
      </c>
      <c r="W1241" s="377">
        <v>0</v>
      </c>
      <c r="X1241" s="377">
        <v>0</v>
      </c>
      <c r="Y1241" s="377">
        <v>0</v>
      </c>
      <c r="Z1241" s="377">
        <v>170000000</v>
      </c>
      <c r="AA1241" s="770">
        <v>42822</v>
      </c>
      <c r="AB1241" s="770">
        <v>46109</v>
      </c>
      <c r="AC1241" s="769">
        <v>170000000</v>
      </c>
      <c r="AD1241" s="3">
        <v>4.4694444444444441</v>
      </c>
      <c r="AE1241" s="3">
        <v>9.1305555555555564</v>
      </c>
      <c r="AF1241" s="378">
        <v>4.2000000000000003E-2</v>
      </c>
      <c r="AG1241" s="3">
        <v>759805555.55555546</v>
      </c>
      <c r="AH1241" s="3">
        <v>1552194444.4444447</v>
      </c>
      <c r="AI1241" s="3">
        <v>7140000</v>
      </c>
      <c r="AJ1241" s="3">
        <v>4.4694444444444441</v>
      </c>
      <c r="AK1241" s="3">
        <v>9.1305555555555564</v>
      </c>
      <c r="AL1241" s="3">
        <v>4.2000000000000003E-2</v>
      </c>
    </row>
    <row r="1242" spans="1:38">
      <c r="A1242" t="s">
        <v>1120</v>
      </c>
      <c r="B1242" t="s">
        <v>3069</v>
      </c>
      <c r="C1242" t="s">
        <v>516</v>
      </c>
      <c r="D1242" t="s">
        <v>517</v>
      </c>
      <c r="E1242" t="s">
        <v>1396</v>
      </c>
      <c r="F1242" t="s">
        <v>524</v>
      </c>
      <c r="G1242" t="s">
        <v>1373</v>
      </c>
      <c r="H1242" t="s">
        <v>523</v>
      </c>
      <c r="I1242" t="s">
        <v>1</v>
      </c>
      <c r="J1242" t="s">
        <v>1121</v>
      </c>
      <c r="K1242" t="s">
        <v>520</v>
      </c>
      <c r="L1242" t="s">
        <v>532</v>
      </c>
      <c r="M1242">
        <v>1</v>
      </c>
      <c r="N1242">
        <v>1</v>
      </c>
      <c r="O1242">
        <v>1</v>
      </c>
      <c r="P1242">
        <v>0</v>
      </c>
      <c r="Q1242">
        <v>1</v>
      </c>
      <c r="R1242">
        <v>1</v>
      </c>
      <c r="S1242" s="377">
        <v>194475571.03999999</v>
      </c>
      <c r="T1242" s="377">
        <v>0</v>
      </c>
      <c r="U1242" s="377">
        <v>0</v>
      </c>
      <c r="V1242" s="377">
        <v>0</v>
      </c>
      <c r="W1242" s="377">
        <v>0</v>
      </c>
      <c r="X1242" s="377">
        <v>0</v>
      </c>
      <c r="Y1242" s="377">
        <v>0</v>
      </c>
      <c r="Z1242" s="377">
        <v>194475571.03999999</v>
      </c>
      <c r="AA1242" s="770">
        <v>42828</v>
      </c>
      <c r="AB1242" s="770">
        <v>46115</v>
      </c>
      <c r="AC1242" s="769">
        <v>194475571.03999999</v>
      </c>
      <c r="AD1242" s="3">
        <v>4.4861111111111107</v>
      </c>
      <c r="AE1242" s="3">
        <v>9.1305555555555564</v>
      </c>
      <c r="AF1242" s="378">
        <v>4.2000000000000003E-2</v>
      </c>
      <c r="AG1242" s="3">
        <v>872439020.0822221</v>
      </c>
      <c r="AH1242" s="3">
        <v>1775670005.5791111</v>
      </c>
      <c r="AI1242" s="3">
        <v>8167973.9836800005</v>
      </c>
      <c r="AJ1242" s="3">
        <v>4.4861111111111107</v>
      </c>
      <c r="AK1242" s="3">
        <v>9.1305555555555564</v>
      </c>
      <c r="AL1242" s="3">
        <v>4.2000000000000003E-2</v>
      </c>
    </row>
    <row r="1243" spans="1:38">
      <c r="A1243" t="s">
        <v>1120</v>
      </c>
      <c r="B1243" t="s">
        <v>3070</v>
      </c>
      <c r="C1243" t="s">
        <v>516</v>
      </c>
      <c r="D1243" t="s">
        <v>517</v>
      </c>
      <c r="E1243" t="s">
        <v>1396</v>
      </c>
      <c r="F1243" t="s">
        <v>524</v>
      </c>
      <c r="G1243" t="s">
        <v>1373</v>
      </c>
      <c r="H1243" t="s">
        <v>523</v>
      </c>
      <c r="I1243" t="s">
        <v>1</v>
      </c>
      <c r="J1243" t="s">
        <v>1121</v>
      </c>
      <c r="K1243" t="s">
        <v>520</v>
      </c>
      <c r="L1243" t="s">
        <v>532</v>
      </c>
      <c r="M1243">
        <v>1</v>
      </c>
      <c r="N1243">
        <v>1</v>
      </c>
      <c r="O1243">
        <v>1</v>
      </c>
      <c r="P1243">
        <v>0</v>
      </c>
      <c r="Q1243">
        <v>1</v>
      </c>
      <c r="R1243">
        <v>1</v>
      </c>
      <c r="S1243" s="377">
        <v>100394591.44</v>
      </c>
      <c r="T1243" s="377">
        <v>0</v>
      </c>
      <c r="U1243" s="377">
        <v>0</v>
      </c>
      <c r="V1243" s="377">
        <v>0</v>
      </c>
      <c r="W1243" s="377">
        <v>0</v>
      </c>
      <c r="X1243" s="377">
        <v>0</v>
      </c>
      <c r="Y1243" s="377">
        <v>0</v>
      </c>
      <c r="Z1243" s="377">
        <v>100394591.44</v>
      </c>
      <c r="AA1243" s="770">
        <v>42860</v>
      </c>
      <c r="AB1243" s="770">
        <v>46147</v>
      </c>
      <c r="AC1243" s="769">
        <v>100394591.44</v>
      </c>
      <c r="AD1243" s="3">
        <v>4.5750000000000002</v>
      </c>
      <c r="AE1243" s="3">
        <v>9.1305555555555564</v>
      </c>
      <c r="AF1243" s="378">
        <v>4.2000000000000003E-2</v>
      </c>
      <c r="AG1243" s="3">
        <v>459305255.838</v>
      </c>
      <c r="AH1243" s="3">
        <v>916658394.62022233</v>
      </c>
      <c r="AI1243" s="3">
        <v>4216572.8404799998</v>
      </c>
      <c r="AJ1243" s="3">
        <v>4.5750000000000002</v>
      </c>
      <c r="AK1243" s="3">
        <v>9.1305555555555564</v>
      </c>
      <c r="AL1243" s="3">
        <v>4.1999999999999996E-2</v>
      </c>
    </row>
    <row r="1244" spans="1:38">
      <c r="A1244" t="s">
        <v>1120</v>
      </c>
      <c r="B1244" t="s">
        <v>3071</v>
      </c>
      <c r="C1244" t="s">
        <v>516</v>
      </c>
      <c r="D1244" t="s">
        <v>517</v>
      </c>
      <c r="E1244" t="s">
        <v>1396</v>
      </c>
      <c r="F1244" t="s">
        <v>524</v>
      </c>
      <c r="G1244" t="s">
        <v>1373</v>
      </c>
      <c r="H1244" t="s">
        <v>523</v>
      </c>
      <c r="I1244" t="s">
        <v>1</v>
      </c>
      <c r="J1244" t="s">
        <v>1121</v>
      </c>
      <c r="K1244" t="s">
        <v>520</v>
      </c>
      <c r="L1244" t="s">
        <v>532</v>
      </c>
      <c r="M1244">
        <v>1</v>
      </c>
      <c r="N1244">
        <v>1</v>
      </c>
      <c r="O1244">
        <v>1</v>
      </c>
      <c r="P1244">
        <v>0</v>
      </c>
      <c r="Q1244">
        <v>1</v>
      </c>
      <c r="R1244">
        <v>1</v>
      </c>
      <c r="S1244" s="377">
        <v>428544266.87</v>
      </c>
      <c r="T1244" s="377">
        <v>0</v>
      </c>
      <c r="U1244" s="377">
        <v>0</v>
      </c>
      <c r="V1244" s="377">
        <v>0</v>
      </c>
      <c r="W1244" s="377">
        <v>0</v>
      </c>
      <c r="X1244" s="377">
        <v>0</v>
      </c>
      <c r="Y1244" s="377">
        <v>0</v>
      </c>
      <c r="Z1244" s="377">
        <v>428544266.87</v>
      </c>
      <c r="AA1244" s="770">
        <v>42860</v>
      </c>
      <c r="AB1244" s="770">
        <v>46147</v>
      </c>
      <c r="AC1244" s="769">
        <v>428544266.87</v>
      </c>
      <c r="AD1244" s="3">
        <v>4.5750000000000002</v>
      </c>
      <c r="AE1244" s="3">
        <v>9.1305555555555564</v>
      </c>
      <c r="AF1244" s="378">
        <v>4.2000000000000003E-2</v>
      </c>
      <c r="AG1244" s="3">
        <v>1960590020.9302502</v>
      </c>
      <c r="AH1244" s="3">
        <v>3912847236.6713614</v>
      </c>
      <c r="AI1244" s="3">
        <v>17998859.20854</v>
      </c>
      <c r="AJ1244" s="3">
        <v>4.5750000000000002</v>
      </c>
      <c r="AK1244" s="3">
        <v>9.1305555555555564</v>
      </c>
      <c r="AL1244" s="3">
        <v>4.2000000000000003E-2</v>
      </c>
    </row>
    <row r="1245" spans="1:38">
      <c r="A1245" t="s">
        <v>1122</v>
      </c>
      <c r="B1245" t="s">
        <v>3072</v>
      </c>
      <c r="C1245" t="s">
        <v>516</v>
      </c>
      <c r="D1245" t="s">
        <v>517</v>
      </c>
      <c r="E1245" t="s">
        <v>1396</v>
      </c>
      <c r="F1245" t="s">
        <v>527</v>
      </c>
      <c r="G1245" t="s">
        <v>1373</v>
      </c>
      <c r="H1245" t="s">
        <v>523</v>
      </c>
      <c r="I1245" t="s">
        <v>1</v>
      </c>
      <c r="J1245" t="s">
        <v>85</v>
      </c>
      <c r="K1245" t="s">
        <v>520</v>
      </c>
      <c r="L1245" t="s">
        <v>532</v>
      </c>
      <c r="M1245">
        <v>1</v>
      </c>
      <c r="N1245">
        <v>1</v>
      </c>
      <c r="O1245">
        <v>1</v>
      </c>
      <c r="P1245">
        <v>0</v>
      </c>
      <c r="Q1245">
        <v>1</v>
      </c>
      <c r="R1245">
        <v>1</v>
      </c>
      <c r="S1245" s="377">
        <v>75000000</v>
      </c>
      <c r="T1245" s="377">
        <v>0</v>
      </c>
      <c r="U1245" s="377">
        <v>75000000</v>
      </c>
      <c r="V1245" s="377">
        <v>971250</v>
      </c>
      <c r="W1245" s="377">
        <v>0</v>
      </c>
      <c r="X1245" s="377">
        <v>0</v>
      </c>
      <c r="Y1245" s="377">
        <v>0</v>
      </c>
      <c r="Z1245" s="377">
        <v>0</v>
      </c>
      <c r="AA1245" s="770">
        <v>43402</v>
      </c>
      <c r="AB1245" s="770">
        <v>44498</v>
      </c>
      <c r="AC1245" s="769">
        <v>75000000</v>
      </c>
      <c r="AD1245" s="3">
        <v>-5.5555555555555558E-3</v>
      </c>
      <c r="AE1245" s="3">
        <v>3.0444444444444443</v>
      </c>
      <c r="AF1245" s="378">
        <v>2.5899999999999999E-2</v>
      </c>
      <c r="AG1245" s="3">
        <v>0</v>
      </c>
      <c r="AH1245" s="3">
        <v>0</v>
      </c>
      <c r="AI1245" s="3">
        <v>0</v>
      </c>
      <c r="AJ1245" s="3" t="e">
        <v>#DIV/0!</v>
      </c>
      <c r="AK1245" s="3" t="e">
        <v>#DIV/0!</v>
      </c>
      <c r="AL1245" s="3" t="e">
        <v>#DIV/0!</v>
      </c>
    </row>
    <row r="1246" spans="1:38">
      <c r="A1246" t="s">
        <v>1123</v>
      </c>
      <c r="B1246" t="s">
        <v>3073</v>
      </c>
      <c r="C1246" t="s">
        <v>516</v>
      </c>
      <c r="D1246" t="s">
        <v>517</v>
      </c>
      <c r="E1246" t="s">
        <v>1396</v>
      </c>
      <c r="F1246" t="s">
        <v>527</v>
      </c>
      <c r="G1246" t="s">
        <v>1373</v>
      </c>
      <c r="H1246" t="s">
        <v>523</v>
      </c>
      <c r="I1246" t="s">
        <v>1</v>
      </c>
      <c r="J1246" t="s">
        <v>85</v>
      </c>
      <c r="K1246" t="s">
        <v>520</v>
      </c>
      <c r="L1246" t="s">
        <v>532</v>
      </c>
      <c r="M1246">
        <v>1</v>
      </c>
      <c r="N1246">
        <v>1</v>
      </c>
      <c r="O1246">
        <v>1</v>
      </c>
      <c r="P1246">
        <v>0</v>
      </c>
      <c r="Q1246">
        <v>1</v>
      </c>
      <c r="R1246">
        <v>1</v>
      </c>
      <c r="S1246" s="377">
        <v>75000000</v>
      </c>
      <c r="T1246" s="377">
        <v>0</v>
      </c>
      <c r="U1246" s="377">
        <v>0</v>
      </c>
      <c r="V1246" s="377">
        <v>0</v>
      </c>
      <c r="W1246" s="377">
        <v>0</v>
      </c>
      <c r="X1246" s="377">
        <v>0</v>
      </c>
      <c r="Y1246" s="377">
        <v>0</v>
      </c>
      <c r="Z1246" s="377">
        <v>75000000</v>
      </c>
      <c r="AA1246" s="770">
        <v>43434</v>
      </c>
      <c r="AB1246" s="770">
        <v>44530</v>
      </c>
      <c r="AC1246" s="769">
        <v>75000000</v>
      </c>
      <c r="AD1246" s="3">
        <v>8.3333333333333329E-2</v>
      </c>
      <c r="AE1246" s="3">
        <v>3.0444444444444443</v>
      </c>
      <c r="AF1246" s="378">
        <v>2.5899999999999999E-2</v>
      </c>
      <c r="AG1246" s="3">
        <v>6250000</v>
      </c>
      <c r="AH1246" s="3">
        <v>228333333.33333331</v>
      </c>
      <c r="AI1246" s="3">
        <v>1942500</v>
      </c>
      <c r="AJ1246" s="3">
        <v>8.3333333333333329E-2</v>
      </c>
      <c r="AK1246" s="3">
        <v>3.0444444444444443</v>
      </c>
      <c r="AL1246" s="3">
        <v>2.5899999999999999E-2</v>
      </c>
    </row>
    <row r="1247" spans="1:38">
      <c r="A1247" t="s">
        <v>1124</v>
      </c>
      <c r="B1247" t="s">
        <v>3074</v>
      </c>
      <c r="C1247" t="s">
        <v>516</v>
      </c>
      <c r="D1247" t="s">
        <v>517</v>
      </c>
      <c r="E1247" t="s">
        <v>1396</v>
      </c>
      <c r="F1247" t="s">
        <v>527</v>
      </c>
      <c r="G1247" t="s">
        <v>1373</v>
      </c>
      <c r="H1247" t="s">
        <v>523</v>
      </c>
      <c r="I1247" t="s">
        <v>1</v>
      </c>
      <c r="J1247" t="s">
        <v>85</v>
      </c>
      <c r="K1247" t="s">
        <v>520</v>
      </c>
      <c r="L1247" t="s">
        <v>532</v>
      </c>
      <c r="M1247">
        <v>1</v>
      </c>
      <c r="N1247">
        <v>1</v>
      </c>
      <c r="O1247">
        <v>1</v>
      </c>
      <c r="P1247">
        <v>0</v>
      </c>
      <c r="Q1247">
        <v>1</v>
      </c>
      <c r="R1247">
        <v>1</v>
      </c>
      <c r="S1247" s="377">
        <v>150000000</v>
      </c>
      <c r="T1247" s="377">
        <v>0</v>
      </c>
      <c r="U1247" s="377">
        <v>0</v>
      </c>
      <c r="V1247" s="377">
        <v>0</v>
      </c>
      <c r="W1247" s="377">
        <v>0</v>
      </c>
      <c r="X1247" s="377">
        <v>0</v>
      </c>
      <c r="Y1247" s="377">
        <v>0</v>
      </c>
      <c r="Z1247" s="377">
        <v>150000000</v>
      </c>
      <c r="AA1247" s="770">
        <v>43467</v>
      </c>
      <c r="AB1247" s="770">
        <v>44563</v>
      </c>
      <c r="AC1247" s="769">
        <v>150000000</v>
      </c>
      <c r="AD1247" s="3">
        <v>0.17499999999999999</v>
      </c>
      <c r="AE1247" s="3">
        <v>3.0444444444444443</v>
      </c>
      <c r="AF1247" s="378">
        <v>2.5899999999999999E-2</v>
      </c>
      <c r="AG1247" s="3">
        <v>26250000</v>
      </c>
      <c r="AH1247" s="3">
        <v>456666666.66666663</v>
      </c>
      <c r="AI1247" s="3">
        <v>3885000</v>
      </c>
      <c r="AJ1247" s="3">
        <v>0.17499999999999999</v>
      </c>
      <c r="AK1247" s="3">
        <v>3.0444444444444443</v>
      </c>
      <c r="AL1247" s="3">
        <v>2.5899999999999999E-2</v>
      </c>
    </row>
    <row r="1248" spans="1:38">
      <c r="A1248" t="s">
        <v>1125</v>
      </c>
      <c r="B1248" t="s">
        <v>3075</v>
      </c>
      <c r="C1248" t="s">
        <v>516</v>
      </c>
      <c r="D1248" t="s">
        <v>517</v>
      </c>
      <c r="E1248" t="s">
        <v>1396</v>
      </c>
      <c r="F1248" t="s">
        <v>408</v>
      </c>
      <c r="G1248" t="s">
        <v>1373</v>
      </c>
      <c r="H1248" t="s">
        <v>523</v>
      </c>
      <c r="I1248" t="s">
        <v>1</v>
      </c>
      <c r="J1248" t="s">
        <v>408</v>
      </c>
      <c r="K1248" t="s">
        <v>520</v>
      </c>
      <c r="L1248" t="s">
        <v>532</v>
      </c>
      <c r="M1248">
        <v>1</v>
      </c>
      <c r="N1248">
        <v>1</v>
      </c>
      <c r="O1248">
        <v>1</v>
      </c>
      <c r="P1248">
        <v>0</v>
      </c>
      <c r="Q1248">
        <v>1</v>
      </c>
      <c r="R1248">
        <v>1</v>
      </c>
      <c r="S1248" s="377">
        <v>90000000</v>
      </c>
      <c r="T1248" s="377">
        <v>0</v>
      </c>
      <c r="U1248" s="377">
        <v>0</v>
      </c>
      <c r="V1248" s="377">
        <v>0</v>
      </c>
      <c r="W1248" s="377">
        <v>0</v>
      </c>
      <c r="X1248" s="377">
        <v>0</v>
      </c>
      <c r="Y1248" s="377">
        <v>0</v>
      </c>
      <c r="Z1248" s="377">
        <v>90000000</v>
      </c>
      <c r="AA1248" s="770">
        <v>43455</v>
      </c>
      <c r="AB1248" s="770">
        <v>45281</v>
      </c>
      <c r="AC1248" s="769">
        <v>230000000</v>
      </c>
      <c r="AD1248" s="3">
        <v>2.1694444444444443</v>
      </c>
      <c r="AE1248" s="3">
        <v>5.072222222222222</v>
      </c>
      <c r="AF1248" s="378">
        <v>3.5999999999999997E-2</v>
      </c>
      <c r="AG1248" s="3">
        <v>195250000</v>
      </c>
      <c r="AH1248" s="3">
        <v>456500000</v>
      </c>
      <c r="AI1248" s="3">
        <v>3239999.9999999995</v>
      </c>
      <c r="AJ1248" s="3">
        <v>2.1694444444444443</v>
      </c>
      <c r="AK1248" s="3">
        <v>5.072222222222222</v>
      </c>
      <c r="AL1248" s="3">
        <v>3.5999999999999997E-2</v>
      </c>
    </row>
    <row r="1249" spans="1:38">
      <c r="A1249">
        <v>70001042</v>
      </c>
      <c r="B1249" t="s">
        <v>3076</v>
      </c>
      <c r="C1249" t="s">
        <v>516</v>
      </c>
      <c r="D1249" t="s">
        <v>517</v>
      </c>
      <c r="E1249" t="s">
        <v>1396</v>
      </c>
      <c r="F1249" t="s">
        <v>1126</v>
      </c>
      <c r="G1249" t="s">
        <v>1373</v>
      </c>
      <c r="H1249" t="s">
        <v>523</v>
      </c>
      <c r="I1249" t="s">
        <v>1</v>
      </c>
      <c r="J1249" t="s">
        <v>1127</v>
      </c>
      <c r="K1249" t="s">
        <v>520</v>
      </c>
      <c r="L1249" t="s">
        <v>532</v>
      </c>
      <c r="M1249">
        <v>1</v>
      </c>
      <c r="N1249">
        <v>1</v>
      </c>
      <c r="O1249">
        <v>1</v>
      </c>
      <c r="P1249">
        <v>0</v>
      </c>
      <c r="Q1249">
        <v>1</v>
      </c>
      <c r="R1249">
        <v>1</v>
      </c>
      <c r="S1249" s="377">
        <v>18009000</v>
      </c>
      <c r="T1249" s="377">
        <v>0</v>
      </c>
      <c r="U1249" s="377">
        <v>0</v>
      </c>
      <c r="V1249" s="377">
        <v>0</v>
      </c>
      <c r="W1249" s="377">
        <v>0</v>
      </c>
      <c r="X1249" s="377">
        <v>0</v>
      </c>
      <c r="Y1249" s="377">
        <v>0</v>
      </c>
      <c r="Z1249" s="377">
        <v>18009000</v>
      </c>
      <c r="AA1249" s="770"/>
      <c r="AB1249" s="770"/>
      <c r="AC1249" s="769"/>
      <c r="AD1249" s="3">
        <v>-123.61111111111111</v>
      </c>
      <c r="AE1249" s="3">
        <v>0</v>
      </c>
      <c r="AF1249" s="378"/>
      <c r="AG1249" s="3">
        <v>0</v>
      </c>
      <c r="AH1249" s="3">
        <v>0</v>
      </c>
      <c r="AI1249" s="3">
        <v>0</v>
      </c>
      <c r="AJ1249" s="3">
        <v>0</v>
      </c>
      <c r="AK1249" s="3">
        <v>0</v>
      </c>
      <c r="AL1249" s="3">
        <v>0</v>
      </c>
    </row>
    <row r="1250" spans="1:38">
      <c r="A1250">
        <v>70001043</v>
      </c>
      <c r="B1250" t="s">
        <v>3077</v>
      </c>
      <c r="C1250" t="s">
        <v>516</v>
      </c>
      <c r="D1250" t="s">
        <v>517</v>
      </c>
      <c r="E1250" t="s">
        <v>1396</v>
      </c>
      <c r="F1250" t="s">
        <v>1126</v>
      </c>
      <c r="G1250" t="s">
        <v>1373</v>
      </c>
      <c r="H1250" t="s">
        <v>523</v>
      </c>
      <c r="I1250" t="s">
        <v>1</v>
      </c>
      <c r="J1250" t="s">
        <v>1127</v>
      </c>
      <c r="K1250" t="s">
        <v>520</v>
      </c>
      <c r="L1250" t="s">
        <v>532</v>
      </c>
      <c r="M1250">
        <v>1</v>
      </c>
      <c r="N1250">
        <v>1</v>
      </c>
      <c r="O1250">
        <v>1</v>
      </c>
      <c r="P1250">
        <v>0</v>
      </c>
      <c r="Q1250">
        <v>1</v>
      </c>
      <c r="R1250">
        <v>1</v>
      </c>
      <c r="S1250" s="377">
        <v>53350236.890000001</v>
      </c>
      <c r="T1250" s="377">
        <v>0</v>
      </c>
      <c r="U1250" s="377">
        <v>0</v>
      </c>
      <c r="V1250" s="377">
        <v>0</v>
      </c>
      <c r="W1250" s="377">
        <v>0</v>
      </c>
      <c r="X1250" s="377">
        <v>0</v>
      </c>
      <c r="Y1250" s="377">
        <v>0</v>
      </c>
      <c r="Z1250" s="377">
        <v>53350236.890000001</v>
      </c>
      <c r="AA1250" s="770"/>
      <c r="AB1250" s="770"/>
      <c r="AC1250" s="769"/>
      <c r="AD1250" s="3">
        <v>-123.61111111111111</v>
      </c>
      <c r="AE1250" s="3">
        <v>0</v>
      </c>
      <c r="AF1250" s="378"/>
      <c r="AG1250" s="3">
        <v>0</v>
      </c>
      <c r="AH1250" s="3">
        <v>0</v>
      </c>
      <c r="AI1250" s="3">
        <v>0</v>
      </c>
      <c r="AJ1250" s="3">
        <v>0</v>
      </c>
      <c r="AK1250" s="3">
        <v>0</v>
      </c>
      <c r="AL1250" s="3">
        <v>0</v>
      </c>
    </row>
    <row r="1251" spans="1:38">
      <c r="A1251" t="s">
        <v>1128</v>
      </c>
      <c r="B1251" t="s">
        <v>3078</v>
      </c>
      <c r="C1251" t="s">
        <v>516</v>
      </c>
      <c r="D1251" t="s">
        <v>517</v>
      </c>
      <c r="E1251" t="s">
        <v>1396</v>
      </c>
      <c r="F1251" t="s">
        <v>33</v>
      </c>
      <c r="G1251" t="s">
        <v>1373</v>
      </c>
      <c r="H1251" t="s">
        <v>518</v>
      </c>
      <c r="I1251" t="s">
        <v>1</v>
      </c>
      <c r="J1251" t="s">
        <v>1129</v>
      </c>
      <c r="K1251" t="s">
        <v>520</v>
      </c>
      <c r="L1251" t="s">
        <v>532</v>
      </c>
      <c r="M1251">
        <v>1</v>
      </c>
      <c r="N1251">
        <v>1</v>
      </c>
      <c r="O1251">
        <v>1</v>
      </c>
      <c r="P1251">
        <v>0</v>
      </c>
      <c r="Q1251">
        <v>0</v>
      </c>
      <c r="R1251">
        <v>1</v>
      </c>
      <c r="S1251" s="377">
        <v>63636363.640000001</v>
      </c>
      <c r="T1251" s="377">
        <v>0</v>
      </c>
      <c r="U1251" s="377">
        <v>0</v>
      </c>
      <c r="V1251" s="377">
        <v>0</v>
      </c>
      <c r="W1251" s="377">
        <v>0</v>
      </c>
      <c r="X1251" s="377">
        <v>0</v>
      </c>
      <c r="Y1251" s="377">
        <v>0</v>
      </c>
      <c r="Z1251" s="377">
        <v>63636363.640000001</v>
      </c>
      <c r="AA1251" s="770">
        <v>41228</v>
      </c>
      <c r="AB1251" s="770">
        <v>45611</v>
      </c>
      <c r="AC1251" s="769">
        <v>100000000</v>
      </c>
      <c r="AD1251" s="3">
        <v>3.0861111111111112</v>
      </c>
      <c r="AE1251" s="3">
        <v>12.175000000000001</v>
      </c>
      <c r="AF1251" s="378">
        <v>7.4999999999999997E-2</v>
      </c>
      <c r="AG1251" s="3">
        <v>196388888.90011111</v>
      </c>
      <c r="AH1251" s="3">
        <v>774772727.31700003</v>
      </c>
      <c r="AI1251" s="3">
        <v>4772727.273</v>
      </c>
      <c r="AJ1251" s="3">
        <v>3.0861111111111112</v>
      </c>
      <c r="AK1251" s="3">
        <v>12.175000000000001</v>
      </c>
      <c r="AL1251" s="3">
        <v>7.4999999999999997E-2</v>
      </c>
    </row>
    <row r="1252" spans="1:38">
      <c r="A1252" t="s">
        <v>1128</v>
      </c>
      <c r="B1252" t="s">
        <v>3079</v>
      </c>
      <c r="C1252" t="s">
        <v>516</v>
      </c>
      <c r="D1252" t="s">
        <v>517</v>
      </c>
      <c r="E1252" t="s">
        <v>1396</v>
      </c>
      <c r="F1252" t="s">
        <v>33</v>
      </c>
      <c r="G1252" t="s">
        <v>1373</v>
      </c>
      <c r="H1252" t="s">
        <v>518</v>
      </c>
      <c r="I1252" t="s">
        <v>1</v>
      </c>
      <c r="J1252" t="s">
        <v>1129</v>
      </c>
      <c r="K1252" t="s">
        <v>520</v>
      </c>
      <c r="L1252" t="s">
        <v>532</v>
      </c>
      <c r="M1252">
        <v>1</v>
      </c>
      <c r="N1252">
        <v>1</v>
      </c>
      <c r="O1252">
        <v>1</v>
      </c>
      <c r="P1252">
        <v>0</v>
      </c>
      <c r="Q1252">
        <v>0</v>
      </c>
      <c r="R1252">
        <v>1</v>
      </c>
      <c r="S1252" s="377">
        <v>31818181.800000001</v>
      </c>
      <c r="T1252" s="377">
        <v>0</v>
      </c>
      <c r="U1252" s="377">
        <v>0</v>
      </c>
      <c r="V1252" s="377">
        <v>0</v>
      </c>
      <c r="W1252" s="377">
        <v>0</v>
      </c>
      <c r="X1252" s="377">
        <v>0</v>
      </c>
      <c r="Y1252" s="377">
        <v>0</v>
      </c>
      <c r="Z1252" s="377">
        <v>31818181.800000001</v>
      </c>
      <c r="AA1252" s="770">
        <v>41236</v>
      </c>
      <c r="AB1252" s="770">
        <v>45619</v>
      </c>
      <c r="AC1252" s="769">
        <v>50000000</v>
      </c>
      <c r="AD1252" s="3">
        <v>3.1083333333333334</v>
      </c>
      <c r="AE1252" s="3">
        <v>12.175000000000001</v>
      </c>
      <c r="AF1252" s="378">
        <v>7.4999999999999997E-2</v>
      </c>
      <c r="AG1252" s="3">
        <v>98901515.094999999</v>
      </c>
      <c r="AH1252" s="3">
        <v>387386363.41500002</v>
      </c>
      <c r="AI1252" s="3">
        <v>2386363.6349999998</v>
      </c>
      <c r="AJ1252" s="3">
        <v>3.1083333333333334</v>
      </c>
      <c r="AK1252" s="3">
        <v>12.175000000000001</v>
      </c>
      <c r="AL1252" s="3">
        <v>7.4999999999999997E-2</v>
      </c>
    </row>
    <row r="1253" spans="1:38">
      <c r="A1253" t="s">
        <v>1128</v>
      </c>
      <c r="B1253" t="s">
        <v>3080</v>
      </c>
      <c r="C1253" t="s">
        <v>516</v>
      </c>
      <c r="D1253" t="s">
        <v>517</v>
      </c>
      <c r="E1253" t="s">
        <v>1396</v>
      </c>
      <c r="F1253" t="s">
        <v>33</v>
      </c>
      <c r="G1253" t="s">
        <v>1373</v>
      </c>
      <c r="H1253" t="s">
        <v>518</v>
      </c>
      <c r="I1253" t="s">
        <v>1</v>
      </c>
      <c r="J1253" t="s">
        <v>1129</v>
      </c>
      <c r="K1253" t="s">
        <v>520</v>
      </c>
      <c r="L1253" t="s">
        <v>532</v>
      </c>
      <c r="M1253">
        <v>1</v>
      </c>
      <c r="N1253">
        <v>1</v>
      </c>
      <c r="O1253">
        <v>1</v>
      </c>
      <c r="P1253">
        <v>0</v>
      </c>
      <c r="Q1253">
        <v>0</v>
      </c>
      <c r="R1253">
        <v>1</v>
      </c>
      <c r="S1253" s="377">
        <v>15909090.92</v>
      </c>
      <c r="T1253" s="377">
        <v>0</v>
      </c>
      <c r="U1253" s="377">
        <v>0</v>
      </c>
      <c r="V1253" s="377">
        <v>0</v>
      </c>
      <c r="W1253" s="377">
        <v>0</v>
      </c>
      <c r="X1253" s="377">
        <v>0</v>
      </c>
      <c r="Y1253" s="377">
        <v>0</v>
      </c>
      <c r="Z1253" s="377">
        <v>15909090.92</v>
      </c>
      <c r="AA1253" s="770">
        <v>41246</v>
      </c>
      <c r="AB1253" s="770">
        <v>45629</v>
      </c>
      <c r="AC1253" s="769">
        <v>25000000</v>
      </c>
      <c r="AD1253" s="3">
        <v>3.1361111111111111</v>
      </c>
      <c r="AE1253" s="3">
        <v>12.175000000000001</v>
      </c>
      <c r="AF1253" s="378">
        <v>7.4999999999999997E-2</v>
      </c>
      <c r="AG1253" s="3">
        <v>49892676.801888891</v>
      </c>
      <c r="AH1253" s="3">
        <v>193693181.95100001</v>
      </c>
      <c r="AI1253" s="3">
        <v>1193181.8189999999</v>
      </c>
      <c r="AJ1253" s="3">
        <v>3.1361111111111111</v>
      </c>
      <c r="AK1253" s="3">
        <v>12.175000000000001</v>
      </c>
      <c r="AL1253" s="3">
        <v>7.4999999999999997E-2</v>
      </c>
    </row>
    <row r="1254" spans="1:38">
      <c r="A1254" t="s">
        <v>1128</v>
      </c>
      <c r="B1254" t="s">
        <v>3081</v>
      </c>
      <c r="C1254" t="s">
        <v>516</v>
      </c>
      <c r="D1254" t="s">
        <v>517</v>
      </c>
      <c r="E1254" t="s">
        <v>1396</v>
      </c>
      <c r="F1254" t="s">
        <v>33</v>
      </c>
      <c r="G1254" t="s">
        <v>1373</v>
      </c>
      <c r="H1254" t="s">
        <v>518</v>
      </c>
      <c r="I1254" t="s">
        <v>1</v>
      </c>
      <c r="J1254" t="s">
        <v>1129</v>
      </c>
      <c r="K1254" t="s">
        <v>520</v>
      </c>
      <c r="L1254" t="s">
        <v>532</v>
      </c>
      <c r="M1254">
        <v>1</v>
      </c>
      <c r="N1254">
        <v>1</v>
      </c>
      <c r="O1254">
        <v>1</v>
      </c>
      <c r="P1254">
        <v>0</v>
      </c>
      <c r="Q1254">
        <v>0</v>
      </c>
      <c r="R1254">
        <v>1</v>
      </c>
      <c r="S1254" s="377">
        <v>15909090.92</v>
      </c>
      <c r="T1254" s="377">
        <v>0</v>
      </c>
      <c r="U1254" s="377">
        <v>0</v>
      </c>
      <c r="V1254" s="377">
        <v>0</v>
      </c>
      <c r="W1254" s="377">
        <v>0</v>
      </c>
      <c r="X1254" s="377">
        <v>0</v>
      </c>
      <c r="Y1254" s="377">
        <v>0</v>
      </c>
      <c r="Z1254" s="377">
        <v>15909090.92</v>
      </c>
      <c r="AA1254" s="770">
        <v>41264</v>
      </c>
      <c r="AB1254" s="770">
        <v>45647</v>
      </c>
      <c r="AC1254" s="769">
        <v>25000000</v>
      </c>
      <c r="AD1254" s="3">
        <v>3.1861111111111109</v>
      </c>
      <c r="AE1254" s="3">
        <v>12.175000000000001</v>
      </c>
      <c r="AF1254" s="378">
        <v>7.4999999999999997E-2</v>
      </c>
      <c r="AG1254" s="3">
        <v>50688131.347888887</v>
      </c>
      <c r="AH1254" s="3">
        <v>193693181.95100001</v>
      </c>
      <c r="AI1254" s="3">
        <v>1193181.8189999999</v>
      </c>
      <c r="AJ1254" s="3">
        <v>3.1861111111111109</v>
      </c>
      <c r="AK1254" s="3">
        <v>12.175000000000001</v>
      </c>
      <c r="AL1254" s="3">
        <v>7.4999999999999997E-2</v>
      </c>
    </row>
    <row r="1255" spans="1:38">
      <c r="A1255" t="s">
        <v>539</v>
      </c>
      <c r="B1255" t="s">
        <v>3082</v>
      </c>
      <c r="C1255" t="s">
        <v>516</v>
      </c>
      <c r="D1255" t="s">
        <v>517</v>
      </c>
      <c r="E1255" t="s">
        <v>1396</v>
      </c>
      <c r="F1255" t="s">
        <v>33</v>
      </c>
      <c r="G1255" t="s">
        <v>1373</v>
      </c>
      <c r="H1255" t="s">
        <v>518</v>
      </c>
      <c r="I1255" t="s">
        <v>1</v>
      </c>
      <c r="J1255" t="s">
        <v>1129</v>
      </c>
      <c r="K1255" t="s">
        <v>520</v>
      </c>
      <c r="L1255" t="s">
        <v>532</v>
      </c>
      <c r="M1255">
        <v>1</v>
      </c>
      <c r="N1255">
        <v>1</v>
      </c>
      <c r="O1255">
        <v>1</v>
      </c>
      <c r="P1255">
        <v>0</v>
      </c>
      <c r="Q1255">
        <v>0</v>
      </c>
      <c r="R1255">
        <v>1</v>
      </c>
      <c r="S1255" s="377">
        <v>29090909.079999998</v>
      </c>
      <c r="T1255" s="377">
        <v>0</v>
      </c>
      <c r="U1255" s="377">
        <v>0</v>
      </c>
      <c r="V1255" s="377">
        <v>0</v>
      </c>
      <c r="W1255" s="377">
        <v>0</v>
      </c>
      <c r="X1255" s="377">
        <v>0</v>
      </c>
      <c r="Y1255" s="377">
        <v>0</v>
      </c>
      <c r="Z1255" s="377">
        <v>29090909.079999998</v>
      </c>
      <c r="AA1255" s="770">
        <v>41421</v>
      </c>
      <c r="AB1255" s="770">
        <v>45804</v>
      </c>
      <c r="AC1255" s="769">
        <v>40000000</v>
      </c>
      <c r="AD1255" s="3">
        <v>3.6222222222222222</v>
      </c>
      <c r="AE1255" s="3">
        <v>12.175000000000001</v>
      </c>
      <c r="AF1255" s="378">
        <v>7.4999999999999997E-2</v>
      </c>
      <c r="AG1255" s="3">
        <v>105373737.33422221</v>
      </c>
      <c r="AH1255" s="3">
        <v>354181818.04900002</v>
      </c>
      <c r="AI1255" s="3">
        <v>2181818.1809999999</v>
      </c>
      <c r="AJ1255" s="3">
        <v>3.6222222222222222</v>
      </c>
      <c r="AK1255" s="3">
        <v>12.175000000000002</v>
      </c>
      <c r="AL1255" s="3">
        <v>7.4999999999999997E-2</v>
      </c>
    </row>
    <row r="1256" spans="1:38">
      <c r="A1256" t="s">
        <v>539</v>
      </c>
      <c r="B1256" t="s">
        <v>3083</v>
      </c>
      <c r="C1256" t="s">
        <v>516</v>
      </c>
      <c r="D1256" t="s">
        <v>517</v>
      </c>
      <c r="E1256" t="s">
        <v>1396</v>
      </c>
      <c r="F1256" t="s">
        <v>33</v>
      </c>
      <c r="G1256" t="s">
        <v>1373</v>
      </c>
      <c r="H1256" t="s">
        <v>518</v>
      </c>
      <c r="I1256" t="s">
        <v>1</v>
      </c>
      <c r="J1256" t="s">
        <v>1129</v>
      </c>
      <c r="K1256" t="s">
        <v>520</v>
      </c>
      <c r="L1256" t="s">
        <v>532</v>
      </c>
      <c r="M1256">
        <v>1</v>
      </c>
      <c r="N1256">
        <v>1</v>
      </c>
      <c r="O1256">
        <v>1</v>
      </c>
      <c r="P1256">
        <v>0</v>
      </c>
      <c r="Q1256">
        <v>0</v>
      </c>
      <c r="R1256">
        <v>1</v>
      </c>
      <c r="S1256" s="377">
        <v>50909090.920000002</v>
      </c>
      <c r="T1256" s="377">
        <v>0</v>
      </c>
      <c r="U1256" s="377">
        <v>0</v>
      </c>
      <c r="V1256" s="377">
        <v>0</v>
      </c>
      <c r="W1256" s="377">
        <v>0</v>
      </c>
      <c r="X1256" s="377">
        <v>0</v>
      </c>
      <c r="Y1256" s="377">
        <v>0</v>
      </c>
      <c r="Z1256" s="377">
        <v>50909090.920000002</v>
      </c>
      <c r="AA1256" s="770">
        <v>41424</v>
      </c>
      <c r="AB1256" s="770">
        <v>45807</v>
      </c>
      <c r="AC1256" s="769">
        <v>70000000</v>
      </c>
      <c r="AD1256" s="3">
        <v>3.6305555555555555</v>
      </c>
      <c r="AE1256" s="3">
        <v>12.175000000000001</v>
      </c>
      <c r="AF1256" s="378">
        <v>7.4999999999999997E-2</v>
      </c>
      <c r="AG1256" s="3">
        <v>184828282.8678889</v>
      </c>
      <c r="AH1256" s="3">
        <v>619818181.95100009</v>
      </c>
      <c r="AI1256" s="3">
        <v>3818181.8190000001</v>
      </c>
      <c r="AJ1256" s="3">
        <v>3.6305555555555555</v>
      </c>
      <c r="AK1256" s="3">
        <v>12.175000000000001</v>
      </c>
      <c r="AL1256" s="3">
        <v>7.4999999999999997E-2</v>
      </c>
    </row>
    <row r="1257" spans="1:38">
      <c r="A1257" t="s">
        <v>539</v>
      </c>
      <c r="B1257" t="s">
        <v>3084</v>
      </c>
      <c r="C1257" t="s">
        <v>516</v>
      </c>
      <c r="D1257" t="s">
        <v>517</v>
      </c>
      <c r="E1257" t="s">
        <v>1396</v>
      </c>
      <c r="F1257" t="s">
        <v>33</v>
      </c>
      <c r="G1257" t="s">
        <v>1373</v>
      </c>
      <c r="H1257" t="s">
        <v>518</v>
      </c>
      <c r="I1257" t="s">
        <v>1</v>
      </c>
      <c r="J1257" t="s">
        <v>1129</v>
      </c>
      <c r="K1257" t="s">
        <v>520</v>
      </c>
      <c r="L1257" t="s">
        <v>532</v>
      </c>
      <c r="M1257">
        <v>1</v>
      </c>
      <c r="N1257">
        <v>1</v>
      </c>
      <c r="O1257">
        <v>1</v>
      </c>
      <c r="P1257">
        <v>0</v>
      </c>
      <c r="Q1257">
        <v>0</v>
      </c>
      <c r="R1257">
        <v>1</v>
      </c>
      <c r="S1257" s="377">
        <v>29090909.079999998</v>
      </c>
      <c r="T1257" s="377">
        <v>0</v>
      </c>
      <c r="U1257" s="377">
        <v>0</v>
      </c>
      <c r="V1257" s="377">
        <v>0</v>
      </c>
      <c r="W1257" s="377">
        <v>0</v>
      </c>
      <c r="X1257" s="377">
        <v>0</v>
      </c>
      <c r="Y1257" s="377">
        <v>0</v>
      </c>
      <c r="Z1257" s="377">
        <v>29090909.079999998</v>
      </c>
      <c r="AA1257" s="770">
        <v>41467</v>
      </c>
      <c r="AB1257" s="770">
        <v>45850</v>
      </c>
      <c r="AC1257" s="769">
        <v>40000000</v>
      </c>
      <c r="AD1257" s="3">
        <v>3.75</v>
      </c>
      <c r="AE1257" s="3">
        <v>12.175000000000001</v>
      </c>
      <c r="AF1257" s="378">
        <v>7.4999999999999997E-2</v>
      </c>
      <c r="AG1257" s="3">
        <v>109090909.05</v>
      </c>
      <c r="AH1257" s="3">
        <v>354181818.04900002</v>
      </c>
      <c r="AI1257" s="3">
        <v>2181818.1809999999</v>
      </c>
      <c r="AJ1257" s="3">
        <v>3.75</v>
      </c>
      <c r="AK1257" s="3">
        <v>12.175000000000002</v>
      </c>
      <c r="AL1257" s="3">
        <v>7.4999999999999997E-2</v>
      </c>
    </row>
    <row r="1258" spans="1:38">
      <c r="A1258" t="s">
        <v>539</v>
      </c>
      <c r="B1258" t="s">
        <v>3085</v>
      </c>
      <c r="C1258" t="s">
        <v>516</v>
      </c>
      <c r="D1258" t="s">
        <v>517</v>
      </c>
      <c r="E1258" t="s">
        <v>1396</v>
      </c>
      <c r="F1258" t="s">
        <v>33</v>
      </c>
      <c r="G1258" t="s">
        <v>1373</v>
      </c>
      <c r="H1258" t="s">
        <v>518</v>
      </c>
      <c r="I1258" t="s">
        <v>1</v>
      </c>
      <c r="J1258" t="s">
        <v>1129</v>
      </c>
      <c r="K1258" t="s">
        <v>520</v>
      </c>
      <c r="L1258" t="s">
        <v>532</v>
      </c>
      <c r="M1258">
        <v>1</v>
      </c>
      <c r="N1258">
        <v>1</v>
      </c>
      <c r="O1258">
        <v>1</v>
      </c>
      <c r="P1258">
        <v>0</v>
      </c>
      <c r="Q1258">
        <v>0</v>
      </c>
      <c r="R1258">
        <v>1</v>
      </c>
      <c r="S1258" s="377">
        <v>87272727.270000011</v>
      </c>
      <c r="T1258" s="377">
        <v>0</v>
      </c>
      <c r="U1258" s="377">
        <v>0</v>
      </c>
      <c r="V1258" s="377">
        <v>0</v>
      </c>
      <c r="W1258" s="377">
        <v>0</v>
      </c>
      <c r="X1258" s="377">
        <v>0</v>
      </c>
      <c r="Y1258" s="377">
        <v>0</v>
      </c>
      <c r="Z1258" s="377">
        <v>87272727.270000011</v>
      </c>
      <c r="AA1258" s="770">
        <v>41488</v>
      </c>
      <c r="AB1258" s="770">
        <v>45871</v>
      </c>
      <c r="AC1258" s="769">
        <v>120000000</v>
      </c>
      <c r="AD1258" s="3">
        <v>3.8083333333333331</v>
      </c>
      <c r="AE1258" s="3">
        <v>12.175000000000001</v>
      </c>
      <c r="AF1258" s="378">
        <v>7.4999999999999997E-2</v>
      </c>
      <c r="AG1258" s="3">
        <v>332363636.35325003</v>
      </c>
      <c r="AH1258" s="3">
        <v>1062545454.5122502</v>
      </c>
      <c r="AI1258" s="3">
        <v>6545454.5452500004</v>
      </c>
      <c r="AJ1258" s="3">
        <v>3.8083333333333331</v>
      </c>
      <c r="AK1258" s="3">
        <v>12.175000000000001</v>
      </c>
      <c r="AL1258" s="3">
        <v>7.4999999999999997E-2</v>
      </c>
    </row>
    <row r="1259" spans="1:38">
      <c r="A1259" t="s">
        <v>1130</v>
      </c>
      <c r="B1259" t="s">
        <v>3086</v>
      </c>
      <c r="C1259" t="s">
        <v>516</v>
      </c>
      <c r="D1259" t="s">
        <v>517</v>
      </c>
      <c r="E1259" t="s">
        <v>1396</v>
      </c>
      <c r="F1259" t="s">
        <v>33</v>
      </c>
      <c r="G1259" t="s">
        <v>1373</v>
      </c>
      <c r="H1259" t="s">
        <v>518</v>
      </c>
      <c r="I1259" t="s">
        <v>1</v>
      </c>
      <c r="J1259" t="s">
        <v>1129</v>
      </c>
      <c r="K1259" t="s">
        <v>520</v>
      </c>
      <c r="L1259" t="s">
        <v>532</v>
      </c>
      <c r="M1259">
        <v>1</v>
      </c>
      <c r="N1259">
        <v>1</v>
      </c>
      <c r="O1259">
        <v>1</v>
      </c>
      <c r="P1259">
        <v>0</v>
      </c>
      <c r="Q1259">
        <v>0</v>
      </c>
      <c r="R1259">
        <v>1</v>
      </c>
      <c r="S1259" s="377">
        <v>81818181.819999993</v>
      </c>
      <c r="T1259" s="377">
        <v>0</v>
      </c>
      <c r="U1259" s="377">
        <v>9090909.0899999999</v>
      </c>
      <c r="V1259" s="377">
        <v>3068181.82</v>
      </c>
      <c r="W1259" s="377">
        <v>0</v>
      </c>
      <c r="X1259" s="377">
        <v>0</v>
      </c>
      <c r="Y1259" s="377">
        <v>0</v>
      </c>
      <c r="Z1259" s="377">
        <v>72727272.729999989</v>
      </c>
      <c r="AA1259" s="770">
        <v>41557</v>
      </c>
      <c r="AB1259" s="770">
        <v>45940</v>
      </c>
      <c r="AC1259" s="769">
        <v>100000000</v>
      </c>
      <c r="AD1259" s="3">
        <v>4</v>
      </c>
      <c r="AE1259" s="3">
        <v>12.175000000000001</v>
      </c>
      <c r="AF1259" s="378">
        <v>7.4999999999999997E-2</v>
      </c>
      <c r="AG1259" s="3">
        <v>290909090.91999996</v>
      </c>
      <c r="AH1259" s="3">
        <v>885454545.48774993</v>
      </c>
      <c r="AI1259" s="3">
        <v>5454545.4547499986</v>
      </c>
      <c r="AJ1259" s="3">
        <v>4</v>
      </c>
      <c r="AK1259" s="3">
        <v>12.175000000000001</v>
      </c>
      <c r="AL1259" s="3">
        <v>7.4999999999999997E-2</v>
      </c>
    </row>
    <row r="1260" spans="1:38">
      <c r="A1260" t="s">
        <v>1130</v>
      </c>
      <c r="B1260" t="s">
        <v>3087</v>
      </c>
      <c r="C1260" t="s">
        <v>516</v>
      </c>
      <c r="D1260" t="s">
        <v>517</v>
      </c>
      <c r="E1260" t="s">
        <v>1396</v>
      </c>
      <c r="F1260" t="s">
        <v>33</v>
      </c>
      <c r="G1260" t="s">
        <v>1373</v>
      </c>
      <c r="H1260" t="s">
        <v>518</v>
      </c>
      <c r="I1260" t="s">
        <v>1</v>
      </c>
      <c r="J1260" t="s">
        <v>1129</v>
      </c>
      <c r="K1260" t="s">
        <v>520</v>
      </c>
      <c r="L1260" t="s">
        <v>532</v>
      </c>
      <c r="M1260">
        <v>1</v>
      </c>
      <c r="N1260">
        <v>1</v>
      </c>
      <c r="O1260">
        <v>1</v>
      </c>
      <c r="P1260">
        <v>0</v>
      </c>
      <c r="Q1260">
        <v>0</v>
      </c>
      <c r="R1260">
        <v>1</v>
      </c>
      <c r="S1260" s="377">
        <v>229090909.09999999</v>
      </c>
      <c r="T1260" s="377">
        <v>0</v>
      </c>
      <c r="U1260" s="377">
        <v>25454545.449999999</v>
      </c>
      <c r="V1260" s="377">
        <v>8590909.0899999999</v>
      </c>
      <c r="W1260" s="377">
        <v>0</v>
      </c>
      <c r="X1260" s="377">
        <v>0</v>
      </c>
      <c r="Y1260" s="377">
        <v>0</v>
      </c>
      <c r="Z1260" s="377">
        <v>203636363.65000001</v>
      </c>
      <c r="AA1260" s="770">
        <v>41565</v>
      </c>
      <c r="AB1260" s="770">
        <v>45948</v>
      </c>
      <c r="AC1260" s="769">
        <v>280000000</v>
      </c>
      <c r="AD1260" s="3">
        <v>4.0222222222222221</v>
      </c>
      <c r="AE1260" s="3">
        <v>12.175000000000001</v>
      </c>
      <c r="AF1260" s="378">
        <v>7.4999999999999997E-2</v>
      </c>
      <c r="AG1260" s="3">
        <v>819070707.12555552</v>
      </c>
      <c r="AH1260" s="3">
        <v>2479272727.4387503</v>
      </c>
      <c r="AI1260" s="3">
        <v>15272727.27375</v>
      </c>
      <c r="AJ1260" s="3">
        <v>4.0222222222222221</v>
      </c>
      <c r="AK1260" s="3">
        <v>12.175000000000001</v>
      </c>
      <c r="AL1260" s="3">
        <v>7.4999999999999997E-2</v>
      </c>
    </row>
    <row r="1261" spans="1:38">
      <c r="A1261" t="s">
        <v>1130</v>
      </c>
      <c r="B1261" t="s">
        <v>3088</v>
      </c>
      <c r="C1261" t="s">
        <v>516</v>
      </c>
      <c r="D1261" t="s">
        <v>517</v>
      </c>
      <c r="E1261" t="s">
        <v>1396</v>
      </c>
      <c r="F1261" t="s">
        <v>33</v>
      </c>
      <c r="G1261" t="s">
        <v>1373</v>
      </c>
      <c r="H1261" t="s">
        <v>518</v>
      </c>
      <c r="I1261" t="s">
        <v>1</v>
      </c>
      <c r="J1261" t="s">
        <v>1129</v>
      </c>
      <c r="K1261" t="s">
        <v>520</v>
      </c>
      <c r="L1261" t="s">
        <v>532</v>
      </c>
      <c r="M1261">
        <v>1</v>
      </c>
      <c r="N1261">
        <v>1</v>
      </c>
      <c r="O1261">
        <v>1</v>
      </c>
      <c r="P1261">
        <v>0</v>
      </c>
      <c r="Q1261">
        <v>0</v>
      </c>
      <c r="R1261">
        <v>1</v>
      </c>
      <c r="S1261" s="377">
        <v>16363636.359999999</v>
      </c>
      <c r="T1261" s="377">
        <v>0</v>
      </c>
      <c r="U1261" s="377">
        <v>1818181.82</v>
      </c>
      <c r="V1261" s="377">
        <v>613636.36</v>
      </c>
      <c r="W1261" s="377">
        <v>0</v>
      </c>
      <c r="X1261" s="377">
        <v>0</v>
      </c>
      <c r="Y1261" s="377">
        <v>0</v>
      </c>
      <c r="Z1261" s="377">
        <v>14545454.539999999</v>
      </c>
      <c r="AA1261" s="770">
        <v>41572</v>
      </c>
      <c r="AB1261" s="770">
        <v>45955</v>
      </c>
      <c r="AC1261" s="769">
        <v>20000000</v>
      </c>
      <c r="AD1261" s="3">
        <v>4.041666666666667</v>
      </c>
      <c r="AE1261" s="3">
        <v>12.175000000000001</v>
      </c>
      <c r="AF1261" s="378">
        <v>7.4999999999999997E-2</v>
      </c>
      <c r="AG1261" s="3">
        <v>58787878.765833333</v>
      </c>
      <c r="AH1261" s="3">
        <v>177090909.02450001</v>
      </c>
      <c r="AI1261" s="3">
        <v>1090909.0904999999</v>
      </c>
      <c r="AJ1261" s="3">
        <v>4.041666666666667</v>
      </c>
      <c r="AK1261" s="3">
        <v>12.175000000000002</v>
      </c>
      <c r="AL1261" s="3">
        <v>7.4999999999999997E-2</v>
      </c>
    </row>
    <row r="1262" spans="1:38">
      <c r="A1262" t="s">
        <v>1130</v>
      </c>
      <c r="B1262" t="s">
        <v>3089</v>
      </c>
      <c r="C1262" t="s">
        <v>516</v>
      </c>
      <c r="D1262" t="s">
        <v>517</v>
      </c>
      <c r="E1262" t="s">
        <v>1396</v>
      </c>
      <c r="F1262" t="s">
        <v>33</v>
      </c>
      <c r="G1262" t="s">
        <v>1373</v>
      </c>
      <c r="H1262" t="s">
        <v>518</v>
      </c>
      <c r="I1262" t="s">
        <v>1</v>
      </c>
      <c r="J1262" t="s">
        <v>1129</v>
      </c>
      <c r="K1262" t="s">
        <v>520</v>
      </c>
      <c r="L1262" t="s">
        <v>532</v>
      </c>
      <c r="M1262">
        <v>1</v>
      </c>
      <c r="N1262">
        <v>1</v>
      </c>
      <c r="O1262">
        <v>1</v>
      </c>
      <c r="P1262">
        <v>0</v>
      </c>
      <c r="Q1262">
        <v>0</v>
      </c>
      <c r="R1262">
        <v>1</v>
      </c>
      <c r="S1262" s="377">
        <v>72409090.900000006</v>
      </c>
      <c r="T1262" s="377">
        <v>0</v>
      </c>
      <c r="U1262" s="377">
        <v>0</v>
      </c>
      <c r="V1262" s="377">
        <v>0</v>
      </c>
      <c r="W1262" s="377">
        <v>0</v>
      </c>
      <c r="X1262" s="377">
        <v>0</v>
      </c>
      <c r="Y1262" s="377">
        <v>0</v>
      </c>
      <c r="Z1262" s="377">
        <v>72409090.900000006</v>
      </c>
      <c r="AA1262" s="770">
        <v>41635</v>
      </c>
      <c r="AB1262" s="770">
        <v>46018</v>
      </c>
      <c r="AC1262" s="769">
        <v>88500000</v>
      </c>
      <c r="AD1262" s="3">
        <v>4.2166666666666668</v>
      </c>
      <c r="AE1262" s="3">
        <v>12.175000000000001</v>
      </c>
      <c r="AF1262" s="378">
        <v>7.4999999999999997E-2</v>
      </c>
      <c r="AG1262" s="3">
        <v>305324999.9616667</v>
      </c>
      <c r="AH1262" s="3">
        <v>881580681.7075001</v>
      </c>
      <c r="AI1262" s="3">
        <v>5430681.8174999999</v>
      </c>
      <c r="AJ1262" s="3">
        <v>4.2166666666666668</v>
      </c>
      <c r="AK1262" s="3">
        <v>12.175000000000001</v>
      </c>
      <c r="AL1262" s="3">
        <v>7.4999999999999997E-2</v>
      </c>
    </row>
    <row r="1263" spans="1:38">
      <c r="A1263" t="s">
        <v>541</v>
      </c>
      <c r="B1263" t="s">
        <v>3090</v>
      </c>
      <c r="C1263" t="s">
        <v>516</v>
      </c>
      <c r="D1263" t="s">
        <v>517</v>
      </c>
      <c r="E1263" t="s">
        <v>1396</v>
      </c>
      <c r="F1263" t="s">
        <v>33</v>
      </c>
      <c r="G1263" t="s">
        <v>1373</v>
      </c>
      <c r="H1263" t="s">
        <v>518</v>
      </c>
      <c r="I1263" t="s">
        <v>1</v>
      </c>
      <c r="J1263" t="s">
        <v>1129</v>
      </c>
      <c r="K1263" t="s">
        <v>520</v>
      </c>
      <c r="L1263" t="s">
        <v>532</v>
      </c>
      <c r="M1263">
        <v>1</v>
      </c>
      <c r="N1263">
        <v>1</v>
      </c>
      <c r="O1263">
        <v>1</v>
      </c>
      <c r="P1263">
        <v>0</v>
      </c>
      <c r="Q1263">
        <v>0</v>
      </c>
      <c r="R1263">
        <v>1</v>
      </c>
      <c r="S1263" s="377">
        <v>81818181.819999993</v>
      </c>
      <c r="T1263" s="377">
        <v>0</v>
      </c>
      <c r="U1263" s="377">
        <v>0</v>
      </c>
      <c r="V1263" s="377">
        <v>0</v>
      </c>
      <c r="W1263" s="377">
        <v>0</v>
      </c>
      <c r="X1263" s="377">
        <v>0</v>
      </c>
      <c r="Y1263" s="377">
        <v>0</v>
      </c>
      <c r="Z1263" s="377">
        <v>81818181.819999993</v>
      </c>
      <c r="AA1263" s="770">
        <v>41674</v>
      </c>
      <c r="AB1263" s="770">
        <v>46057</v>
      </c>
      <c r="AC1263" s="769">
        <v>100000000</v>
      </c>
      <c r="AD1263" s="3">
        <v>4.3250000000000002</v>
      </c>
      <c r="AE1263" s="3">
        <v>12.175000000000001</v>
      </c>
      <c r="AF1263" s="378">
        <v>7.4999999999999997E-2</v>
      </c>
      <c r="AG1263" s="3">
        <v>353863636.37149996</v>
      </c>
      <c r="AH1263" s="3">
        <v>996136363.65849996</v>
      </c>
      <c r="AI1263" s="3">
        <v>6136363.6364999991</v>
      </c>
      <c r="AJ1263" s="3">
        <v>4.3250000000000002</v>
      </c>
      <c r="AK1263" s="3">
        <v>12.175000000000001</v>
      </c>
      <c r="AL1263" s="3">
        <v>7.4999999999999997E-2</v>
      </c>
    </row>
    <row r="1264" spans="1:38">
      <c r="A1264" t="s">
        <v>541</v>
      </c>
      <c r="B1264" t="s">
        <v>3091</v>
      </c>
      <c r="C1264" t="s">
        <v>516</v>
      </c>
      <c r="D1264" t="s">
        <v>517</v>
      </c>
      <c r="E1264" t="s">
        <v>1396</v>
      </c>
      <c r="F1264" t="s">
        <v>33</v>
      </c>
      <c r="G1264" t="s">
        <v>1373</v>
      </c>
      <c r="H1264" t="s">
        <v>518</v>
      </c>
      <c r="I1264" t="s">
        <v>1</v>
      </c>
      <c r="J1264" t="s">
        <v>1129</v>
      </c>
      <c r="K1264" t="s">
        <v>520</v>
      </c>
      <c r="L1264" t="s">
        <v>532</v>
      </c>
      <c r="M1264">
        <v>1</v>
      </c>
      <c r="N1264">
        <v>1</v>
      </c>
      <c r="O1264">
        <v>1</v>
      </c>
      <c r="P1264">
        <v>0</v>
      </c>
      <c r="Q1264">
        <v>0</v>
      </c>
      <c r="R1264">
        <v>1</v>
      </c>
      <c r="S1264" s="377">
        <v>81818181.819999993</v>
      </c>
      <c r="T1264" s="377">
        <v>0</v>
      </c>
      <c r="U1264" s="377">
        <v>0</v>
      </c>
      <c r="V1264" s="377">
        <v>0</v>
      </c>
      <c r="W1264" s="377">
        <v>0</v>
      </c>
      <c r="X1264" s="377">
        <v>0</v>
      </c>
      <c r="Y1264" s="377">
        <v>0</v>
      </c>
      <c r="Z1264" s="377">
        <v>81818181.819999993</v>
      </c>
      <c r="AA1264" s="770">
        <v>41675</v>
      </c>
      <c r="AB1264" s="770">
        <v>46058</v>
      </c>
      <c r="AC1264" s="769">
        <v>100000000</v>
      </c>
      <c r="AD1264" s="3">
        <v>4.3277777777777775</v>
      </c>
      <c r="AE1264" s="3">
        <v>12.175000000000001</v>
      </c>
      <c r="AF1264" s="378">
        <v>7.4999999999999997E-2</v>
      </c>
      <c r="AG1264" s="3">
        <v>354090909.09877771</v>
      </c>
      <c r="AH1264" s="3">
        <v>996136363.65849996</v>
      </c>
      <c r="AI1264" s="3">
        <v>6136363.6364999991</v>
      </c>
      <c r="AJ1264" s="3">
        <v>4.3277777777777775</v>
      </c>
      <c r="AK1264" s="3">
        <v>12.175000000000001</v>
      </c>
      <c r="AL1264" s="3">
        <v>7.4999999999999997E-2</v>
      </c>
    </row>
    <row r="1265" spans="1:38">
      <c r="A1265" t="s">
        <v>541</v>
      </c>
      <c r="B1265" t="s">
        <v>3092</v>
      </c>
      <c r="C1265" t="s">
        <v>516</v>
      </c>
      <c r="D1265" t="s">
        <v>517</v>
      </c>
      <c r="E1265" t="s">
        <v>1396</v>
      </c>
      <c r="F1265" t="s">
        <v>33</v>
      </c>
      <c r="G1265" t="s">
        <v>1373</v>
      </c>
      <c r="H1265" t="s">
        <v>518</v>
      </c>
      <c r="I1265" t="s">
        <v>1</v>
      </c>
      <c r="J1265" t="s">
        <v>1129</v>
      </c>
      <c r="K1265" t="s">
        <v>520</v>
      </c>
      <c r="L1265" t="s">
        <v>532</v>
      </c>
      <c r="M1265">
        <v>1</v>
      </c>
      <c r="N1265">
        <v>1</v>
      </c>
      <c r="O1265">
        <v>1</v>
      </c>
      <c r="P1265">
        <v>0</v>
      </c>
      <c r="Q1265">
        <v>0</v>
      </c>
      <c r="R1265">
        <v>1</v>
      </c>
      <c r="S1265" s="377">
        <v>122727272.72000001</v>
      </c>
      <c r="T1265" s="377">
        <v>0</v>
      </c>
      <c r="U1265" s="377">
        <v>0</v>
      </c>
      <c r="V1265" s="377">
        <v>0</v>
      </c>
      <c r="W1265" s="377">
        <v>0</v>
      </c>
      <c r="X1265" s="377">
        <v>0</v>
      </c>
      <c r="Y1265" s="377">
        <v>0</v>
      </c>
      <c r="Z1265" s="377">
        <v>122727272.72000001</v>
      </c>
      <c r="AA1265" s="770">
        <v>41676</v>
      </c>
      <c r="AB1265" s="770">
        <v>46059</v>
      </c>
      <c r="AC1265" s="769">
        <v>150000000</v>
      </c>
      <c r="AD1265" s="3">
        <v>4.3305555555555557</v>
      </c>
      <c r="AE1265" s="3">
        <v>12.175000000000001</v>
      </c>
      <c r="AF1265" s="378">
        <v>7.4999999999999997E-2</v>
      </c>
      <c r="AG1265" s="3">
        <v>531477272.69577783</v>
      </c>
      <c r="AH1265" s="3">
        <v>1494204545.3660002</v>
      </c>
      <c r="AI1265" s="3">
        <v>9204545.4539999999</v>
      </c>
      <c r="AJ1265" s="3">
        <v>4.3305555555555557</v>
      </c>
      <c r="AK1265" s="3">
        <v>12.175000000000001</v>
      </c>
      <c r="AL1265" s="3">
        <v>7.4999999999999997E-2</v>
      </c>
    </row>
    <row r="1266" spans="1:38">
      <c r="A1266" t="s">
        <v>541</v>
      </c>
      <c r="B1266" t="s">
        <v>3093</v>
      </c>
      <c r="C1266" t="s">
        <v>516</v>
      </c>
      <c r="D1266" t="s">
        <v>517</v>
      </c>
      <c r="E1266" t="s">
        <v>1396</v>
      </c>
      <c r="F1266" t="s">
        <v>33</v>
      </c>
      <c r="G1266" t="s">
        <v>1373</v>
      </c>
      <c r="H1266" t="s">
        <v>518</v>
      </c>
      <c r="I1266" t="s">
        <v>1</v>
      </c>
      <c r="J1266" t="s">
        <v>1129</v>
      </c>
      <c r="K1266" t="s">
        <v>520</v>
      </c>
      <c r="L1266" t="s">
        <v>532</v>
      </c>
      <c r="M1266">
        <v>1</v>
      </c>
      <c r="N1266">
        <v>1</v>
      </c>
      <c r="O1266">
        <v>1</v>
      </c>
      <c r="P1266">
        <v>0</v>
      </c>
      <c r="Q1266">
        <v>0</v>
      </c>
      <c r="R1266">
        <v>1</v>
      </c>
      <c r="S1266" s="377">
        <v>122727272.72000001</v>
      </c>
      <c r="T1266" s="377">
        <v>0</v>
      </c>
      <c r="U1266" s="377">
        <v>0</v>
      </c>
      <c r="V1266" s="377">
        <v>0</v>
      </c>
      <c r="W1266" s="377">
        <v>0</v>
      </c>
      <c r="X1266" s="377">
        <v>0</v>
      </c>
      <c r="Y1266" s="377">
        <v>0</v>
      </c>
      <c r="Z1266" s="377">
        <v>122727272.72000001</v>
      </c>
      <c r="AA1266" s="770">
        <v>41712</v>
      </c>
      <c r="AB1266" s="770">
        <v>46095</v>
      </c>
      <c r="AC1266" s="769">
        <v>150000000</v>
      </c>
      <c r="AD1266" s="3">
        <v>4.4305555555555554</v>
      </c>
      <c r="AE1266" s="3">
        <v>12.175000000000001</v>
      </c>
      <c r="AF1266" s="378">
        <v>7.4999999999999997E-2</v>
      </c>
      <c r="AG1266" s="3">
        <v>543749999.96777785</v>
      </c>
      <c r="AH1266" s="3">
        <v>1494204545.3660002</v>
      </c>
      <c r="AI1266" s="3">
        <v>9204545.4539999999</v>
      </c>
      <c r="AJ1266" s="3">
        <v>4.4305555555555554</v>
      </c>
      <c r="AK1266" s="3">
        <v>12.175000000000001</v>
      </c>
      <c r="AL1266" s="3">
        <v>7.4999999999999997E-2</v>
      </c>
    </row>
    <row r="1267" spans="1:38">
      <c r="A1267" t="s">
        <v>541</v>
      </c>
      <c r="B1267" t="s">
        <v>3094</v>
      </c>
      <c r="C1267" t="s">
        <v>516</v>
      </c>
      <c r="D1267" t="s">
        <v>517</v>
      </c>
      <c r="E1267" t="s">
        <v>1396</v>
      </c>
      <c r="F1267" t="s">
        <v>33</v>
      </c>
      <c r="G1267" t="s">
        <v>1373</v>
      </c>
      <c r="H1267" t="s">
        <v>518</v>
      </c>
      <c r="I1267" t="s">
        <v>1</v>
      </c>
      <c r="J1267" t="s">
        <v>1129</v>
      </c>
      <c r="K1267" t="s">
        <v>520</v>
      </c>
      <c r="L1267" t="s">
        <v>532</v>
      </c>
      <c r="M1267">
        <v>1</v>
      </c>
      <c r="N1267">
        <v>1</v>
      </c>
      <c r="O1267">
        <v>1</v>
      </c>
      <c r="P1267">
        <v>0</v>
      </c>
      <c r="Q1267">
        <v>0</v>
      </c>
      <c r="R1267">
        <v>1</v>
      </c>
      <c r="S1267" s="377">
        <v>90909090.909999996</v>
      </c>
      <c r="T1267" s="377">
        <v>0</v>
      </c>
      <c r="U1267" s="377">
        <v>0</v>
      </c>
      <c r="V1267" s="377">
        <v>0</v>
      </c>
      <c r="W1267" s="377">
        <v>0</v>
      </c>
      <c r="X1267" s="377">
        <v>0</v>
      </c>
      <c r="Y1267" s="377">
        <v>0</v>
      </c>
      <c r="Z1267" s="377">
        <v>90909090.909999996</v>
      </c>
      <c r="AA1267" s="770">
        <v>41789</v>
      </c>
      <c r="AB1267" s="770">
        <v>46172</v>
      </c>
      <c r="AC1267" s="769">
        <v>100000000</v>
      </c>
      <c r="AD1267" s="3">
        <v>4.6444444444444448</v>
      </c>
      <c r="AE1267" s="3">
        <v>12.175000000000001</v>
      </c>
      <c r="AF1267" s="378">
        <v>7.4999999999999997E-2</v>
      </c>
      <c r="AG1267" s="3">
        <v>422222222.22644448</v>
      </c>
      <c r="AH1267" s="3">
        <v>1106818181.8292501</v>
      </c>
      <c r="AI1267" s="3">
        <v>6818181.8182499995</v>
      </c>
      <c r="AJ1267" s="3">
        <v>4.6444444444444448</v>
      </c>
      <c r="AK1267" s="3">
        <v>12.175000000000001</v>
      </c>
      <c r="AL1267" s="3">
        <v>7.4999999999999997E-2</v>
      </c>
    </row>
    <row r="1268" spans="1:38">
      <c r="A1268" t="s">
        <v>542</v>
      </c>
      <c r="B1268" t="s">
        <v>3095</v>
      </c>
      <c r="C1268" t="s">
        <v>516</v>
      </c>
      <c r="D1268" t="s">
        <v>517</v>
      </c>
      <c r="E1268" t="s">
        <v>1396</v>
      </c>
      <c r="F1268" t="s">
        <v>33</v>
      </c>
      <c r="G1268" t="s">
        <v>1373</v>
      </c>
      <c r="H1268" t="s">
        <v>518</v>
      </c>
      <c r="I1268" t="s">
        <v>1</v>
      </c>
      <c r="J1268" t="s">
        <v>1129</v>
      </c>
      <c r="K1268" t="s">
        <v>520</v>
      </c>
      <c r="L1268" t="s">
        <v>532</v>
      </c>
      <c r="M1268">
        <v>1</v>
      </c>
      <c r="N1268">
        <v>1</v>
      </c>
      <c r="O1268">
        <v>1</v>
      </c>
      <c r="P1268">
        <v>0</v>
      </c>
      <c r="Q1268">
        <v>0</v>
      </c>
      <c r="R1268">
        <v>1</v>
      </c>
      <c r="S1268" s="377">
        <v>80000000</v>
      </c>
      <c r="T1268" s="377">
        <v>0</v>
      </c>
      <c r="U1268" s="377">
        <v>0</v>
      </c>
      <c r="V1268" s="377">
        <v>0</v>
      </c>
      <c r="W1268" s="377">
        <v>0</v>
      </c>
      <c r="X1268" s="377">
        <v>0</v>
      </c>
      <c r="Y1268" s="377">
        <v>0</v>
      </c>
      <c r="Z1268" s="377">
        <v>80000000</v>
      </c>
      <c r="AA1268" s="770">
        <v>41873</v>
      </c>
      <c r="AB1268" s="770">
        <v>46256</v>
      </c>
      <c r="AC1268" s="769">
        <v>80000000</v>
      </c>
      <c r="AD1268" s="3">
        <v>4.8777777777777782</v>
      </c>
      <c r="AE1268" s="3">
        <v>12.175000000000001</v>
      </c>
      <c r="AF1268" s="378">
        <v>7.4999999999999997E-2</v>
      </c>
      <c r="AG1268" s="3">
        <v>390222222.22222227</v>
      </c>
      <c r="AH1268" s="3">
        <v>974000000</v>
      </c>
      <c r="AI1268" s="3">
        <v>6000000</v>
      </c>
      <c r="AJ1268" s="3">
        <v>4.8777777777777782</v>
      </c>
      <c r="AK1268" s="3">
        <v>12.175000000000001</v>
      </c>
      <c r="AL1268" s="3">
        <v>7.4999999999999997E-2</v>
      </c>
    </row>
    <row r="1269" spans="1:38">
      <c r="A1269" t="s">
        <v>542</v>
      </c>
      <c r="B1269" t="s">
        <v>3096</v>
      </c>
      <c r="C1269" t="s">
        <v>516</v>
      </c>
      <c r="D1269" t="s">
        <v>517</v>
      </c>
      <c r="E1269" t="s">
        <v>1396</v>
      </c>
      <c r="F1269" t="s">
        <v>33</v>
      </c>
      <c r="G1269" t="s">
        <v>1373</v>
      </c>
      <c r="H1269" t="s">
        <v>518</v>
      </c>
      <c r="I1269" t="s">
        <v>1</v>
      </c>
      <c r="J1269" t="s">
        <v>1129</v>
      </c>
      <c r="K1269" t="s">
        <v>520</v>
      </c>
      <c r="L1269" t="s">
        <v>532</v>
      </c>
      <c r="M1269">
        <v>1</v>
      </c>
      <c r="N1269">
        <v>1</v>
      </c>
      <c r="O1269">
        <v>1</v>
      </c>
      <c r="P1269">
        <v>0</v>
      </c>
      <c r="Q1269">
        <v>0</v>
      </c>
      <c r="R1269">
        <v>1</v>
      </c>
      <c r="S1269" s="377">
        <v>98000000</v>
      </c>
      <c r="T1269" s="377">
        <v>0</v>
      </c>
      <c r="U1269" s="377">
        <v>0</v>
      </c>
      <c r="V1269" s="377">
        <v>0</v>
      </c>
      <c r="W1269" s="377">
        <v>0</v>
      </c>
      <c r="X1269" s="377">
        <v>0</v>
      </c>
      <c r="Y1269" s="377">
        <v>0</v>
      </c>
      <c r="Z1269" s="377">
        <v>98000000</v>
      </c>
      <c r="AA1269" s="770">
        <v>41900</v>
      </c>
      <c r="AB1269" s="770">
        <v>46283</v>
      </c>
      <c r="AC1269" s="769">
        <v>98000000</v>
      </c>
      <c r="AD1269" s="3">
        <v>4.9527777777777775</v>
      </c>
      <c r="AE1269" s="3">
        <v>12.175000000000001</v>
      </c>
      <c r="AF1269" s="378">
        <v>7.4999999999999997E-2</v>
      </c>
      <c r="AG1269" s="3">
        <v>485372222.22222221</v>
      </c>
      <c r="AH1269" s="3">
        <v>1193150000</v>
      </c>
      <c r="AI1269" s="3">
        <v>7350000</v>
      </c>
      <c r="AJ1269" s="3">
        <v>4.9527777777777775</v>
      </c>
      <c r="AK1269" s="3">
        <v>12.175000000000001</v>
      </c>
      <c r="AL1269" s="3">
        <v>7.4999999999999997E-2</v>
      </c>
    </row>
    <row r="1270" spans="1:38">
      <c r="A1270" t="s">
        <v>542</v>
      </c>
      <c r="B1270" t="s">
        <v>3097</v>
      </c>
      <c r="C1270" t="s">
        <v>516</v>
      </c>
      <c r="D1270" t="s">
        <v>517</v>
      </c>
      <c r="E1270" t="s">
        <v>1396</v>
      </c>
      <c r="F1270" t="s">
        <v>33</v>
      </c>
      <c r="G1270" t="s">
        <v>1373</v>
      </c>
      <c r="H1270" t="s">
        <v>518</v>
      </c>
      <c r="I1270" t="s">
        <v>1</v>
      </c>
      <c r="J1270" t="s">
        <v>1129</v>
      </c>
      <c r="K1270" t="s">
        <v>520</v>
      </c>
      <c r="L1270" t="s">
        <v>532</v>
      </c>
      <c r="M1270">
        <v>1</v>
      </c>
      <c r="N1270">
        <v>1</v>
      </c>
      <c r="O1270">
        <v>1</v>
      </c>
      <c r="P1270">
        <v>0</v>
      </c>
      <c r="Q1270">
        <v>0</v>
      </c>
      <c r="R1270">
        <v>1</v>
      </c>
      <c r="S1270" s="377">
        <v>31500000</v>
      </c>
      <c r="T1270" s="377">
        <v>0</v>
      </c>
      <c r="U1270" s="377">
        <v>0</v>
      </c>
      <c r="V1270" s="377">
        <v>0</v>
      </c>
      <c r="W1270" s="377">
        <v>0</v>
      </c>
      <c r="X1270" s="377">
        <v>0</v>
      </c>
      <c r="Y1270" s="377">
        <v>0</v>
      </c>
      <c r="Z1270" s="377">
        <v>31500000</v>
      </c>
      <c r="AA1270" s="770">
        <v>41984</v>
      </c>
      <c r="AB1270" s="770">
        <v>47463</v>
      </c>
      <c r="AC1270" s="769">
        <v>31500000</v>
      </c>
      <c r="AD1270" s="3">
        <v>8.2305555555555561</v>
      </c>
      <c r="AE1270" s="3">
        <v>15.219444444444445</v>
      </c>
      <c r="AF1270" s="378">
        <v>8.2040000000000002E-2</v>
      </c>
      <c r="AG1270" s="3">
        <v>259262500.00000003</v>
      </c>
      <c r="AH1270" s="3">
        <v>479412500</v>
      </c>
      <c r="AI1270" s="3">
        <v>2584260</v>
      </c>
      <c r="AJ1270" s="3">
        <v>8.2305555555555561</v>
      </c>
      <c r="AK1270" s="3">
        <v>15.219444444444445</v>
      </c>
      <c r="AL1270" s="3">
        <v>8.2040000000000002E-2</v>
      </c>
    </row>
    <row r="1271" spans="1:38">
      <c r="A1271" t="s">
        <v>1131</v>
      </c>
      <c r="B1271" t="s">
        <v>3098</v>
      </c>
      <c r="C1271" t="s">
        <v>516</v>
      </c>
      <c r="D1271" t="s">
        <v>517</v>
      </c>
      <c r="E1271" t="s">
        <v>1396</v>
      </c>
      <c r="F1271" t="s">
        <v>33</v>
      </c>
      <c r="G1271" t="s">
        <v>1373</v>
      </c>
      <c r="H1271" t="s">
        <v>518</v>
      </c>
      <c r="I1271" t="s">
        <v>1</v>
      </c>
      <c r="J1271" t="s">
        <v>1129</v>
      </c>
      <c r="K1271" t="s">
        <v>520</v>
      </c>
      <c r="L1271" t="s">
        <v>532</v>
      </c>
      <c r="M1271">
        <v>1</v>
      </c>
      <c r="N1271">
        <v>1</v>
      </c>
      <c r="O1271">
        <v>1</v>
      </c>
      <c r="P1271">
        <v>0</v>
      </c>
      <c r="Q1271">
        <v>0</v>
      </c>
      <c r="R1271">
        <v>1</v>
      </c>
      <c r="S1271" s="377">
        <v>42000000</v>
      </c>
      <c r="T1271" s="377">
        <v>0</v>
      </c>
      <c r="U1271" s="377">
        <v>0</v>
      </c>
      <c r="V1271" s="377">
        <v>0</v>
      </c>
      <c r="W1271" s="377">
        <v>0</v>
      </c>
      <c r="X1271" s="377">
        <v>0</v>
      </c>
      <c r="Y1271" s="377">
        <v>0</v>
      </c>
      <c r="Z1271" s="377">
        <v>42000000</v>
      </c>
      <c r="AA1271" s="770">
        <v>41984</v>
      </c>
      <c r="AB1271" s="770">
        <v>46367</v>
      </c>
      <c r="AC1271" s="769">
        <v>42000000</v>
      </c>
      <c r="AD1271" s="3">
        <v>5.1861111111111109</v>
      </c>
      <c r="AE1271" s="3">
        <v>12.175000000000001</v>
      </c>
      <c r="AF1271" s="378">
        <v>7.4999999999999997E-2</v>
      </c>
      <c r="AG1271" s="3">
        <v>217816666.66666666</v>
      </c>
      <c r="AH1271" s="3">
        <v>511350000.00000006</v>
      </c>
      <c r="AI1271" s="3">
        <v>3150000</v>
      </c>
      <c r="AJ1271" s="3">
        <v>5.1861111111111109</v>
      </c>
      <c r="AK1271" s="3">
        <v>12.175000000000001</v>
      </c>
      <c r="AL1271" s="3">
        <v>7.4999999999999997E-2</v>
      </c>
    </row>
    <row r="1272" spans="1:38">
      <c r="A1272" t="s">
        <v>1131</v>
      </c>
      <c r="B1272" t="s">
        <v>3099</v>
      </c>
      <c r="C1272" t="s">
        <v>516</v>
      </c>
      <c r="D1272" t="s">
        <v>517</v>
      </c>
      <c r="E1272" t="s">
        <v>1396</v>
      </c>
      <c r="F1272" t="s">
        <v>33</v>
      </c>
      <c r="G1272" t="s">
        <v>1373</v>
      </c>
      <c r="H1272" t="s">
        <v>518</v>
      </c>
      <c r="I1272" t="s">
        <v>1</v>
      </c>
      <c r="J1272" t="s">
        <v>1129</v>
      </c>
      <c r="K1272" t="s">
        <v>520</v>
      </c>
      <c r="L1272" t="s">
        <v>532</v>
      </c>
      <c r="M1272">
        <v>1</v>
      </c>
      <c r="N1272">
        <v>1</v>
      </c>
      <c r="O1272">
        <v>1</v>
      </c>
      <c r="P1272">
        <v>0</v>
      </c>
      <c r="Q1272">
        <v>0</v>
      </c>
      <c r="R1272">
        <v>1</v>
      </c>
      <c r="S1272" s="377">
        <v>97750000</v>
      </c>
      <c r="T1272" s="377">
        <v>0</v>
      </c>
      <c r="U1272" s="377">
        <v>0</v>
      </c>
      <c r="V1272" s="377">
        <v>0</v>
      </c>
      <c r="W1272" s="377">
        <v>0</v>
      </c>
      <c r="X1272" s="377">
        <v>0</v>
      </c>
      <c r="Y1272" s="377">
        <v>0</v>
      </c>
      <c r="Z1272" s="377">
        <v>97750000</v>
      </c>
      <c r="AA1272" s="770">
        <v>41995</v>
      </c>
      <c r="AB1272" s="770">
        <v>47474</v>
      </c>
      <c r="AC1272" s="769">
        <v>115000000</v>
      </c>
      <c r="AD1272" s="3">
        <v>8.2611111111111111</v>
      </c>
      <c r="AE1272" s="3">
        <v>15.219444444444445</v>
      </c>
      <c r="AF1272" s="378">
        <v>8.2000000000000003E-2</v>
      </c>
      <c r="AG1272" s="3">
        <v>807523611.11111116</v>
      </c>
      <c r="AH1272" s="3">
        <v>1487700694.4444444</v>
      </c>
      <c r="AI1272" s="3">
        <v>8015500</v>
      </c>
      <c r="AJ1272" s="3">
        <v>8.2611111111111111</v>
      </c>
      <c r="AK1272" s="3">
        <v>15.219444444444445</v>
      </c>
      <c r="AL1272" s="3">
        <v>8.2000000000000003E-2</v>
      </c>
    </row>
    <row r="1273" spans="1:38">
      <c r="A1273" t="s">
        <v>1131</v>
      </c>
      <c r="B1273" t="s">
        <v>3100</v>
      </c>
      <c r="C1273" t="s">
        <v>516</v>
      </c>
      <c r="D1273" t="s">
        <v>517</v>
      </c>
      <c r="E1273" t="s">
        <v>1396</v>
      </c>
      <c r="F1273" t="s">
        <v>33</v>
      </c>
      <c r="G1273" t="s">
        <v>1373</v>
      </c>
      <c r="H1273" t="s">
        <v>518</v>
      </c>
      <c r="I1273" t="s">
        <v>1</v>
      </c>
      <c r="J1273" t="s">
        <v>1129</v>
      </c>
      <c r="K1273" t="s">
        <v>520</v>
      </c>
      <c r="L1273" t="s">
        <v>532</v>
      </c>
      <c r="M1273">
        <v>1</v>
      </c>
      <c r="N1273">
        <v>1</v>
      </c>
      <c r="O1273">
        <v>1</v>
      </c>
      <c r="P1273">
        <v>0</v>
      </c>
      <c r="Q1273">
        <v>0</v>
      </c>
      <c r="R1273">
        <v>1</v>
      </c>
      <c r="S1273" s="377">
        <v>93500000</v>
      </c>
      <c r="T1273" s="377">
        <v>0</v>
      </c>
      <c r="U1273" s="377">
        <v>0</v>
      </c>
      <c r="V1273" s="377">
        <v>0</v>
      </c>
      <c r="W1273" s="377">
        <v>0</v>
      </c>
      <c r="X1273" s="377">
        <v>0</v>
      </c>
      <c r="Y1273" s="377">
        <v>0</v>
      </c>
      <c r="Z1273" s="377">
        <v>93500000</v>
      </c>
      <c r="AA1273" s="770">
        <v>41996</v>
      </c>
      <c r="AB1273" s="770">
        <v>47475</v>
      </c>
      <c r="AC1273" s="769">
        <v>110000000</v>
      </c>
      <c r="AD1273" s="3">
        <v>8.2638888888888893</v>
      </c>
      <c r="AE1273" s="3">
        <v>15.219444444444445</v>
      </c>
      <c r="AF1273" s="378">
        <v>8.2000000000000003E-2</v>
      </c>
      <c r="AG1273" s="3">
        <v>772673611.11111116</v>
      </c>
      <c r="AH1273" s="3">
        <v>1423018055.5555556</v>
      </c>
      <c r="AI1273" s="3">
        <v>7667000</v>
      </c>
      <c r="AJ1273" s="3">
        <v>8.2638888888888893</v>
      </c>
      <c r="AK1273" s="3">
        <v>15.219444444444445</v>
      </c>
      <c r="AL1273" s="3">
        <v>8.2000000000000003E-2</v>
      </c>
    </row>
    <row r="1274" spans="1:38">
      <c r="A1274" t="s">
        <v>1120</v>
      </c>
      <c r="B1274" t="s">
        <v>3101</v>
      </c>
      <c r="C1274" t="s">
        <v>516</v>
      </c>
      <c r="D1274" t="s">
        <v>517</v>
      </c>
      <c r="E1274" t="s">
        <v>1396</v>
      </c>
      <c r="F1274" t="s">
        <v>33</v>
      </c>
      <c r="G1274" t="s">
        <v>1373</v>
      </c>
      <c r="H1274" t="s">
        <v>518</v>
      </c>
      <c r="I1274" t="s">
        <v>1</v>
      </c>
      <c r="J1274" t="s">
        <v>1129</v>
      </c>
      <c r="K1274" t="s">
        <v>520</v>
      </c>
      <c r="L1274" t="s">
        <v>532</v>
      </c>
      <c r="M1274">
        <v>1</v>
      </c>
      <c r="N1274">
        <v>1</v>
      </c>
      <c r="O1274">
        <v>1</v>
      </c>
      <c r="P1274">
        <v>0</v>
      </c>
      <c r="Q1274">
        <v>0</v>
      </c>
      <c r="R1274">
        <v>1</v>
      </c>
      <c r="S1274" s="377">
        <v>80000000</v>
      </c>
      <c r="T1274" s="377">
        <v>0</v>
      </c>
      <c r="U1274" s="377">
        <v>0</v>
      </c>
      <c r="V1274" s="377">
        <v>0</v>
      </c>
      <c r="W1274" s="377">
        <v>0</v>
      </c>
      <c r="X1274" s="377">
        <v>0</v>
      </c>
      <c r="Y1274" s="377">
        <v>0</v>
      </c>
      <c r="Z1274" s="377">
        <v>80000000</v>
      </c>
      <c r="AA1274" s="770">
        <v>42878</v>
      </c>
      <c r="AB1274" s="770">
        <v>44704</v>
      </c>
      <c r="AC1274" s="769">
        <v>80000000</v>
      </c>
      <c r="AD1274" s="3">
        <v>0.56666666666666665</v>
      </c>
      <c r="AE1274" s="3">
        <v>5.072222222222222</v>
      </c>
      <c r="AF1274" s="378">
        <v>5.0700000000000002E-2</v>
      </c>
      <c r="AG1274" s="3">
        <v>45333333.333333336</v>
      </c>
      <c r="AH1274" s="3">
        <v>405777777.77777773</v>
      </c>
      <c r="AI1274" s="3">
        <v>4056000</v>
      </c>
      <c r="AJ1274" s="3">
        <v>0.56666666666666665</v>
      </c>
      <c r="AK1274" s="3">
        <v>5.072222222222222</v>
      </c>
      <c r="AL1274" s="3">
        <v>5.0700000000000002E-2</v>
      </c>
    </row>
    <row r="1275" spans="1:38">
      <c r="A1275" t="s">
        <v>1132</v>
      </c>
      <c r="B1275" t="s">
        <v>3102</v>
      </c>
      <c r="C1275" t="s">
        <v>516</v>
      </c>
      <c r="D1275" t="s">
        <v>517</v>
      </c>
      <c r="E1275" t="s">
        <v>1396</v>
      </c>
      <c r="F1275" t="s">
        <v>33</v>
      </c>
      <c r="G1275" t="s">
        <v>1373</v>
      </c>
      <c r="H1275" t="s">
        <v>518</v>
      </c>
      <c r="I1275" t="s">
        <v>1</v>
      </c>
      <c r="J1275" t="s">
        <v>1129</v>
      </c>
      <c r="K1275" t="s">
        <v>520</v>
      </c>
      <c r="L1275" t="s">
        <v>532</v>
      </c>
      <c r="M1275">
        <v>1</v>
      </c>
      <c r="N1275">
        <v>1</v>
      </c>
      <c r="O1275">
        <v>1</v>
      </c>
      <c r="P1275">
        <v>0</v>
      </c>
      <c r="Q1275">
        <v>0</v>
      </c>
      <c r="R1275">
        <v>1</v>
      </c>
      <c r="S1275" s="377">
        <v>55000000</v>
      </c>
      <c r="T1275" s="377">
        <v>0</v>
      </c>
      <c r="U1275" s="377">
        <v>0</v>
      </c>
      <c r="V1275" s="377">
        <v>0</v>
      </c>
      <c r="W1275" s="377">
        <v>0</v>
      </c>
      <c r="X1275" s="377">
        <v>0</v>
      </c>
      <c r="Y1275" s="377">
        <v>0</v>
      </c>
      <c r="Z1275" s="377">
        <v>55000000</v>
      </c>
      <c r="AA1275" s="770">
        <v>43535</v>
      </c>
      <c r="AB1275" s="770">
        <v>44996</v>
      </c>
      <c r="AC1275" s="769">
        <v>250000000</v>
      </c>
      <c r="AD1275" s="3">
        <v>1.3777777777777778</v>
      </c>
      <c r="AE1275" s="3">
        <v>4.0583333333333336</v>
      </c>
      <c r="AF1275" s="378">
        <v>5.0200000000000002E-2</v>
      </c>
      <c r="AG1275" s="3">
        <v>75777777.777777776</v>
      </c>
      <c r="AH1275" s="3">
        <v>223208333.33333334</v>
      </c>
      <c r="AI1275" s="3">
        <v>2761000</v>
      </c>
      <c r="AJ1275" s="3">
        <v>1.3777777777777778</v>
      </c>
      <c r="AK1275" s="3">
        <v>4.0583333333333336</v>
      </c>
      <c r="AL1275" s="3">
        <v>5.0200000000000002E-2</v>
      </c>
    </row>
    <row r="1276" spans="1:38">
      <c r="A1276" t="s">
        <v>1133</v>
      </c>
      <c r="B1276" t="s">
        <v>3103</v>
      </c>
      <c r="C1276" t="s">
        <v>516</v>
      </c>
      <c r="D1276" t="s">
        <v>517</v>
      </c>
      <c r="E1276" t="s">
        <v>1396</v>
      </c>
      <c r="F1276" t="s">
        <v>33</v>
      </c>
      <c r="G1276" t="s">
        <v>1373</v>
      </c>
      <c r="H1276" t="s">
        <v>518</v>
      </c>
      <c r="I1276" t="s">
        <v>1</v>
      </c>
      <c r="J1276" t="s">
        <v>1129</v>
      </c>
      <c r="K1276" t="s">
        <v>520</v>
      </c>
      <c r="L1276" t="s">
        <v>532</v>
      </c>
      <c r="M1276">
        <v>1</v>
      </c>
      <c r="N1276">
        <v>1</v>
      </c>
      <c r="O1276">
        <v>1</v>
      </c>
      <c r="P1276">
        <v>0</v>
      </c>
      <c r="Q1276">
        <v>0</v>
      </c>
      <c r="R1276">
        <v>1</v>
      </c>
      <c r="S1276" s="377">
        <v>150000000</v>
      </c>
      <c r="T1276" s="377">
        <v>0</v>
      </c>
      <c r="U1276" s="377">
        <v>0</v>
      </c>
      <c r="V1276" s="377">
        <v>0</v>
      </c>
      <c r="W1276" s="377">
        <v>0</v>
      </c>
      <c r="X1276" s="377">
        <v>0</v>
      </c>
      <c r="Y1276" s="377">
        <v>0</v>
      </c>
      <c r="Z1276" s="377">
        <v>150000000</v>
      </c>
      <c r="AA1276" s="770">
        <v>43707</v>
      </c>
      <c r="AB1276" s="770">
        <v>45534</v>
      </c>
      <c r="AC1276" s="769">
        <v>250000000</v>
      </c>
      <c r="AD1276" s="3">
        <v>2.8722222222222222</v>
      </c>
      <c r="AE1276" s="3">
        <v>5.0750000000000002</v>
      </c>
      <c r="AF1276" s="378">
        <v>5.3999999999999999E-2</v>
      </c>
      <c r="AG1276" s="3">
        <v>430833333.33333331</v>
      </c>
      <c r="AH1276" s="3">
        <v>761250000</v>
      </c>
      <c r="AI1276" s="3">
        <v>8100000</v>
      </c>
      <c r="AJ1276" s="3">
        <v>2.8722222222222222</v>
      </c>
      <c r="AK1276" s="3">
        <v>5.0750000000000002</v>
      </c>
      <c r="AL1276" s="3">
        <v>5.3999999999999999E-2</v>
      </c>
    </row>
    <row r="1277" spans="1:38">
      <c r="A1277" t="s">
        <v>1134</v>
      </c>
      <c r="B1277" t="s">
        <v>3104</v>
      </c>
      <c r="C1277" t="s">
        <v>516</v>
      </c>
      <c r="D1277" t="s">
        <v>517</v>
      </c>
      <c r="E1277" t="s">
        <v>1396</v>
      </c>
      <c r="F1277" t="s">
        <v>33</v>
      </c>
      <c r="G1277" t="s">
        <v>1373</v>
      </c>
      <c r="H1277" t="s">
        <v>518</v>
      </c>
      <c r="I1277" t="s">
        <v>1</v>
      </c>
      <c r="J1277" t="s">
        <v>1129</v>
      </c>
      <c r="K1277" t="s">
        <v>520</v>
      </c>
      <c r="L1277" t="s">
        <v>532</v>
      </c>
      <c r="M1277">
        <v>1</v>
      </c>
      <c r="N1277">
        <v>1</v>
      </c>
      <c r="O1277">
        <v>1</v>
      </c>
      <c r="P1277">
        <v>0</v>
      </c>
      <c r="Q1277">
        <v>0</v>
      </c>
      <c r="R1277">
        <v>1</v>
      </c>
      <c r="S1277" s="377">
        <v>150000000</v>
      </c>
      <c r="T1277" s="377">
        <v>0</v>
      </c>
      <c r="U1277" s="377">
        <v>0</v>
      </c>
      <c r="V1277" s="377">
        <v>0</v>
      </c>
      <c r="W1277" s="377">
        <v>0</v>
      </c>
      <c r="X1277" s="377">
        <v>0</v>
      </c>
      <c r="Y1277" s="377">
        <v>0</v>
      </c>
      <c r="Z1277" s="377">
        <v>150000000</v>
      </c>
      <c r="AA1277" s="770">
        <v>43733</v>
      </c>
      <c r="AB1277" s="770">
        <v>45560</v>
      </c>
      <c r="AC1277" s="769">
        <v>250000000</v>
      </c>
      <c r="AD1277" s="3">
        <v>2.9444444444444446</v>
      </c>
      <c r="AE1277" s="3">
        <v>5.0750000000000002</v>
      </c>
      <c r="AF1277" s="378">
        <v>6.0999999999999999E-2</v>
      </c>
      <c r="AG1277" s="3">
        <v>441666666.66666669</v>
      </c>
      <c r="AH1277" s="3">
        <v>761250000</v>
      </c>
      <c r="AI1277" s="3">
        <v>9150000</v>
      </c>
      <c r="AJ1277" s="3">
        <v>2.9444444444444446</v>
      </c>
      <c r="AK1277" s="3">
        <v>5.0750000000000002</v>
      </c>
      <c r="AL1277" s="3">
        <v>6.0999999999999999E-2</v>
      </c>
    </row>
    <row r="1278" spans="1:38">
      <c r="A1278" t="s">
        <v>1134</v>
      </c>
      <c r="B1278" t="s">
        <v>3105</v>
      </c>
      <c r="C1278" t="s">
        <v>516</v>
      </c>
      <c r="D1278" t="s">
        <v>517</v>
      </c>
      <c r="E1278" t="s">
        <v>1396</v>
      </c>
      <c r="F1278" t="s">
        <v>33</v>
      </c>
      <c r="G1278" t="s">
        <v>1373</v>
      </c>
      <c r="H1278" t="s">
        <v>518</v>
      </c>
      <c r="I1278" t="s">
        <v>1</v>
      </c>
      <c r="J1278" t="s">
        <v>1129</v>
      </c>
      <c r="K1278" t="s">
        <v>520</v>
      </c>
      <c r="L1278" t="s">
        <v>532</v>
      </c>
      <c r="M1278">
        <v>1</v>
      </c>
      <c r="N1278">
        <v>1</v>
      </c>
      <c r="O1278">
        <v>1</v>
      </c>
      <c r="P1278">
        <v>0</v>
      </c>
      <c r="Q1278">
        <v>0</v>
      </c>
      <c r="R1278">
        <v>1</v>
      </c>
      <c r="S1278" s="377">
        <v>200000000</v>
      </c>
      <c r="T1278" s="377">
        <v>0</v>
      </c>
      <c r="U1278" s="377">
        <v>0</v>
      </c>
      <c r="V1278" s="377">
        <v>0</v>
      </c>
      <c r="W1278" s="377">
        <v>0</v>
      </c>
      <c r="X1278" s="377">
        <v>0</v>
      </c>
      <c r="Y1278" s="377">
        <v>0</v>
      </c>
      <c r="Z1278" s="377">
        <v>200000000</v>
      </c>
      <c r="AA1278" s="770">
        <v>43769</v>
      </c>
      <c r="AB1278" s="770">
        <v>47422</v>
      </c>
      <c r="AC1278" s="769">
        <v>220000000</v>
      </c>
      <c r="AD1278" s="3">
        <v>8.1166666666666671</v>
      </c>
      <c r="AE1278" s="3">
        <v>10.147222222222222</v>
      </c>
      <c r="AF1278" s="378">
        <v>7.1499999999999994E-2</v>
      </c>
      <c r="AG1278" s="3">
        <v>1623333333.3333335</v>
      </c>
      <c r="AH1278" s="3">
        <v>2029444444.4444444</v>
      </c>
      <c r="AI1278" s="3">
        <v>14299999.999999998</v>
      </c>
      <c r="AJ1278" s="3">
        <v>8.1166666666666671</v>
      </c>
      <c r="AK1278" s="3">
        <v>10.147222222222222</v>
      </c>
      <c r="AL1278" s="3">
        <v>7.1499999999999994E-2</v>
      </c>
    </row>
    <row r="1279" spans="1:38">
      <c r="A1279" t="s">
        <v>1135</v>
      </c>
      <c r="B1279" t="s">
        <v>3106</v>
      </c>
      <c r="C1279" t="s">
        <v>516</v>
      </c>
      <c r="D1279" t="s">
        <v>517</v>
      </c>
      <c r="E1279" t="s">
        <v>1396</v>
      </c>
      <c r="F1279" t="s">
        <v>33</v>
      </c>
      <c r="G1279" t="s">
        <v>1373</v>
      </c>
      <c r="H1279" t="s">
        <v>518</v>
      </c>
      <c r="I1279" t="s">
        <v>1</v>
      </c>
      <c r="J1279" t="s">
        <v>1129</v>
      </c>
      <c r="K1279" t="s">
        <v>520</v>
      </c>
      <c r="L1279" t="s">
        <v>532</v>
      </c>
      <c r="M1279">
        <v>1</v>
      </c>
      <c r="N1279">
        <v>1</v>
      </c>
      <c r="O1279">
        <v>1</v>
      </c>
      <c r="P1279">
        <v>0</v>
      </c>
      <c r="Q1279">
        <v>0</v>
      </c>
      <c r="R1279">
        <v>1</v>
      </c>
      <c r="S1279" s="377">
        <v>100000000</v>
      </c>
      <c r="T1279" s="377">
        <v>0</v>
      </c>
      <c r="U1279" s="377">
        <v>0</v>
      </c>
      <c r="V1279" s="377">
        <v>0</v>
      </c>
      <c r="W1279" s="377">
        <v>0</v>
      </c>
      <c r="X1279" s="377">
        <v>0</v>
      </c>
      <c r="Y1279" s="377">
        <v>0</v>
      </c>
      <c r="Z1279" s="377">
        <v>100000000</v>
      </c>
      <c r="AA1279" s="770">
        <v>43798</v>
      </c>
      <c r="AB1279" s="770">
        <v>44894</v>
      </c>
      <c r="AC1279" s="769">
        <v>100000000</v>
      </c>
      <c r="AD1279" s="3">
        <v>1.0944444444444446</v>
      </c>
      <c r="AE1279" s="3">
        <v>3.0444444444444443</v>
      </c>
      <c r="AF1279" s="378">
        <v>5.28E-2</v>
      </c>
      <c r="AG1279" s="3">
        <v>109444444.44444446</v>
      </c>
      <c r="AH1279" s="3">
        <v>304444444.44444442</v>
      </c>
      <c r="AI1279" s="3">
        <v>5280000</v>
      </c>
      <c r="AJ1279" s="3">
        <v>1.0944444444444446</v>
      </c>
      <c r="AK1279" s="3">
        <v>3.0444444444444443</v>
      </c>
      <c r="AL1279" s="3">
        <v>5.28E-2</v>
      </c>
    </row>
    <row r="1280" spans="1:38">
      <c r="A1280" t="s">
        <v>1136</v>
      </c>
      <c r="B1280" t="s">
        <v>3107</v>
      </c>
      <c r="C1280" t="s">
        <v>516</v>
      </c>
      <c r="D1280" t="s">
        <v>517</v>
      </c>
      <c r="E1280" t="s">
        <v>1396</v>
      </c>
      <c r="F1280" t="s">
        <v>33</v>
      </c>
      <c r="G1280" t="s">
        <v>1373</v>
      </c>
      <c r="H1280" t="s">
        <v>518</v>
      </c>
      <c r="I1280" t="s">
        <v>1</v>
      </c>
      <c r="J1280" t="s">
        <v>1129</v>
      </c>
      <c r="K1280" t="s">
        <v>520</v>
      </c>
      <c r="L1280" t="s">
        <v>532</v>
      </c>
      <c r="M1280">
        <v>1</v>
      </c>
      <c r="N1280">
        <v>1</v>
      </c>
      <c r="O1280">
        <v>1</v>
      </c>
      <c r="P1280">
        <v>0</v>
      </c>
      <c r="Q1280">
        <v>0</v>
      </c>
      <c r="R1280">
        <v>1</v>
      </c>
      <c r="S1280" s="377">
        <v>95000000</v>
      </c>
      <c r="T1280" s="377">
        <v>0</v>
      </c>
      <c r="U1280" s="377">
        <v>0</v>
      </c>
      <c r="V1280" s="377">
        <v>0</v>
      </c>
      <c r="W1280" s="377">
        <v>0</v>
      </c>
      <c r="X1280" s="377">
        <v>0</v>
      </c>
      <c r="Y1280" s="377">
        <v>0</v>
      </c>
      <c r="Z1280" s="377">
        <v>95000000</v>
      </c>
      <c r="AA1280" s="770">
        <v>43823</v>
      </c>
      <c r="AB1280" s="770">
        <v>45650</v>
      </c>
      <c r="AC1280" s="769">
        <v>100000000</v>
      </c>
      <c r="AD1280" s="3">
        <v>3.1944444444444446</v>
      </c>
      <c r="AE1280" s="3">
        <v>5.0750000000000002</v>
      </c>
      <c r="AF1280" s="378">
        <v>6.0999999999999999E-2</v>
      </c>
      <c r="AG1280" s="3">
        <v>303472222.22222227</v>
      </c>
      <c r="AH1280" s="3">
        <v>482125000</v>
      </c>
      <c r="AI1280" s="3">
        <v>5795000</v>
      </c>
      <c r="AJ1280" s="3">
        <v>3.1944444444444451</v>
      </c>
      <c r="AK1280" s="3">
        <v>5.0750000000000002</v>
      </c>
      <c r="AL1280" s="3">
        <v>6.0999999999999999E-2</v>
      </c>
    </row>
    <row r="1281" spans="1:38">
      <c r="A1281" t="s">
        <v>1137</v>
      </c>
      <c r="B1281" t="s">
        <v>3108</v>
      </c>
      <c r="C1281" t="s">
        <v>516</v>
      </c>
      <c r="D1281" t="s">
        <v>517</v>
      </c>
      <c r="E1281" t="s">
        <v>1396</v>
      </c>
      <c r="F1281" t="s">
        <v>33</v>
      </c>
      <c r="G1281" t="s">
        <v>1373</v>
      </c>
      <c r="H1281" t="s">
        <v>518</v>
      </c>
      <c r="I1281" t="s">
        <v>1</v>
      </c>
      <c r="J1281" t="s">
        <v>1129</v>
      </c>
      <c r="K1281" t="s">
        <v>520</v>
      </c>
      <c r="L1281" t="s">
        <v>532</v>
      </c>
      <c r="M1281">
        <v>1</v>
      </c>
      <c r="N1281">
        <v>1</v>
      </c>
      <c r="O1281">
        <v>1</v>
      </c>
      <c r="P1281">
        <v>0</v>
      </c>
      <c r="Q1281">
        <v>0</v>
      </c>
      <c r="R1281">
        <v>1</v>
      </c>
      <c r="S1281" s="377">
        <v>350000000</v>
      </c>
      <c r="T1281" s="377">
        <v>0</v>
      </c>
      <c r="U1281" s="377">
        <v>0</v>
      </c>
      <c r="V1281" s="377">
        <v>0</v>
      </c>
      <c r="W1281" s="377">
        <v>0</v>
      </c>
      <c r="X1281" s="377">
        <v>0</v>
      </c>
      <c r="Y1281" s="377">
        <v>0</v>
      </c>
      <c r="Z1281" s="377">
        <v>350000000</v>
      </c>
      <c r="AA1281" s="770">
        <v>43826</v>
      </c>
      <c r="AB1281" s="770">
        <v>46383</v>
      </c>
      <c r="AC1281" s="769">
        <v>350000000</v>
      </c>
      <c r="AD1281" s="3">
        <v>5.2305555555555552</v>
      </c>
      <c r="AE1281" s="3">
        <v>7.1027777777777779</v>
      </c>
      <c r="AF1281" s="378">
        <v>8.5000000000000006E-2</v>
      </c>
      <c r="AG1281" s="3">
        <v>1830694444.4444444</v>
      </c>
      <c r="AH1281" s="3">
        <v>2485972222.2222223</v>
      </c>
      <c r="AI1281" s="3">
        <v>29750000.000000004</v>
      </c>
      <c r="AJ1281" s="3">
        <v>5.2305555555555552</v>
      </c>
      <c r="AK1281" s="3">
        <v>7.1027777777777779</v>
      </c>
      <c r="AL1281" s="3">
        <v>8.5000000000000006E-2</v>
      </c>
    </row>
    <row r="1282" spans="1:38">
      <c r="A1282" t="s">
        <v>1138</v>
      </c>
      <c r="B1282" t="s">
        <v>3109</v>
      </c>
      <c r="C1282" t="s">
        <v>516</v>
      </c>
      <c r="D1282" t="s">
        <v>517</v>
      </c>
      <c r="E1282" t="s">
        <v>1396</v>
      </c>
      <c r="F1282" t="s">
        <v>33</v>
      </c>
      <c r="G1282" t="s">
        <v>1373</v>
      </c>
      <c r="H1282" t="s">
        <v>518</v>
      </c>
      <c r="I1282" t="s">
        <v>1</v>
      </c>
      <c r="J1282" t="s">
        <v>1129</v>
      </c>
      <c r="K1282" t="s">
        <v>520</v>
      </c>
      <c r="L1282" t="s">
        <v>532</v>
      </c>
      <c r="M1282">
        <v>1</v>
      </c>
      <c r="N1282">
        <v>1</v>
      </c>
      <c r="O1282">
        <v>1</v>
      </c>
      <c r="P1282">
        <v>0</v>
      </c>
      <c r="Q1282">
        <v>0</v>
      </c>
      <c r="R1282">
        <v>1</v>
      </c>
      <c r="S1282" s="377">
        <v>200000000</v>
      </c>
      <c r="T1282" s="377">
        <v>0</v>
      </c>
      <c r="U1282" s="377">
        <v>0</v>
      </c>
      <c r="V1282" s="377">
        <v>0</v>
      </c>
      <c r="W1282" s="377">
        <v>0</v>
      </c>
      <c r="X1282" s="377">
        <v>0</v>
      </c>
      <c r="Y1282" s="377">
        <v>0</v>
      </c>
      <c r="Z1282" s="377">
        <v>200000000</v>
      </c>
      <c r="AA1282" s="770">
        <v>43826</v>
      </c>
      <c r="AB1282" s="770">
        <v>46383</v>
      </c>
      <c r="AC1282" s="769">
        <v>200000000</v>
      </c>
      <c r="AD1282" s="3">
        <v>5.2305555555555552</v>
      </c>
      <c r="AE1282" s="3">
        <v>7.1027777777777779</v>
      </c>
      <c r="AF1282" s="378">
        <v>8.5000000000000006E-2</v>
      </c>
      <c r="AG1282" s="3">
        <v>1046111111.111111</v>
      </c>
      <c r="AH1282" s="3">
        <v>1420555555.5555556</v>
      </c>
      <c r="AI1282" s="3">
        <v>17000000</v>
      </c>
      <c r="AJ1282" s="3">
        <v>5.2305555555555552</v>
      </c>
      <c r="AK1282" s="3">
        <v>7.1027777777777779</v>
      </c>
      <c r="AL1282" s="3">
        <v>8.5000000000000006E-2</v>
      </c>
    </row>
    <row r="1283" spans="1:38">
      <c r="A1283" t="s">
        <v>1139</v>
      </c>
      <c r="B1283" t="s">
        <v>3110</v>
      </c>
      <c r="C1283" t="s">
        <v>516</v>
      </c>
      <c r="D1283" t="s">
        <v>517</v>
      </c>
      <c r="E1283" t="s">
        <v>1396</v>
      </c>
      <c r="F1283" t="s">
        <v>33</v>
      </c>
      <c r="G1283" t="s">
        <v>1373</v>
      </c>
      <c r="H1283" t="s">
        <v>518</v>
      </c>
      <c r="I1283" t="s">
        <v>1</v>
      </c>
      <c r="J1283" t="s">
        <v>1129</v>
      </c>
      <c r="K1283" t="s">
        <v>520</v>
      </c>
      <c r="L1283" t="s">
        <v>532</v>
      </c>
      <c r="M1283">
        <v>1</v>
      </c>
      <c r="N1283">
        <v>1</v>
      </c>
      <c r="O1283">
        <v>1</v>
      </c>
      <c r="P1283">
        <v>0</v>
      </c>
      <c r="Q1283">
        <v>0</v>
      </c>
      <c r="R1283">
        <v>1</v>
      </c>
      <c r="S1283" s="377">
        <v>90000000</v>
      </c>
      <c r="T1283" s="377">
        <v>0</v>
      </c>
      <c r="U1283" s="377">
        <v>0</v>
      </c>
      <c r="V1283" s="377">
        <v>0</v>
      </c>
      <c r="W1283" s="377">
        <v>0</v>
      </c>
      <c r="X1283" s="377">
        <v>0</v>
      </c>
      <c r="Y1283" s="377">
        <v>0</v>
      </c>
      <c r="Z1283" s="377">
        <v>90000000</v>
      </c>
      <c r="AA1283" s="770">
        <v>43826</v>
      </c>
      <c r="AB1283" s="770">
        <v>46383</v>
      </c>
      <c r="AC1283" s="769">
        <v>90000000</v>
      </c>
      <c r="AD1283" s="3">
        <v>5.2305555555555552</v>
      </c>
      <c r="AE1283" s="3">
        <v>7.1027777777777779</v>
      </c>
      <c r="AF1283" s="378">
        <v>8.5000000000000006E-2</v>
      </c>
      <c r="AG1283" s="3">
        <v>470749999.99999994</v>
      </c>
      <c r="AH1283" s="3">
        <v>639250000</v>
      </c>
      <c r="AI1283" s="3">
        <v>7650000.0000000009</v>
      </c>
      <c r="AJ1283" s="3">
        <v>5.2305555555555552</v>
      </c>
      <c r="AK1283" s="3">
        <v>7.1027777777777779</v>
      </c>
      <c r="AL1283" s="3">
        <v>8.5000000000000006E-2</v>
      </c>
    </row>
    <row r="1284" spans="1:38">
      <c r="A1284" t="s">
        <v>1140</v>
      </c>
      <c r="B1284" t="s">
        <v>3111</v>
      </c>
      <c r="C1284" t="s">
        <v>516</v>
      </c>
      <c r="D1284" t="s">
        <v>517</v>
      </c>
      <c r="E1284" t="s">
        <v>1396</v>
      </c>
      <c r="F1284" t="s">
        <v>33</v>
      </c>
      <c r="G1284" t="s">
        <v>1373</v>
      </c>
      <c r="H1284" t="s">
        <v>518</v>
      </c>
      <c r="I1284" t="s">
        <v>1</v>
      </c>
      <c r="J1284" t="s">
        <v>1129</v>
      </c>
      <c r="K1284" t="s">
        <v>520</v>
      </c>
      <c r="L1284" t="s">
        <v>532</v>
      </c>
      <c r="M1284">
        <v>1</v>
      </c>
      <c r="N1284">
        <v>1</v>
      </c>
      <c r="O1284">
        <v>1</v>
      </c>
      <c r="P1284">
        <v>0</v>
      </c>
      <c r="Q1284">
        <v>0</v>
      </c>
      <c r="R1284">
        <v>1</v>
      </c>
      <c r="S1284" s="377">
        <v>90000000</v>
      </c>
      <c r="T1284" s="377">
        <v>0</v>
      </c>
      <c r="U1284" s="377">
        <v>0</v>
      </c>
      <c r="V1284" s="377">
        <v>0</v>
      </c>
      <c r="W1284" s="377">
        <v>0</v>
      </c>
      <c r="X1284" s="377">
        <v>0</v>
      </c>
      <c r="Y1284" s="377">
        <v>0</v>
      </c>
      <c r="Z1284" s="377">
        <v>90000000</v>
      </c>
      <c r="AA1284" s="770">
        <v>43826</v>
      </c>
      <c r="AB1284" s="770">
        <v>46383</v>
      </c>
      <c r="AC1284" s="769">
        <v>90000000</v>
      </c>
      <c r="AD1284" s="3">
        <v>5.2305555555555552</v>
      </c>
      <c r="AE1284" s="3">
        <v>7.1027777777777779</v>
      </c>
      <c r="AF1284" s="378">
        <v>8.5000000000000006E-2</v>
      </c>
      <c r="AG1284" s="3">
        <v>470749999.99999994</v>
      </c>
      <c r="AH1284" s="3">
        <v>639250000</v>
      </c>
      <c r="AI1284" s="3">
        <v>7650000.0000000009</v>
      </c>
      <c r="AJ1284" s="3">
        <v>5.2305555555555552</v>
      </c>
      <c r="AK1284" s="3">
        <v>7.1027777777777779</v>
      </c>
      <c r="AL1284" s="3">
        <v>8.5000000000000006E-2</v>
      </c>
    </row>
    <row r="1285" spans="1:38">
      <c r="A1285" t="s">
        <v>1141</v>
      </c>
      <c r="B1285" t="s">
        <v>3112</v>
      </c>
      <c r="C1285" t="s">
        <v>516</v>
      </c>
      <c r="D1285" t="s">
        <v>517</v>
      </c>
      <c r="E1285" t="s">
        <v>1396</v>
      </c>
      <c r="F1285" t="s">
        <v>33</v>
      </c>
      <c r="G1285" t="s">
        <v>1373</v>
      </c>
      <c r="H1285" t="s">
        <v>518</v>
      </c>
      <c r="I1285" t="s">
        <v>1</v>
      </c>
      <c r="J1285" t="s">
        <v>1129</v>
      </c>
      <c r="K1285" t="s">
        <v>520</v>
      </c>
      <c r="L1285" t="s">
        <v>532</v>
      </c>
      <c r="M1285">
        <v>1</v>
      </c>
      <c r="N1285">
        <v>1</v>
      </c>
      <c r="O1285">
        <v>1</v>
      </c>
      <c r="P1285">
        <v>0</v>
      </c>
      <c r="Q1285">
        <v>0</v>
      </c>
      <c r="R1285">
        <v>1</v>
      </c>
      <c r="S1285" s="377">
        <v>89756147.980000004</v>
      </c>
      <c r="T1285" s="377">
        <v>0</v>
      </c>
      <c r="U1285" s="377">
        <v>0</v>
      </c>
      <c r="V1285" s="377">
        <v>0</v>
      </c>
      <c r="W1285" s="377">
        <v>0</v>
      </c>
      <c r="X1285" s="377">
        <v>0</v>
      </c>
      <c r="Y1285" s="377">
        <v>0</v>
      </c>
      <c r="Z1285" s="377">
        <v>89756147.980000004</v>
      </c>
      <c r="AA1285" s="770">
        <v>43826</v>
      </c>
      <c r="AB1285" s="770">
        <v>46383</v>
      </c>
      <c r="AC1285" s="769">
        <v>89756147.980000004</v>
      </c>
      <c r="AD1285" s="3">
        <v>5.2305555555555552</v>
      </c>
      <c r="AE1285" s="3">
        <v>7.1027777777777779</v>
      </c>
      <c r="AF1285" s="378">
        <v>8.5000000000000006E-2</v>
      </c>
      <c r="AG1285" s="3">
        <v>469474518.46205556</v>
      </c>
      <c r="AH1285" s="3">
        <v>637517973.29127777</v>
      </c>
      <c r="AI1285" s="3">
        <v>7629272.5783000011</v>
      </c>
      <c r="AJ1285" s="3">
        <v>5.2305555555555552</v>
      </c>
      <c r="AK1285" s="3">
        <v>7.102777777777777</v>
      </c>
      <c r="AL1285" s="3">
        <v>8.5000000000000006E-2</v>
      </c>
    </row>
    <row r="1286" spans="1:38">
      <c r="A1286" t="s">
        <v>1142</v>
      </c>
      <c r="B1286" t="s">
        <v>3113</v>
      </c>
      <c r="C1286" t="s">
        <v>516</v>
      </c>
      <c r="D1286" t="s">
        <v>517</v>
      </c>
      <c r="E1286" t="s">
        <v>1396</v>
      </c>
      <c r="F1286" t="s">
        <v>33</v>
      </c>
      <c r="G1286" t="s">
        <v>1373</v>
      </c>
      <c r="H1286" t="s">
        <v>518</v>
      </c>
      <c r="I1286" t="s">
        <v>1</v>
      </c>
      <c r="J1286" t="s">
        <v>1129</v>
      </c>
      <c r="K1286" t="s">
        <v>520</v>
      </c>
      <c r="L1286" t="s">
        <v>532</v>
      </c>
      <c r="M1286">
        <v>1</v>
      </c>
      <c r="N1286">
        <v>1</v>
      </c>
      <c r="O1286">
        <v>1</v>
      </c>
      <c r="P1286">
        <v>0</v>
      </c>
      <c r="Q1286">
        <v>0</v>
      </c>
      <c r="R1286">
        <v>1</v>
      </c>
      <c r="S1286" s="377">
        <v>88930180.959999993</v>
      </c>
      <c r="T1286" s="377">
        <v>0</v>
      </c>
      <c r="U1286" s="377">
        <v>0</v>
      </c>
      <c r="V1286" s="377">
        <v>0</v>
      </c>
      <c r="W1286" s="377">
        <v>0</v>
      </c>
      <c r="X1286" s="377">
        <v>0</v>
      </c>
      <c r="Y1286" s="377">
        <v>0</v>
      </c>
      <c r="Z1286" s="377">
        <v>88930180.959999993</v>
      </c>
      <c r="AA1286" s="770">
        <v>43826</v>
      </c>
      <c r="AB1286" s="770">
        <v>46383</v>
      </c>
      <c r="AC1286" s="769">
        <v>88930180.959999993</v>
      </c>
      <c r="AD1286" s="3">
        <v>5.2305555555555552</v>
      </c>
      <c r="AE1286" s="3">
        <v>7.1027777777777779</v>
      </c>
      <c r="AF1286" s="378">
        <v>8.5000000000000006E-2</v>
      </c>
      <c r="AG1286" s="3">
        <v>465154252.0768888</v>
      </c>
      <c r="AH1286" s="3">
        <v>631651313.09644437</v>
      </c>
      <c r="AI1286" s="3">
        <v>7559065.3816</v>
      </c>
      <c r="AJ1286" s="3">
        <v>5.2305555555555552</v>
      </c>
      <c r="AK1286" s="3">
        <v>7.1027777777777779</v>
      </c>
      <c r="AL1286" s="3">
        <v>8.5000000000000006E-2</v>
      </c>
    </row>
    <row r="1287" spans="1:38">
      <c r="A1287" t="s">
        <v>1143</v>
      </c>
      <c r="B1287" t="s">
        <v>3114</v>
      </c>
      <c r="C1287" t="s">
        <v>516</v>
      </c>
      <c r="D1287" t="s">
        <v>517</v>
      </c>
      <c r="E1287" t="s">
        <v>1396</v>
      </c>
      <c r="F1287" t="s">
        <v>33</v>
      </c>
      <c r="G1287" t="s">
        <v>1373</v>
      </c>
      <c r="H1287" t="s">
        <v>518</v>
      </c>
      <c r="I1287" t="s">
        <v>1</v>
      </c>
      <c r="J1287" t="s">
        <v>1129</v>
      </c>
      <c r="K1287" t="s">
        <v>520</v>
      </c>
      <c r="L1287" t="s">
        <v>532</v>
      </c>
      <c r="M1287">
        <v>1</v>
      </c>
      <c r="N1287">
        <v>1</v>
      </c>
      <c r="O1287">
        <v>1</v>
      </c>
      <c r="P1287">
        <v>0</v>
      </c>
      <c r="Q1287">
        <v>0</v>
      </c>
      <c r="R1287">
        <v>1</v>
      </c>
      <c r="S1287" s="377">
        <v>49457562.909999996</v>
      </c>
      <c r="T1287" s="377">
        <v>0</v>
      </c>
      <c r="U1287" s="377">
        <v>0</v>
      </c>
      <c r="V1287" s="377">
        <v>0</v>
      </c>
      <c r="W1287" s="377">
        <v>0</v>
      </c>
      <c r="X1287" s="377">
        <v>0</v>
      </c>
      <c r="Y1287" s="377">
        <v>0</v>
      </c>
      <c r="Z1287" s="377">
        <v>49457562.909999996</v>
      </c>
      <c r="AA1287" s="770">
        <v>44050</v>
      </c>
      <c r="AB1287" s="770">
        <v>46606</v>
      </c>
      <c r="AC1287" s="769">
        <v>49457562.909999996</v>
      </c>
      <c r="AD1287" s="3">
        <v>5.85</v>
      </c>
      <c r="AE1287" s="3">
        <v>7.1</v>
      </c>
      <c r="AF1287" s="378">
        <v>7.5481999999999994E-2</v>
      </c>
      <c r="AG1287" s="3">
        <v>289326743.02349997</v>
      </c>
      <c r="AH1287" s="3">
        <v>351148696.66099995</v>
      </c>
      <c r="AI1287" s="3">
        <v>3733155.7635726193</v>
      </c>
      <c r="AJ1287" s="3">
        <v>5.85</v>
      </c>
      <c r="AK1287" s="3">
        <v>7.1</v>
      </c>
      <c r="AL1287" s="3">
        <v>7.5481999999999994E-2</v>
      </c>
    </row>
    <row r="1288" spans="1:38">
      <c r="A1288" t="s">
        <v>1144</v>
      </c>
      <c r="B1288" t="s">
        <v>3115</v>
      </c>
      <c r="C1288" t="s">
        <v>516</v>
      </c>
      <c r="D1288" t="s">
        <v>517</v>
      </c>
      <c r="E1288" t="s">
        <v>1396</v>
      </c>
      <c r="F1288" t="s">
        <v>33</v>
      </c>
      <c r="G1288" t="s">
        <v>1373</v>
      </c>
      <c r="H1288" t="s">
        <v>518</v>
      </c>
      <c r="I1288" t="s">
        <v>1</v>
      </c>
      <c r="J1288" t="s">
        <v>1129</v>
      </c>
      <c r="K1288" t="s">
        <v>520</v>
      </c>
      <c r="L1288" t="s">
        <v>532</v>
      </c>
      <c r="M1288">
        <v>1</v>
      </c>
      <c r="N1288">
        <v>1</v>
      </c>
      <c r="O1288">
        <v>1</v>
      </c>
      <c r="P1288">
        <v>0</v>
      </c>
      <c r="Q1288">
        <v>0</v>
      </c>
      <c r="R1288">
        <v>1</v>
      </c>
      <c r="S1288" s="377">
        <v>198155650.84999999</v>
      </c>
      <c r="T1288" s="377">
        <v>0</v>
      </c>
      <c r="U1288" s="377">
        <v>0</v>
      </c>
      <c r="V1288" s="377">
        <v>7754127.8499999996</v>
      </c>
      <c r="W1288" s="377">
        <v>0</v>
      </c>
      <c r="X1288" s="377">
        <v>0</v>
      </c>
      <c r="Y1288" s="377">
        <v>0</v>
      </c>
      <c r="Z1288" s="377">
        <v>198155650.84999999</v>
      </c>
      <c r="AA1288" s="770">
        <v>44130</v>
      </c>
      <c r="AB1288" s="770">
        <v>47782</v>
      </c>
      <c r="AC1288" s="769">
        <v>198155650.84999999</v>
      </c>
      <c r="AD1288" s="3">
        <v>9.1166666666666671</v>
      </c>
      <c r="AE1288" s="3">
        <v>10.144444444444444</v>
      </c>
      <c r="AF1288" s="378">
        <v>7.8262999999999999E-2</v>
      </c>
      <c r="AG1288" s="3">
        <v>1806519016.9158335</v>
      </c>
      <c r="AH1288" s="3">
        <v>2010178991.4005554</v>
      </c>
      <c r="AI1288" s="3">
        <v>15508255.702473549</v>
      </c>
      <c r="AJ1288" s="3">
        <v>9.1166666666666671</v>
      </c>
      <c r="AK1288" s="3">
        <v>10.144444444444444</v>
      </c>
      <c r="AL1288" s="3">
        <v>7.8262999999999999E-2</v>
      </c>
    </row>
    <row r="1289" spans="1:38">
      <c r="A1289" t="s">
        <v>1145</v>
      </c>
      <c r="B1289" t="s">
        <v>3116</v>
      </c>
      <c r="C1289" t="s">
        <v>516</v>
      </c>
      <c r="D1289" t="s">
        <v>517</v>
      </c>
      <c r="E1289" t="s">
        <v>1396</v>
      </c>
      <c r="F1289" t="s">
        <v>33</v>
      </c>
      <c r="G1289" t="s">
        <v>1373</v>
      </c>
      <c r="H1289" t="s">
        <v>518</v>
      </c>
      <c r="I1289" t="s">
        <v>1</v>
      </c>
      <c r="J1289" t="s">
        <v>1129</v>
      </c>
      <c r="K1289" t="s">
        <v>520</v>
      </c>
      <c r="L1289" t="s">
        <v>532</v>
      </c>
      <c r="M1289">
        <v>1</v>
      </c>
      <c r="N1289">
        <v>1</v>
      </c>
      <c r="O1289">
        <v>1</v>
      </c>
      <c r="P1289">
        <v>0</v>
      </c>
      <c r="Q1289">
        <v>0</v>
      </c>
      <c r="R1289">
        <v>1</v>
      </c>
      <c r="S1289" s="377">
        <v>185351572.81999999</v>
      </c>
      <c r="T1289" s="377">
        <v>0</v>
      </c>
      <c r="U1289" s="377">
        <v>0</v>
      </c>
      <c r="V1289" s="377">
        <v>7253085.0700000003</v>
      </c>
      <c r="W1289" s="377">
        <v>0</v>
      </c>
      <c r="X1289" s="377">
        <v>0</v>
      </c>
      <c r="Y1289" s="377">
        <v>0</v>
      </c>
      <c r="Z1289" s="377">
        <v>185351572.81999999</v>
      </c>
      <c r="AA1289" s="770">
        <v>44130</v>
      </c>
      <c r="AB1289" s="770">
        <v>47782</v>
      </c>
      <c r="AC1289" s="769">
        <v>185351572.81999999</v>
      </c>
      <c r="AD1289" s="3">
        <v>9.1166666666666671</v>
      </c>
      <c r="AE1289" s="3">
        <v>10.144444444444444</v>
      </c>
      <c r="AF1289" s="378">
        <v>7.8262999999999999E-2</v>
      </c>
      <c r="AG1289" s="3">
        <v>1689788505.5423334</v>
      </c>
      <c r="AH1289" s="3">
        <v>1880288733.1628888</v>
      </c>
      <c r="AI1289" s="3">
        <v>14506170.14361166</v>
      </c>
      <c r="AJ1289" s="3">
        <v>9.1166666666666671</v>
      </c>
      <c r="AK1289" s="3">
        <v>10.144444444444444</v>
      </c>
      <c r="AL1289" s="3">
        <v>7.8262999999999999E-2</v>
      </c>
    </row>
    <row r="1290" spans="1:38">
      <c r="A1290" t="s">
        <v>1146</v>
      </c>
      <c r="B1290" t="s">
        <v>3117</v>
      </c>
      <c r="C1290" t="s">
        <v>516</v>
      </c>
      <c r="D1290" t="s">
        <v>517</v>
      </c>
      <c r="E1290" t="s">
        <v>1396</v>
      </c>
      <c r="F1290" t="s">
        <v>33</v>
      </c>
      <c r="G1290" t="s">
        <v>1373</v>
      </c>
      <c r="H1290" t="s">
        <v>518</v>
      </c>
      <c r="I1290" t="s">
        <v>1</v>
      </c>
      <c r="J1290" t="s">
        <v>1129</v>
      </c>
      <c r="K1290" t="s">
        <v>520</v>
      </c>
      <c r="L1290" t="s">
        <v>532</v>
      </c>
      <c r="M1290">
        <v>1</v>
      </c>
      <c r="N1290">
        <v>1</v>
      </c>
      <c r="O1290">
        <v>1</v>
      </c>
      <c r="P1290">
        <v>0</v>
      </c>
      <c r="Q1290">
        <v>0</v>
      </c>
      <c r="R1290">
        <v>1</v>
      </c>
      <c r="S1290" s="377">
        <v>123673164.18000001</v>
      </c>
      <c r="T1290" s="377">
        <v>0</v>
      </c>
      <c r="U1290" s="377">
        <v>0</v>
      </c>
      <c r="V1290" s="377">
        <v>0</v>
      </c>
      <c r="W1290" s="377">
        <v>0</v>
      </c>
      <c r="X1290" s="377">
        <v>0</v>
      </c>
      <c r="Y1290" s="377">
        <v>0</v>
      </c>
      <c r="Z1290" s="377">
        <v>123673164.18000001</v>
      </c>
      <c r="AA1290" s="770">
        <v>44134</v>
      </c>
      <c r="AB1290" s="770">
        <v>49612</v>
      </c>
      <c r="AC1290" s="769">
        <v>123673164.18000001</v>
      </c>
      <c r="AD1290" s="3">
        <v>14.2</v>
      </c>
      <c r="AE1290" s="3">
        <v>15.216666666666667</v>
      </c>
      <c r="AF1290" s="378">
        <v>7.9848000000000002E-2</v>
      </c>
      <c r="AG1290" s="3">
        <v>1756158931.3559999</v>
      </c>
      <c r="AH1290" s="3">
        <v>1881893314.9390001</v>
      </c>
      <c r="AI1290" s="3">
        <v>9875054.8134446405</v>
      </c>
      <c r="AJ1290" s="3">
        <v>14.2</v>
      </c>
      <c r="AK1290" s="3">
        <v>15.216666666666667</v>
      </c>
      <c r="AL1290" s="3">
        <v>7.9848000000000002E-2</v>
      </c>
    </row>
    <row r="1291" spans="1:38">
      <c r="A1291" t="s">
        <v>1147</v>
      </c>
      <c r="B1291" t="s">
        <v>3118</v>
      </c>
      <c r="C1291" t="s">
        <v>516</v>
      </c>
      <c r="D1291" t="s">
        <v>517</v>
      </c>
      <c r="E1291" t="s">
        <v>1396</v>
      </c>
      <c r="F1291" t="s">
        <v>33</v>
      </c>
      <c r="G1291" t="s">
        <v>1373</v>
      </c>
      <c r="H1291" t="s">
        <v>518</v>
      </c>
      <c r="I1291" t="s">
        <v>1</v>
      </c>
      <c r="J1291" t="s">
        <v>1129</v>
      </c>
      <c r="K1291" t="s">
        <v>520</v>
      </c>
      <c r="L1291" t="s">
        <v>532</v>
      </c>
      <c r="M1291">
        <v>1</v>
      </c>
      <c r="N1291">
        <v>1</v>
      </c>
      <c r="O1291">
        <v>1</v>
      </c>
      <c r="P1291">
        <v>0</v>
      </c>
      <c r="Q1291">
        <v>0</v>
      </c>
      <c r="R1291">
        <v>1</v>
      </c>
      <c r="S1291" s="377">
        <v>43259469.170000002</v>
      </c>
      <c r="T1291" s="377">
        <v>0</v>
      </c>
      <c r="U1291" s="377">
        <v>0</v>
      </c>
      <c r="V1291" s="377">
        <v>1692807.92</v>
      </c>
      <c r="W1291" s="377">
        <v>0</v>
      </c>
      <c r="X1291" s="377">
        <v>0</v>
      </c>
      <c r="Y1291" s="377">
        <v>0</v>
      </c>
      <c r="Z1291" s="377">
        <v>43259469.170000002</v>
      </c>
      <c r="AA1291" s="770">
        <v>44130</v>
      </c>
      <c r="AB1291" s="770">
        <v>47782</v>
      </c>
      <c r="AC1291" s="769">
        <v>43259469.170000002</v>
      </c>
      <c r="AD1291" s="3">
        <v>9.1166666666666671</v>
      </c>
      <c r="AE1291" s="3">
        <v>10.144444444444444</v>
      </c>
      <c r="AF1291" s="378">
        <v>7.8262999999999999E-2</v>
      </c>
      <c r="AG1291" s="3">
        <v>394382160.59983337</v>
      </c>
      <c r="AH1291" s="3">
        <v>438843281.69122219</v>
      </c>
      <c r="AI1291" s="3">
        <v>3385615.8356517102</v>
      </c>
      <c r="AJ1291" s="3">
        <v>9.1166666666666671</v>
      </c>
      <c r="AK1291" s="3">
        <v>10.144444444444444</v>
      </c>
      <c r="AL1291" s="3">
        <v>7.8262999999999999E-2</v>
      </c>
    </row>
    <row r="1292" spans="1:38">
      <c r="A1292" t="s">
        <v>1148</v>
      </c>
      <c r="B1292" t="s">
        <v>3119</v>
      </c>
      <c r="C1292" t="s">
        <v>516</v>
      </c>
      <c r="D1292" t="s">
        <v>517</v>
      </c>
      <c r="E1292" t="s">
        <v>1396</v>
      </c>
      <c r="F1292" t="s">
        <v>33</v>
      </c>
      <c r="G1292" t="s">
        <v>1373</v>
      </c>
      <c r="H1292" t="s">
        <v>518</v>
      </c>
      <c r="I1292" t="s">
        <v>1</v>
      </c>
      <c r="J1292" t="s">
        <v>1129</v>
      </c>
      <c r="K1292" t="s">
        <v>520</v>
      </c>
      <c r="L1292" t="s">
        <v>532</v>
      </c>
      <c r="M1292">
        <v>1</v>
      </c>
      <c r="N1292">
        <v>1</v>
      </c>
      <c r="O1292">
        <v>1</v>
      </c>
      <c r="P1292">
        <v>0</v>
      </c>
      <c r="Q1292">
        <v>0</v>
      </c>
      <c r="R1292">
        <v>1</v>
      </c>
      <c r="S1292" s="377">
        <v>184641459.61000001</v>
      </c>
      <c r="T1292" s="377">
        <v>0</v>
      </c>
      <c r="U1292" s="377">
        <v>0</v>
      </c>
      <c r="V1292" s="377">
        <v>7225297.2800000003</v>
      </c>
      <c r="W1292" s="377">
        <v>0</v>
      </c>
      <c r="X1292" s="377">
        <v>0</v>
      </c>
      <c r="Y1292" s="377">
        <v>0</v>
      </c>
      <c r="Z1292" s="377">
        <v>184641459.61000001</v>
      </c>
      <c r="AA1292" s="770">
        <v>44130</v>
      </c>
      <c r="AB1292" s="770">
        <v>47782</v>
      </c>
      <c r="AC1292" s="769">
        <v>184641459.61000001</v>
      </c>
      <c r="AD1292" s="3">
        <v>9.1166666666666671</v>
      </c>
      <c r="AE1292" s="3">
        <v>10.144444444444444</v>
      </c>
      <c r="AF1292" s="378">
        <v>7.8262999999999999E-2</v>
      </c>
      <c r="AG1292" s="3">
        <v>1683314640.111167</v>
      </c>
      <c r="AH1292" s="3">
        <v>1873085029.1547778</v>
      </c>
      <c r="AI1292" s="3">
        <v>14450594.553457431</v>
      </c>
      <c r="AJ1292" s="3">
        <v>9.1166666666666671</v>
      </c>
      <c r="AK1292" s="3">
        <v>10.144444444444444</v>
      </c>
      <c r="AL1292" s="3">
        <v>7.8262999999999999E-2</v>
      </c>
    </row>
    <row r="1293" spans="1:38">
      <c r="A1293" t="s">
        <v>1149</v>
      </c>
      <c r="B1293" t="s">
        <v>3120</v>
      </c>
      <c r="C1293" t="s">
        <v>516</v>
      </c>
      <c r="D1293" t="s">
        <v>517</v>
      </c>
      <c r="E1293" t="s">
        <v>1396</v>
      </c>
      <c r="F1293" t="s">
        <v>33</v>
      </c>
      <c r="G1293" t="s">
        <v>1373</v>
      </c>
      <c r="H1293" t="s">
        <v>518</v>
      </c>
      <c r="I1293" t="s">
        <v>1</v>
      </c>
      <c r="J1293" t="s">
        <v>1129</v>
      </c>
      <c r="K1293" t="s">
        <v>520</v>
      </c>
      <c r="L1293" t="s">
        <v>532</v>
      </c>
      <c r="M1293">
        <v>1</v>
      </c>
      <c r="N1293">
        <v>1</v>
      </c>
      <c r="O1293">
        <v>1</v>
      </c>
      <c r="P1293">
        <v>0</v>
      </c>
      <c r="Q1293">
        <v>0</v>
      </c>
      <c r="R1293">
        <v>1</v>
      </c>
      <c r="S1293" s="377">
        <v>123163170.16</v>
      </c>
      <c r="T1293" s="377">
        <v>0</v>
      </c>
      <c r="U1293" s="377">
        <v>0</v>
      </c>
      <c r="V1293" s="377">
        <v>0</v>
      </c>
      <c r="W1293" s="377">
        <v>0</v>
      </c>
      <c r="X1293" s="377">
        <v>0</v>
      </c>
      <c r="Y1293" s="377">
        <v>0</v>
      </c>
      <c r="Z1293" s="377">
        <v>123163170.16</v>
      </c>
      <c r="AA1293" s="770">
        <v>44134</v>
      </c>
      <c r="AB1293" s="770">
        <v>49612</v>
      </c>
      <c r="AC1293" s="769">
        <v>123163170.16</v>
      </c>
      <c r="AD1293" s="3">
        <v>14.2</v>
      </c>
      <c r="AE1293" s="3">
        <v>15.216666666666667</v>
      </c>
      <c r="AF1293" s="378">
        <v>7.9848000000000002E-2</v>
      </c>
      <c r="AG1293" s="3">
        <v>1748917016.2719998</v>
      </c>
      <c r="AH1293" s="3">
        <v>1874132905.9346666</v>
      </c>
      <c r="AI1293" s="3">
        <v>9834332.8109356798</v>
      </c>
      <c r="AJ1293" s="3">
        <v>14.2</v>
      </c>
      <c r="AK1293" s="3">
        <v>15.216666666666667</v>
      </c>
      <c r="AL1293" s="3">
        <v>7.9848000000000002E-2</v>
      </c>
    </row>
    <row r="1294" spans="1:38">
      <c r="A1294" t="s">
        <v>1150</v>
      </c>
      <c r="B1294" t="s">
        <v>3121</v>
      </c>
      <c r="C1294" t="s">
        <v>516</v>
      </c>
      <c r="D1294" t="s">
        <v>517</v>
      </c>
      <c r="E1294" t="s">
        <v>1396</v>
      </c>
      <c r="F1294" t="s">
        <v>33</v>
      </c>
      <c r="G1294" t="s">
        <v>1373</v>
      </c>
      <c r="H1294" t="s">
        <v>518</v>
      </c>
      <c r="I1294" t="s">
        <v>1</v>
      </c>
      <c r="J1294" t="s">
        <v>1129</v>
      </c>
      <c r="K1294" t="s">
        <v>520</v>
      </c>
      <c r="L1294" t="s">
        <v>532</v>
      </c>
      <c r="M1294">
        <v>1</v>
      </c>
      <c r="N1294">
        <v>1</v>
      </c>
      <c r="O1294">
        <v>1</v>
      </c>
      <c r="P1294">
        <v>0</v>
      </c>
      <c r="Q1294">
        <v>0</v>
      </c>
      <c r="R1294">
        <v>1</v>
      </c>
      <c r="S1294" s="377">
        <v>183503106.19999999</v>
      </c>
      <c r="T1294" s="377">
        <v>0</v>
      </c>
      <c r="U1294" s="377">
        <v>0</v>
      </c>
      <c r="V1294" s="377">
        <v>7180751.7999999998</v>
      </c>
      <c r="W1294" s="377">
        <v>0</v>
      </c>
      <c r="X1294" s="377">
        <v>0</v>
      </c>
      <c r="Y1294" s="377">
        <v>0</v>
      </c>
      <c r="Z1294" s="377">
        <v>183503106.19999999</v>
      </c>
      <c r="AA1294" s="770">
        <v>44130</v>
      </c>
      <c r="AB1294" s="770">
        <v>47782</v>
      </c>
      <c r="AC1294" s="769">
        <v>183503106.19999999</v>
      </c>
      <c r="AD1294" s="3">
        <v>9.1166666666666671</v>
      </c>
      <c r="AE1294" s="3">
        <v>10.144444444444444</v>
      </c>
      <c r="AF1294" s="378">
        <v>7.8262999999999999E-2</v>
      </c>
      <c r="AG1294" s="3">
        <v>1672936651.5233333</v>
      </c>
      <c r="AH1294" s="3">
        <v>1861537066.2288888</v>
      </c>
      <c r="AI1294" s="3">
        <v>14361503.600530598</v>
      </c>
      <c r="AJ1294" s="3">
        <v>9.1166666666666671</v>
      </c>
      <c r="AK1294" s="3">
        <v>10.144444444444444</v>
      </c>
      <c r="AL1294" s="3">
        <v>7.8262999999999999E-2</v>
      </c>
    </row>
    <row r="1295" spans="1:38">
      <c r="A1295" t="s">
        <v>1151</v>
      </c>
      <c r="B1295" t="s">
        <v>3122</v>
      </c>
      <c r="C1295" t="s">
        <v>516</v>
      </c>
      <c r="D1295" t="s">
        <v>517</v>
      </c>
      <c r="E1295" t="s">
        <v>1396</v>
      </c>
      <c r="F1295" t="s">
        <v>33</v>
      </c>
      <c r="G1295" t="s">
        <v>1373</v>
      </c>
      <c r="H1295" t="s">
        <v>518</v>
      </c>
      <c r="I1295" t="s">
        <v>1</v>
      </c>
      <c r="J1295" t="s">
        <v>1129</v>
      </c>
      <c r="K1295" t="s">
        <v>520</v>
      </c>
      <c r="L1295" t="s">
        <v>532</v>
      </c>
      <c r="M1295">
        <v>1</v>
      </c>
      <c r="N1295">
        <v>1</v>
      </c>
      <c r="O1295">
        <v>1</v>
      </c>
      <c r="P1295">
        <v>0</v>
      </c>
      <c r="Q1295">
        <v>0</v>
      </c>
      <c r="R1295">
        <v>1</v>
      </c>
      <c r="S1295" s="377">
        <v>122255792.54000001</v>
      </c>
      <c r="T1295" s="377">
        <v>0</v>
      </c>
      <c r="U1295" s="377">
        <v>0</v>
      </c>
      <c r="V1295" s="377">
        <v>0</v>
      </c>
      <c r="W1295" s="377">
        <v>0</v>
      </c>
      <c r="X1295" s="377">
        <v>0</v>
      </c>
      <c r="Y1295" s="377">
        <v>0</v>
      </c>
      <c r="Z1295" s="377">
        <v>122255792.54000001</v>
      </c>
      <c r="AA1295" s="770">
        <v>44134</v>
      </c>
      <c r="AB1295" s="770">
        <v>49612</v>
      </c>
      <c r="AC1295" s="769">
        <v>122255792.54000001</v>
      </c>
      <c r="AD1295" s="3">
        <v>14.2</v>
      </c>
      <c r="AE1295" s="3">
        <v>15.216666666666667</v>
      </c>
      <c r="AF1295" s="378">
        <v>7.9848000000000002E-2</v>
      </c>
      <c r="AG1295" s="3">
        <v>1736032254.0680001</v>
      </c>
      <c r="AH1295" s="3">
        <v>1860325643.1503334</v>
      </c>
      <c r="AI1295" s="3">
        <v>9761880.5227339212</v>
      </c>
      <c r="AJ1295" s="3">
        <v>14.2</v>
      </c>
      <c r="AK1295" s="3">
        <v>15.216666666666667</v>
      </c>
      <c r="AL1295" s="3">
        <v>7.9848000000000002E-2</v>
      </c>
    </row>
    <row r="1296" spans="1:38">
      <c r="A1296" t="s">
        <v>1152</v>
      </c>
      <c r="B1296" t="s">
        <v>3123</v>
      </c>
      <c r="C1296" t="s">
        <v>516</v>
      </c>
      <c r="D1296" t="s">
        <v>517</v>
      </c>
      <c r="E1296" t="s">
        <v>1396</v>
      </c>
      <c r="F1296" t="s">
        <v>33</v>
      </c>
      <c r="G1296" t="s">
        <v>1373</v>
      </c>
      <c r="H1296" t="s">
        <v>518</v>
      </c>
      <c r="I1296" t="s">
        <v>1</v>
      </c>
      <c r="J1296" t="s">
        <v>1129</v>
      </c>
      <c r="K1296" t="s">
        <v>520</v>
      </c>
      <c r="L1296" t="s">
        <v>532</v>
      </c>
      <c r="M1296">
        <v>1</v>
      </c>
      <c r="N1296">
        <v>1</v>
      </c>
      <c r="O1296">
        <v>1</v>
      </c>
      <c r="P1296">
        <v>0</v>
      </c>
      <c r="Q1296">
        <v>0</v>
      </c>
      <c r="R1296">
        <v>1</v>
      </c>
      <c r="S1296" s="377">
        <v>122400000</v>
      </c>
      <c r="T1296" s="377">
        <v>0</v>
      </c>
      <c r="U1296" s="377">
        <v>0</v>
      </c>
      <c r="V1296" s="377">
        <v>4789695.5999999996</v>
      </c>
      <c r="W1296" s="377">
        <v>0</v>
      </c>
      <c r="X1296" s="377">
        <v>0</v>
      </c>
      <c r="Y1296" s="377">
        <v>0</v>
      </c>
      <c r="Z1296" s="377">
        <v>122400000</v>
      </c>
      <c r="AA1296" s="770">
        <v>44314</v>
      </c>
      <c r="AB1296" s="770">
        <v>47966</v>
      </c>
      <c r="AC1296" s="769">
        <v>122400000</v>
      </c>
      <c r="AD1296" s="3">
        <v>9.6277777777777782</v>
      </c>
      <c r="AE1296" s="3">
        <v>10.144444444444444</v>
      </c>
      <c r="AF1296" s="378">
        <v>7.8262999999999999E-2</v>
      </c>
      <c r="AG1296" s="3">
        <v>1178440000</v>
      </c>
      <c r="AH1296" s="3">
        <v>1241680000</v>
      </c>
      <c r="AI1296" s="3">
        <v>9579391.1999999993</v>
      </c>
      <c r="AJ1296" s="3">
        <v>9.6277777777777782</v>
      </c>
      <c r="AK1296" s="3">
        <v>10.144444444444444</v>
      </c>
      <c r="AL1296" s="3">
        <v>7.8262999999999999E-2</v>
      </c>
    </row>
    <row r="1297" spans="1:38">
      <c r="A1297" t="s">
        <v>1153</v>
      </c>
      <c r="B1297" t="s">
        <v>3124</v>
      </c>
      <c r="C1297" t="s">
        <v>516</v>
      </c>
      <c r="D1297" t="s">
        <v>517</v>
      </c>
      <c r="E1297" t="s">
        <v>1396</v>
      </c>
      <c r="F1297" t="s">
        <v>33</v>
      </c>
      <c r="G1297" t="s">
        <v>1373</v>
      </c>
      <c r="H1297" t="s">
        <v>518</v>
      </c>
      <c r="I1297" t="s">
        <v>1</v>
      </c>
      <c r="J1297" t="s">
        <v>1129</v>
      </c>
      <c r="K1297" t="s">
        <v>520</v>
      </c>
      <c r="L1297" t="s">
        <v>532</v>
      </c>
      <c r="M1297">
        <v>1</v>
      </c>
      <c r="N1297">
        <v>1</v>
      </c>
      <c r="O1297">
        <v>1</v>
      </c>
      <c r="P1297">
        <v>0</v>
      </c>
      <c r="Q1297">
        <v>0</v>
      </c>
      <c r="R1297">
        <v>1</v>
      </c>
      <c r="S1297" s="377">
        <v>81600000</v>
      </c>
      <c r="T1297" s="377">
        <v>0</v>
      </c>
      <c r="U1297" s="377">
        <v>0</v>
      </c>
      <c r="V1297" s="377">
        <v>3229442.4</v>
      </c>
      <c r="W1297" s="377">
        <v>0</v>
      </c>
      <c r="X1297" s="377">
        <v>0</v>
      </c>
      <c r="Y1297" s="377">
        <v>0</v>
      </c>
      <c r="Z1297" s="377">
        <v>81600000</v>
      </c>
      <c r="AA1297" s="770">
        <v>44315</v>
      </c>
      <c r="AB1297" s="770">
        <v>48698</v>
      </c>
      <c r="AC1297" s="769">
        <v>81600000</v>
      </c>
      <c r="AD1297" s="3">
        <v>11.661111111111111</v>
      </c>
      <c r="AE1297" s="3">
        <v>12.175000000000001</v>
      </c>
      <c r="AF1297" s="378">
        <v>7.9153000000000001E-2</v>
      </c>
      <c r="AG1297" s="3">
        <v>951546666.66666675</v>
      </c>
      <c r="AH1297" s="3">
        <v>993480000</v>
      </c>
      <c r="AI1297" s="3">
        <v>6458884.7999999998</v>
      </c>
      <c r="AJ1297" s="3">
        <v>11.661111111111111</v>
      </c>
      <c r="AK1297" s="3">
        <v>12.175000000000001</v>
      </c>
      <c r="AL1297" s="3">
        <v>7.9153000000000001E-2</v>
      </c>
    </row>
    <row r="1298" spans="1:38">
      <c r="A1298" t="s">
        <v>1154</v>
      </c>
      <c r="B1298" t="s">
        <v>3125</v>
      </c>
      <c r="C1298" t="s">
        <v>516</v>
      </c>
      <c r="D1298" t="s">
        <v>517</v>
      </c>
      <c r="E1298" t="s">
        <v>1396</v>
      </c>
      <c r="F1298" t="s">
        <v>39</v>
      </c>
      <c r="G1298" t="s">
        <v>1373</v>
      </c>
      <c r="H1298" t="s">
        <v>523</v>
      </c>
      <c r="I1298" t="s">
        <v>1</v>
      </c>
      <c r="J1298" t="s">
        <v>39</v>
      </c>
      <c r="K1298" t="s">
        <v>520</v>
      </c>
      <c r="L1298" t="s">
        <v>532</v>
      </c>
      <c r="M1298">
        <v>1</v>
      </c>
      <c r="N1298">
        <v>1</v>
      </c>
      <c r="O1298">
        <v>1</v>
      </c>
      <c r="P1298">
        <v>0</v>
      </c>
      <c r="Q1298">
        <v>1</v>
      </c>
      <c r="R1298">
        <v>1</v>
      </c>
      <c r="S1298" s="377">
        <v>800000</v>
      </c>
      <c r="T1298" s="377">
        <v>0</v>
      </c>
      <c r="U1298" s="377">
        <v>0</v>
      </c>
      <c r="V1298" s="377">
        <v>0</v>
      </c>
      <c r="W1298" s="377">
        <v>0</v>
      </c>
      <c r="X1298" s="377">
        <v>0</v>
      </c>
      <c r="Y1298" s="377">
        <v>0</v>
      </c>
      <c r="Z1298" s="377">
        <v>800000</v>
      </c>
      <c r="AA1298" s="770">
        <v>41598</v>
      </c>
      <c r="AB1298" s="770">
        <v>47077</v>
      </c>
      <c r="AC1298" s="769">
        <v>800000</v>
      </c>
      <c r="AD1298" s="3">
        <v>7.1583333333333332</v>
      </c>
      <c r="AE1298" s="3">
        <v>15.219444444444445</v>
      </c>
      <c r="AF1298" s="378">
        <v>7.7499999999999999E-2</v>
      </c>
      <c r="AG1298" s="3">
        <v>5726666.666666667</v>
      </c>
      <c r="AH1298" s="3">
        <v>12175555.555555556</v>
      </c>
      <c r="AI1298" s="3">
        <v>62000</v>
      </c>
      <c r="AJ1298" s="3">
        <v>7.1583333333333341</v>
      </c>
      <c r="AK1298" s="3">
        <v>15.219444444444445</v>
      </c>
      <c r="AL1298" s="3">
        <v>7.7499999999999999E-2</v>
      </c>
    </row>
    <row r="1299" spans="1:38">
      <c r="A1299" t="s">
        <v>541</v>
      </c>
      <c r="B1299" t="s">
        <v>3126</v>
      </c>
      <c r="C1299" t="s">
        <v>516</v>
      </c>
      <c r="D1299" t="s">
        <v>517</v>
      </c>
      <c r="E1299" t="s">
        <v>1396</v>
      </c>
      <c r="F1299" t="s">
        <v>39</v>
      </c>
      <c r="G1299" t="s">
        <v>1373</v>
      </c>
      <c r="H1299" t="s">
        <v>523</v>
      </c>
      <c r="I1299" t="s">
        <v>1</v>
      </c>
      <c r="J1299" t="s">
        <v>39</v>
      </c>
      <c r="K1299" t="s">
        <v>520</v>
      </c>
      <c r="L1299" t="s">
        <v>532</v>
      </c>
      <c r="M1299">
        <v>1</v>
      </c>
      <c r="N1299">
        <v>1</v>
      </c>
      <c r="O1299">
        <v>1</v>
      </c>
      <c r="P1299">
        <v>0</v>
      </c>
      <c r="Q1299">
        <v>1</v>
      </c>
      <c r="R1299">
        <v>1</v>
      </c>
      <c r="S1299" s="377">
        <v>700000</v>
      </c>
      <c r="T1299" s="377">
        <v>0</v>
      </c>
      <c r="U1299" s="377">
        <v>0</v>
      </c>
      <c r="V1299" s="377">
        <v>0</v>
      </c>
      <c r="W1299" s="377">
        <v>0</v>
      </c>
      <c r="X1299" s="377">
        <v>0</v>
      </c>
      <c r="Y1299" s="377">
        <v>0</v>
      </c>
      <c r="Z1299" s="377">
        <v>700000</v>
      </c>
      <c r="AA1299" s="770">
        <v>41815</v>
      </c>
      <c r="AB1299" s="770">
        <v>49120</v>
      </c>
      <c r="AC1299" s="769">
        <v>700000</v>
      </c>
      <c r="AD1299" s="3">
        <v>12.833333333333334</v>
      </c>
      <c r="AE1299" s="3">
        <v>20.291666666666668</v>
      </c>
      <c r="AF1299" s="378">
        <v>8.4500000000000006E-2</v>
      </c>
      <c r="AG1299" s="3">
        <v>8983333.333333334</v>
      </c>
      <c r="AH1299" s="3">
        <v>14204166.666666668</v>
      </c>
      <c r="AI1299" s="3">
        <v>59150.000000000007</v>
      </c>
      <c r="AJ1299" s="3">
        <v>12.833333333333334</v>
      </c>
      <c r="AK1299" s="3">
        <v>20.291666666666668</v>
      </c>
      <c r="AL1299" s="3">
        <v>8.4500000000000006E-2</v>
      </c>
    </row>
    <row r="1300" spans="1:38">
      <c r="A1300" t="s">
        <v>1131</v>
      </c>
      <c r="B1300" t="s">
        <v>3127</v>
      </c>
      <c r="C1300" t="s">
        <v>516</v>
      </c>
      <c r="D1300" t="s">
        <v>517</v>
      </c>
      <c r="E1300" t="s">
        <v>1396</v>
      </c>
      <c r="F1300" t="s">
        <v>39</v>
      </c>
      <c r="G1300" t="s">
        <v>1373</v>
      </c>
      <c r="H1300" t="s">
        <v>523</v>
      </c>
      <c r="I1300" t="s">
        <v>1</v>
      </c>
      <c r="J1300" t="s">
        <v>39</v>
      </c>
      <c r="K1300" t="s">
        <v>520</v>
      </c>
      <c r="L1300" t="s">
        <v>532</v>
      </c>
      <c r="M1300">
        <v>1</v>
      </c>
      <c r="N1300">
        <v>1</v>
      </c>
      <c r="O1300">
        <v>1</v>
      </c>
      <c r="P1300">
        <v>0</v>
      </c>
      <c r="Q1300">
        <v>1</v>
      </c>
      <c r="R1300">
        <v>1</v>
      </c>
      <c r="S1300" s="377">
        <v>56000000</v>
      </c>
      <c r="T1300" s="377">
        <v>0</v>
      </c>
      <c r="U1300" s="377">
        <v>0</v>
      </c>
      <c r="V1300" s="377">
        <v>0</v>
      </c>
      <c r="W1300" s="377">
        <v>0</v>
      </c>
      <c r="X1300" s="377">
        <v>0</v>
      </c>
      <c r="Y1300" s="377">
        <v>0</v>
      </c>
      <c r="Z1300" s="377">
        <v>56000000</v>
      </c>
      <c r="AA1300" s="770">
        <v>41991</v>
      </c>
      <c r="AB1300" s="770">
        <v>45644</v>
      </c>
      <c r="AC1300" s="769">
        <v>80000000</v>
      </c>
      <c r="AD1300" s="3">
        <v>3.1777777777777776</v>
      </c>
      <c r="AE1300" s="3">
        <v>10.147222222222222</v>
      </c>
      <c r="AF1300" s="378">
        <v>6.4000000000000001E-2</v>
      </c>
      <c r="AG1300" s="3">
        <v>177955555.55555555</v>
      </c>
      <c r="AH1300" s="3">
        <v>568244444.44444442</v>
      </c>
      <c r="AI1300" s="3">
        <v>3584000</v>
      </c>
      <c r="AJ1300" s="3">
        <v>3.1777777777777776</v>
      </c>
      <c r="AK1300" s="3">
        <v>10.147222222222222</v>
      </c>
      <c r="AL1300" s="3">
        <v>6.4000000000000001E-2</v>
      </c>
    </row>
    <row r="1301" spans="1:38">
      <c r="A1301" t="s">
        <v>543</v>
      </c>
      <c r="B1301" t="s">
        <v>3128</v>
      </c>
      <c r="C1301" t="s">
        <v>516</v>
      </c>
      <c r="D1301" t="s">
        <v>517</v>
      </c>
      <c r="E1301" t="s">
        <v>1396</v>
      </c>
      <c r="F1301" t="s">
        <v>39</v>
      </c>
      <c r="G1301" t="s">
        <v>1373</v>
      </c>
      <c r="H1301" t="s">
        <v>523</v>
      </c>
      <c r="I1301" t="s">
        <v>1</v>
      </c>
      <c r="J1301" t="s">
        <v>39</v>
      </c>
      <c r="K1301" t="s">
        <v>520</v>
      </c>
      <c r="L1301" t="s">
        <v>532</v>
      </c>
      <c r="M1301">
        <v>1</v>
      </c>
      <c r="N1301">
        <v>1</v>
      </c>
      <c r="O1301">
        <v>1</v>
      </c>
      <c r="P1301">
        <v>0</v>
      </c>
      <c r="Q1301">
        <v>1</v>
      </c>
      <c r="R1301">
        <v>1</v>
      </c>
      <c r="S1301" s="377">
        <v>300000</v>
      </c>
      <c r="T1301" s="377">
        <v>0</v>
      </c>
      <c r="U1301" s="377">
        <v>0</v>
      </c>
      <c r="V1301" s="377">
        <v>0</v>
      </c>
      <c r="W1301" s="377">
        <v>0</v>
      </c>
      <c r="X1301" s="377">
        <v>0</v>
      </c>
      <c r="Y1301" s="377">
        <v>0</v>
      </c>
      <c r="Z1301" s="377">
        <v>300000</v>
      </c>
      <c r="AA1301" s="770">
        <v>42090</v>
      </c>
      <c r="AB1301" s="770">
        <v>49395</v>
      </c>
      <c r="AC1301" s="769">
        <v>300000</v>
      </c>
      <c r="AD1301" s="3">
        <v>13.597222222222221</v>
      </c>
      <c r="AE1301" s="3">
        <v>20.291666666666668</v>
      </c>
      <c r="AF1301" s="378">
        <v>8.4500000000000006E-2</v>
      </c>
      <c r="AG1301" s="3">
        <v>4079166.6666666665</v>
      </c>
      <c r="AH1301" s="3">
        <v>6087500</v>
      </c>
      <c r="AI1301" s="3">
        <v>25350</v>
      </c>
      <c r="AJ1301" s="3">
        <v>13.597222222222221</v>
      </c>
      <c r="AK1301" s="3">
        <v>20.291666666666668</v>
      </c>
      <c r="AL1301" s="3">
        <v>8.4500000000000006E-2</v>
      </c>
    </row>
    <row r="1302" spans="1:38">
      <c r="A1302" t="s">
        <v>543</v>
      </c>
      <c r="B1302" t="s">
        <v>3129</v>
      </c>
      <c r="C1302" t="s">
        <v>516</v>
      </c>
      <c r="D1302" t="s">
        <v>517</v>
      </c>
      <c r="E1302" t="s">
        <v>1396</v>
      </c>
      <c r="F1302" t="s">
        <v>39</v>
      </c>
      <c r="G1302" t="s">
        <v>1373</v>
      </c>
      <c r="H1302" t="s">
        <v>523</v>
      </c>
      <c r="I1302" t="s">
        <v>1</v>
      </c>
      <c r="J1302" t="s">
        <v>39</v>
      </c>
      <c r="K1302" t="s">
        <v>520</v>
      </c>
      <c r="L1302" t="s">
        <v>532</v>
      </c>
      <c r="M1302">
        <v>1</v>
      </c>
      <c r="N1302">
        <v>1</v>
      </c>
      <c r="O1302">
        <v>1</v>
      </c>
      <c r="P1302">
        <v>0</v>
      </c>
      <c r="Q1302">
        <v>1</v>
      </c>
      <c r="R1302">
        <v>1</v>
      </c>
      <c r="S1302" s="377">
        <v>350000</v>
      </c>
      <c r="T1302" s="377">
        <v>0</v>
      </c>
      <c r="U1302" s="377">
        <v>0</v>
      </c>
      <c r="V1302" s="377">
        <v>0</v>
      </c>
      <c r="W1302" s="377">
        <v>0</v>
      </c>
      <c r="X1302" s="377">
        <v>0</v>
      </c>
      <c r="Y1302" s="377">
        <v>0</v>
      </c>
      <c r="Z1302" s="377">
        <v>350000</v>
      </c>
      <c r="AA1302" s="770">
        <v>42124</v>
      </c>
      <c r="AB1302" s="770">
        <v>49429</v>
      </c>
      <c r="AC1302" s="769">
        <v>350000</v>
      </c>
      <c r="AD1302" s="3">
        <v>13.691666666666666</v>
      </c>
      <c r="AE1302" s="3">
        <v>20.291666666666668</v>
      </c>
      <c r="AF1302" s="378">
        <v>8.4500000000000006E-2</v>
      </c>
      <c r="AG1302" s="3">
        <v>4792083.333333333</v>
      </c>
      <c r="AH1302" s="3">
        <v>7102083.333333334</v>
      </c>
      <c r="AI1302" s="3">
        <v>29575.000000000004</v>
      </c>
      <c r="AJ1302" s="3">
        <v>13.691666666666666</v>
      </c>
      <c r="AK1302" s="3">
        <v>20.291666666666668</v>
      </c>
      <c r="AL1302" s="3">
        <v>8.4500000000000006E-2</v>
      </c>
    </row>
    <row r="1303" spans="1:38">
      <c r="A1303" t="s">
        <v>1155</v>
      </c>
      <c r="B1303" t="s">
        <v>3130</v>
      </c>
      <c r="C1303" t="s">
        <v>516</v>
      </c>
      <c r="D1303" t="s">
        <v>517</v>
      </c>
      <c r="E1303" t="s">
        <v>1396</v>
      </c>
      <c r="F1303" t="s">
        <v>39</v>
      </c>
      <c r="G1303" t="s">
        <v>1373</v>
      </c>
      <c r="H1303" t="s">
        <v>523</v>
      </c>
      <c r="I1303" t="s">
        <v>1</v>
      </c>
      <c r="J1303" t="s">
        <v>39</v>
      </c>
      <c r="K1303" t="s">
        <v>520</v>
      </c>
      <c r="L1303" t="s">
        <v>532</v>
      </c>
      <c r="M1303">
        <v>1</v>
      </c>
      <c r="N1303">
        <v>1</v>
      </c>
      <c r="O1303">
        <v>1</v>
      </c>
      <c r="P1303">
        <v>0</v>
      </c>
      <c r="Q1303">
        <v>1</v>
      </c>
      <c r="R1303">
        <v>1</v>
      </c>
      <c r="S1303" s="377">
        <v>350000</v>
      </c>
      <c r="T1303" s="377">
        <v>0</v>
      </c>
      <c r="U1303" s="377">
        <v>0</v>
      </c>
      <c r="V1303" s="377">
        <v>0</v>
      </c>
      <c r="W1303" s="377">
        <v>0</v>
      </c>
      <c r="X1303" s="377">
        <v>0</v>
      </c>
      <c r="Y1303" s="377">
        <v>0</v>
      </c>
      <c r="Z1303" s="377">
        <v>350000</v>
      </c>
      <c r="AA1303" s="770">
        <v>42522</v>
      </c>
      <c r="AB1303" s="770">
        <v>49827</v>
      </c>
      <c r="AC1303" s="769">
        <v>350000</v>
      </c>
      <c r="AD1303" s="3">
        <v>14.797222222222222</v>
      </c>
      <c r="AE1303" s="3">
        <v>20.291666666666668</v>
      </c>
      <c r="AF1303" s="378">
        <v>8.4500000000000006E-2</v>
      </c>
      <c r="AG1303" s="3">
        <v>5179027.777777778</v>
      </c>
      <c r="AH1303" s="3">
        <v>7102083.333333334</v>
      </c>
      <c r="AI1303" s="3">
        <v>29575.000000000004</v>
      </c>
      <c r="AJ1303" s="3">
        <v>14.797222222222222</v>
      </c>
      <c r="AK1303" s="3">
        <v>20.291666666666668</v>
      </c>
      <c r="AL1303" s="3">
        <v>8.4500000000000006E-2</v>
      </c>
    </row>
    <row r="1304" spans="1:38">
      <c r="A1304" t="s">
        <v>1155</v>
      </c>
      <c r="B1304" t="s">
        <v>3131</v>
      </c>
      <c r="C1304" t="s">
        <v>516</v>
      </c>
      <c r="D1304" t="s">
        <v>517</v>
      </c>
      <c r="E1304" t="s">
        <v>1396</v>
      </c>
      <c r="F1304" t="s">
        <v>39</v>
      </c>
      <c r="G1304" t="s">
        <v>1373</v>
      </c>
      <c r="H1304" t="s">
        <v>523</v>
      </c>
      <c r="I1304" t="s">
        <v>1</v>
      </c>
      <c r="J1304" t="s">
        <v>39</v>
      </c>
      <c r="K1304" t="s">
        <v>520</v>
      </c>
      <c r="L1304" t="s">
        <v>532</v>
      </c>
      <c r="M1304">
        <v>1</v>
      </c>
      <c r="N1304">
        <v>1</v>
      </c>
      <c r="O1304">
        <v>1</v>
      </c>
      <c r="P1304">
        <v>0</v>
      </c>
      <c r="Q1304">
        <v>1</v>
      </c>
      <c r="R1304">
        <v>1</v>
      </c>
      <c r="S1304" s="377">
        <v>200000</v>
      </c>
      <c r="T1304" s="377">
        <v>0</v>
      </c>
      <c r="U1304" s="377">
        <v>0</v>
      </c>
      <c r="V1304" s="377">
        <v>0</v>
      </c>
      <c r="W1304" s="377">
        <v>0</v>
      </c>
      <c r="X1304" s="377">
        <v>0</v>
      </c>
      <c r="Y1304" s="377">
        <v>0</v>
      </c>
      <c r="Z1304" s="377">
        <v>200000</v>
      </c>
      <c r="AA1304" s="770">
        <v>42598</v>
      </c>
      <c r="AB1304" s="770">
        <v>49903</v>
      </c>
      <c r="AC1304" s="769">
        <v>200000</v>
      </c>
      <c r="AD1304" s="3">
        <v>15.008333333333333</v>
      </c>
      <c r="AE1304" s="3">
        <v>20.291666666666668</v>
      </c>
      <c r="AF1304" s="378">
        <v>8.4500000000000006E-2</v>
      </c>
      <c r="AG1304" s="3">
        <v>3001666.6666666665</v>
      </c>
      <c r="AH1304" s="3">
        <v>4058333.3333333335</v>
      </c>
      <c r="AI1304" s="3">
        <v>16900</v>
      </c>
      <c r="AJ1304" s="3">
        <v>15.008333333333333</v>
      </c>
      <c r="AK1304" s="3">
        <v>20.291666666666668</v>
      </c>
      <c r="AL1304" s="3">
        <v>8.4500000000000006E-2</v>
      </c>
    </row>
    <row r="1305" spans="1:38">
      <c r="A1305" t="s">
        <v>1155</v>
      </c>
      <c r="B1305" t="s">
        <v>3132</v>
      </c>
      <c r="C1305" t="s">
        <v>516</v>
      </c>
      <c r="D1305" t="s">
        <v>517</v>
      </c>
      <c r="E1305" t="s">
        <v>1396</v>
      </c>
      <c r="F1305" t="s">
        <v>39</v>
      </c>
      <c r="G1305" t="s">
        <v>1373</v>
      </c>
      <c r="H1305" t="s">
        <v>523</v>
      </c>
      <c r="I1305" t="s">
        <v>1</v>
      </c>
      <c r="J1305" t="s">
        <v>39</v>
      </c>
      <c r="K1305" t="s">
        <v>520</v>
      </c>
      <c r="L1305" t="s">
        <v>532</v>
      </c>
      <c r="M1305">
        <v>1</v>
      </c>
      <c r="N1305">
        <v>1</v>
      </c>
      <c r="O1305">
        <v>1</v>
      </c>
      <c r="P1305">
        <v>0</v>
      </c>
      <c r="Q1305">
        <v>1</v>
      </c>
      <c r="R1305">
        <v>1</v>
      </c>
      <c r="S1305" s="377">
        <v>100000</v>
      </c>
      <c r="T1305" s="377">
        <v>0</v>
      </c>
      <c r="U1305" s="377">
        <v>0</v>
      </c>
      <c r="V1305" s="377">
        <v>0</v>
      </c>
      <c r="W1305" s="377">
        <v>0</v>
      </c>
      <c r="X1305" s="377">
        <v>0</v>
      </c>
      <c r="Y1305" s="377">
        <v>0</v>
      </c>
      <c r="Z1305" s="377">
        <v>100000</v>
      </c>
      <c r="AA1305" s="770">
        <v>42754</v>
      </c>
      <c r="AB1305" s="770">
        <v>50059</v>
      </c>
      <c r="AC1305" s="769">
        <v>100000</v>
      </c>
      <c r="AD1305" s="3">
        <v>15.441666666666666</v>
      </c>
      <c r="AE1305" s="3">
        <v>20.291666666666668</v>
      </c>
      <c r="AF1305" s="378">
        <v>8.4500000000000006E-2</v>
      </c>
      <c r="AG1305" s="3">
        <v>1544166.6666666667</v>
      </c>
      <c r="AH1305" s="3">
        <v>2029166.6666666667</v>
      </c>
      <c r="AI1305" s="3">
        <v>8450</v>
      </c>
      <c r="AJ1305" s="3">
        <v>15.441666666666668</v>
      </c>
      <c r="AK1305" s="3">
        <v>20.291666666666668</v>
      </c>
      <c r="AL1305" s="3">
        <v>8.4500000000000006E-2</v>
      </c>
    </row>
    <row r="1306" spans="1:38">
      <c r="A1306" t="s">
        <v>1120</v>
      </c>
      <c r="B1306" t="s">
        <v>3133</v>
      </c>
      <c r="C1306" t="s">
        <v>516</v>
      </c>
      <c r="D1306" t="s">
        <v>517</v>
      </c>
      <c r="E1306" t="s">
        <v>1396</v>
      </c>
      <c r="F1306" t="s">
        <v>39</v>
      </c>
      <c r="G1306" t="s">
        <v>1373</v>
      </c>
      <c r="H1306" t="s">
        <v>523</v>
      </c>
      <c r="I1306" t="s">
        <v>1</v>
      </c>
      <c r="J1306" t="s">
        <v>39</v>
      </c>
      <c r="K1306" t="s">
        <v>520</v>
      </c>
      <c r="L1306" t="s">
        <v>532</v>
      </c>
      <c r="M1306">
        <v>1</v>
      </c>
      <c r="N1306">
        <v>1</v>
      </c>
      <c r="O1306">
        <v>1</v>
      </c>
      <c r="P1306">
        <v>0</v>
      </c>
      <c r="Q1306">
        <v>1</v>
      </c>
      <c r="R1306">
        <v>1</v>
      </c>
      <c r="S1306" s="377">
        <v>350000</v>
      </c>
      <c r="T1306" s="377">
        <v>0</v>
      </c>
      <c r="U1306" s="377">
        <v>0</v>
      </c>
      <c r="V1306" s="377">
        <v>0</v>
      </c>
      <c r="W1306" s="377">
        <v>0</v>
      </c>
      <c r="X1306" s="377">
        <v>0</v>
      </c>
      <c r="Y1306" s="377">
        <v>0</v>
      </c>
      <c r="Z1306" s="377">
        <v>350000</v>
      </c>
      <c r="AA1306" s="770">
        <v>42866</v>
      </c>
      <c r="AB1306" s="770">
        <v>50171</v>
      </c>
      <c r="AC1306" s="769">
        <v>350000</v>
      </c>
      <c r="AD1306" s="3">
        <v>15.752777777777778</v>
      </c>
      <c r="AE1306" s="3">
        <v>20.291666666666668</v>
      </c>
      <c r="AF1306" s="378">
        <v>8.4500000000000006E-2</v>
      </c>
      <c r="AG1306" s="3">
        <v>5513472.222222222</v>
      </c>
      <c r="AH1306" s="3">
        <v>7102083.333333334</v>
      </c>
      <c r="AI1306" s="3">
        <v>29575.000000000004</v>
      </c>
      <c r="AJ1306" s="3">
        <v>15.752777777777776</v>
      </c>
      <c r="AK1306" s="3">
        <v>20.291666666666668</v>
      </c>
      <c r="AL1306" s="3">
        <v>8.4500000000000006E-2</v>
      </c>
    </row>
    <row r="1307" spans="1:38">
      <c r="A1307" t="s">
        <v>1156</v>
      </c>
      <c r="B1307" t="s">
        <v>3134</v>
      </c>
      <c r="C1307" t="s">
        <v>516</v>
      </c>
      <c r="D1307" t="s">
        <v>517</v>
      </c>
      <c r="E1307" t="s">
        <v>1396</v>
      </c>
      <c r="F1307" t="s">
        <v>39</v>
      </c>
      <c r="G1307" t="s">
        <v>1373</v>
      </c>
      <c r="H1307" t="s">
        <v>523</v>
      </c>
      <c r="I1307" t="s">
        <v>1</v>
      </c>
      <c r="J1307" t="s">
        <v>39</v>
      </c>
      <c r="K1307" t="s">
        <v>520</v>
      </c>
      <c r="L1307" t="s">
        <v>532</v>
      </c>
      <c r="M1307">
        <v>1</v>
      </c>
      <c r="N1307">
        <v>1</v>
      </c>
      <c r="O1307">
        <v>1</v>
      </c>
      <c r="P1307">
        <v>0</v>
      </c>
      <c r="Q1307">
        <v>1</v>
      </c>
      <c r="R1307">
        <v>1</v>
      </c>
      <c r="S1307" s="377">
        <v>120000000</v>
      </c>
      <c r="T1307" s="377">
        <v>0</v>
      </c>
      <c r="U1307" s="377">
        <v>120000000</v>
      </c>
      <c r="V1307" s="377">
        <v>1554000</v>
      </c>
      <c r="W1307" s="377">
        <v>0</v>
      </c>
      <c r="X1307" s="377">
        <v>0</v>
      </c>
      <c r="Y1307" s="377">
        <v>0</v>
      </c>
      <c r="Z1307" s="377">
        <v>0</v>
      </c>
      <c r="AA1307" s="770">
        <v>43377</v>
      </c>
      <c r="AB1307" s="770">
        <v>44473</v>
      </c>
      <c r="AC1307" s="769">
        <v>120000000</v>
      </c>
      <c r="AD1307" s="3">
        <v>-7.4999999999999997E-2</v>
      </c>
      <c r="AE1307" s="3">
        <v>3.0444444444444443</v>
      </c>
      <c r="AF1307" s="378">
        <v>2.5899999999999999E-2</v>
      </c>
      <c r="AG1307" s="3">
        <v>0</v>
      </c>
      <c r="AH1307" s="3">
        <v>0</v>
      </c>
      <c r="AI1307" s="3">
        <v>0</v>
      </c>
      <c r="AJ1307" s="3">
        <v>0</v>
      </c>
      <c r="AK1307" s="3">
        <v>0</v>
      </c>
      <c r="AL1307" s="3">
        <v>0</v>
      </c>
    </row>
    <row r="1308" spans="1:38">
      <c r="A1308" t="s">
        <v>1157</v>
      </c>
      <c r="B1308" t="s">
        <v>3135</v>
      </c>
      <c r="C1308" t="s">
        <v>516</v>
      </c>
      <c r="D1308" t="s">
        <v>517</v>
      </c>
      <c r="E1308" t="s">
        <v>1396</v>
      </c>
      <c r="F1308" t="s">
        <v>39</v>
      </c>
      <c r="G1308" t="s">
        <v>1373</v>
      </c>
      <c r="H1308" t="s">
        <v>523</v>
      </c>
      <c r="I1308" t="s">
        <v>1</v>
      </c>
      <c r="J1308" t="s">
        <v>39</v>
      </c>
      <c r="K1308" t="s">
        <v>520</v>
      </c>
      <c r="L1308" t="s">
        <v>532</v>
      </c>
      <c r="M1308">
        <v>1</v>
      </c>
      <c r="N1308">
        <v>1</v>
      </c>
      <c r="O1308">
        <v>1</v>
      </c>
      <c r="P1308">
        <v>0</v>
      </c>
      <c r="Q1308">
        <v>1</v>
      </c>
      <c r="R1308">
        <v>1</v>
      </c>
      <c r="S1308" s="377">
        <v>500000</v>
      </c>
      <c r="T1308" s="377">
        <v>0</v>
      </c>
      <c r="U1308" s="377">
        <v>0</v>
      </c>
      <c r="V1308" s="377">
        <v>0</v>
      </c>
      <c r="W1308" s="377">
        <v>0</v>
      </c>
      <c r="X1308" s="377">
        <v>0</v>
      </c>
      <c r="Y1308" s="377">
        <v>0</v>
      </c>
      <c r="Z1308" s="377">
        <v>500000</v>
      </c>
      <c r="AA1308" s="770">
        <v>43441</v>
      </c>
      <c r="AB1308" s="770">
        <v>44537</v>
      </c>
      <c r="AC1308" s="769">
        <v>500000</v>
      </c>
      <c r="AD1308" s="3">
        <v>0.10277777777777777</v>
      </c>
      <c r="AE1308" s="3">
        <v>3.0444444444444443</v>
      </c>
      <c r="AF1308" s="378">
        <v>2.5899999999999999E-2</v>
      </c>
      <c r="AG1308" s="3">
        <v>51388.888888888883</v>
      </c>
      <c r="AH1308" s="3">
        <v>1522222.2222222222</v>
      </c>
      <c r="AI1308" s="3">
        <v>12950</v>
      </c>
      <c r="AJ1308" s="3">
        <v>0.10277777777777776</v>
      </c>
      <c r="AK1308" s="3">
        <v>3.0444444444444443</v>
      </c>
      <c r="AL1308" s="3">
        <v>2.5899999999999999E-2</v>
      </c>
    </row>
    <row r="1309" spans="1:38">
      <c r="A1309" t="s">
        <v>1158</v>
      </c>
      <c r="B1309" t="s">
        <v>3136</v>
      </c>
      <c r="C1309" t="s">
        <v>516</v>
      </c>
      <c r="D1309" t="s">
        <v>517</v>
      </c>
      <c r="E1309" t="s">
        <v>1396</v>
      </c>
      <c r="F1309" t="s">
        <v>39</v>
      </c>
      <c r="G1309" t="s">
        <v>1373</v>
      </c>
      <c r="H1309" t="s">
        <v>523</v>
      </c>
      <c r="I1309" t="s">
        <v>1</v>
      </c>
      <c r="J1309" t="s">
        <v>39</v>
      </c>
      <c r="K1309" t="s">
        <v>520</v>
      </c>
      <c r="L1309" t="s">
        <v>532</v>
      </c>
      <c r="M1309">
        <v>1</v>
      </c>
      <c r="N1309">
        <v>1</v>
      </c>
      <c r="O1309">
        <v>1</v>
      </c>
      <c r="P1309">
        <v>0</v>
      </c>
      <c r="Q1309">
        <v>1</v>
      </c>
      <c r="R1309">
        <v>1</v>
      </c>
      <c r="S1309" s="377">
        <v>15000000</v>
      </c>
      <c r="T1309" s="377">
        <v>0</v>
      </c>
      <c r="U1309" s="377">
        <v>0</v>
      </c>
      <c r="V1309" s="377">
        <v>0</v>
      </c>
      <c r="W1309" s="377">
        <v>0</v>
      </c>
      <c r="X1309" s="377">
        <v>0</v>
      </c>
      <c r="Y1309" s="377">
        <v>0</v>
      </c>
      <c r="Z1309" s="377">
        <v>15000000</v>
      </c>
      <c r="AA1309" s="770">
        <v>43444</v>
      </c>
      <c r="AB1309" s="770">
        <v>44540</v>
      </c>
      <c r="AC1309" s="769">
        <v>15000000</v>
      </c>
      <c r="AD1309" s="3">
        <v>0.1111111111111111</v>
      </c>
      <c r="AE1309" s="3">
        <v>3.0444444444444443</v>
      </c>
      <c r="AF1309" s="378">
        <v>2.5899999999999999E-2</v>
      </c>
      <c r="AG1309" s="3">
        <v>1666666.6666666665</v>
      </c>
      <c r="AH1309" s="3">
        <v>45666666.666666664</v>
      </c>
      <c r="AI1309" s="3">
        <v>388500</v>
      </c>
      <c r="AJ1309" s="3">
        <v>0.1111111111111111</v>
      </c>
      <c r="AK1309" s="3">
        <v>3.0444444444444443</v>
      </c>
      <c r="AL1309" s="3">
        <v>2.5899999999999999E-2</v>
      </c>
    </row>
    <row r="1310" spans="1:38">
      <c r="A1310" t="s">
        <v>1159</v>
      </c>
      <c r="B1310" t="s">
        <v>3137</v>
      </c>
      <c r="C1310" t="s">
        <v>516</v>
      </c>
      <c r="D1310" t="s">
        <v>517</v>
      </c>
      <c r="E1310" t="s">
        <v>1396</v>
      </c>
      <c r="F1310" t="s">
        <v>39</v>
      </c>
      <c r="G1310" t="s">
        <v>1373</v>
      </c>
      <c r="H1310" t="s">
        <v>523</v>
      </c>
      <c r="I1310" t="s">
        <v>1</v>
      </c>
      <c r="J1310" t="s">
        <v>39</v>
      </c>
      <c r="K1310" t="s">
        <v>520</v>
      </c>
      <c r="L1310" t="s">
        <v>532</v>
      </c>
      <c r="M1310">
        <v>1</v>
      </c>
      <c r="N1310">
        <v>1</v>
      </c>
      <c r="O1310">
        <v>1</v>
      </c>
      <c r="P1310">
        <v>0</v>
      </c>
      <c r="Q1310">
        <v>1</v>
      </c>
      <c r="R1310">
        <v>1</v>
      </c>
      <c r="S1310" s="377">
        <v>80000000</v>
      </c>
      <c r="T1310" s="377">
        <v>0</v>
      </c>
      <c r="U1310" s="377">
        <v>0</v>
      </c>
      <c r="V1310" s="377">
        <v>0</v>
      </c>
      <c r="W1310" s="377">
        <v>0</v>
      </c>
      <c r="X1310" s="377">
        <v>0</v>
      </c>
      <c r="Y1310" s="377">
        <v>0</v>
      </c>
      <c r="Z1310" s="377">
        <v>80000000</v>
      </c>
      <c r="AA1310" s="770">
        <v>43472</v>
      </c>
      <c r="AB1310" s="770">
        <v>45298</v>
      </c>
      <c r="AC1310" s="769">
        <v>80000000</v>
      </c>
      <c r="AD1310" s="3">
        <v>2.2166666666666668</v>
      </c>
      <c r="AE1310" s="3">
        <v>5.072222222222222</v>
      </c>
      <c r="AF1310" s="378">
        <v>3.5099999999999999E-2</v>
      </c>
      <c r="AG1310" s="3">
        <v>177333333.33333334</v>
      </c>
      <c r="AH1310" s="3">
        <v>405777777.77777773</v>
      </c>
      <c r="AI1310" s="3">
        <v>2808000</v>
      </c>
      <c r="AJ1310" s="3">
        <v>2.2166666666666668</v>
      </c>
      <c r="AK1310" s="3">
        <v>5.072222222222222</v>
      </c>
      <c r="AL1310" s="3">
        <v>3.5099999999999999E-2</v>
      </c>
    </row>
    <row r="1311" spans="1:38">
      <c r="A1311" t="s">
        <v>1160</v>
      </c>
      <c r="B1311" t="s">
        <v>3138</v>
      </c>
      <c r="C1311" t="s">
        <v>516</v>
      </c>
      <c r="D1311" t="s">
        <v>517</v>
      </c>
      <c r="E1311" t="s">
        <v>1396</v>
      </c>
      <c r="F1311" t="s">
        <v>1161</v>
      </c>
      <c r="G1311" t="s">
        <v>1373</v>
      </c>
      <c r="H1311" t="s">
        <v>518</v>
      </c>
      <c r="I1311" t="s">
        <v>1</v>
      </c>
      <c r="J1311" t="s">
        <v>1161</v>
      </c>
      <c r="K1311" t="s">
        <v>520</v>
      </c>
      <c r="L1311" t="s">
        <v>532</v>
      </c>
      <c r="M1311">
        <v>1</v>
      </c>
      <c r="N1311">
        <v>1</v>
      </c>
      <c r="O1311">
        <v>1</v>
      </c>
      <c r="P1311">
        <v>0</v>
      </c>
      <c r="Q1311">
        <v>0</v>
      </c>
      <c r="R1311">
        <v>1</v>
      </c>
      <c r="S1311" s="377">
        <v>7776602.9400000004</v>
      </c>
      <c r="T1311" s="377">
        <v>0</v>
      </c>
      <c r="U1311" s="377">
        <v>0</v>
      </c>
      <c r="V1311" s="377">
        <v>0</v>
      </c>
      <c r="W1311" s="377">
        <v>0</v>
      </c>
      <c r="X1311" s="377">
        <v>0</v>
      </c>
      <c r="Y1311" s="377">
        <v>0</v>
      </c>
      <c r="Z1311" s="377">
        <v>7776602.9400000004</v>
      </c>
      <c r="AA1311" s="770">
        <v>43818</v>
      </c>
      <c r="AB1311" s="770">
        <v>44914</v>
      </c>
      <c r="AC1311" s="769">
        <v>7776602.9400000004</v>
      </c>
      <c r="AD1311" s="3">
        <v>1.1499999999999999</v>
      </c>
      <c r="AE1311" s="3">
        <v>3.0444444444444443</v>
      </c>
      <c r="AF1311" s="378">
        <v>3.7699999999999997E-2</v>
      </c>
      <c r="AG1311" s="3">
        <v>8943093.3809999991</v>
      </c>
      <c r="AH1311" s="3">
        <v>23675435.617333334</v>
      </c>
      <c r="AI1311" s="3">
        <v>293177.93083799997</v>
      </c>
      <c r="AJ1311" s="3">
        <v>1.1499999999999999</v>
      </c>
      <c r="AK1311" s="3">
        <v>3.0444444444444443</v>
      </c>
      <c r="AL1311" s="3">
        <v>3.7699999999999997E-2</v>
      </c>
    </row>
    <row r="1312" spans="1:38">
      <c r="A1312" t="s">
        <v>1162</v>
      </c>
      <c r="B1312" t="s">
        <v>3139</v>
      </c>
      <c r="C1312" t="s">
        <v>516</v>
      </c>
      <c r="D1312" t="s">
        <v>517</v>
      </c>
      <c r="E1312" t="s">
        <v>1396</v>
      </c>
      <c r="F1312" t="s">
        <v>1161</v>
      </c>
      <c r="G1312" t="s">
        <v>1373</v>
      </c>
      <c r="H1312" t="s">
        <v>518</v>
      </c>
      <c r="I1312" t="s">
        <v>1</v>
      </c>
      <c r="J1312" t="s">
        <v>1161</v>
      </c>
      <c r="K1312" t="s">
        <v>520</v>
      </c>
      <c r="L1312" t="s">
        <v>532</v>
      </c>
      <c r="M1312">
        <v>1</v>
      </c>
      <c r="N1312">
        <v>1</v>
      </c>
      <c r="O1312">
        <v>1</v>
      </c>
      <c r="P1312">
        <v>0</v>
      </c>
      <c r="Q1312">
        <v>0</v>
      </c>
      <c r="R1312">
        <v>1</v>
      </c>
      <c r="S1312" s="377">
        <v>6074300.1299999999</v>
      </c>
      <c r="T1312" s="377">
        <v>0</v>
      </c>
      <c r="U1312" s="377">
        <v>0</v>
      </c>
      <c r="V1312" s="377">
        <v>0</v>
      </c>
      <c r="W1312" s="377">
        <v>0</v>
      </c>
      <c r="X1312" s="377">
        <v>0</v>
      </c>
      <c r="Y1312" s="377">
        <v>0</v>
      </c>
      <c r="Z1312" s="377">
        <v>6074300.1299999999</v>
      </c>
      <c r="AA1312" s="770">
        <v>44165</v>
      </c>
      <c r="AB1312" s="770">
        <v>45260</v>
      </c>
      <c r="AC1312" s="769">
        <v>6074300.1299999999</v>
      </c>
      <c r="AD1312" s="3">
        <v>2.1111111111111112</v>
      </c>
      <c r="AE1312" s="3">
        <v>3.0416666666666665</v>
      </c>
      <c r="AF1312" s="378">
        <v>6.1652999999999999E-2</v>
      </c>
      <c r="AG1312" s="3">
        <v>12823522.496666666</v>
      </c>
      <c r="AH1312" s="3">
        <v>18475996.228749998</v>
      </c>
      <c r="AI1312" s="3">
        <v>374498.82591488998</v>
      </c>
      <c r="AJ1312" s="3">
        <v>2.1111111111111112</v>
      </c>
      <c r="AK1312" s="3">
        <v>3.0416666666666665</v>
      </c>
      <c r="AL1312" s="3">
        <v>6.1652999999999999E-2</v>
      </c>
    </row>
    <row r="1313" spans="1:38">
      <c r="A1313" t="s">
        <v>1163</v>
      </c>
      <c r="B1313" t="s">
        <v>3140</v>
      </c>
      <c r="C1313" t="s">
        <v>516</v>
      </c>
      <c r="D1313" t="s">
        <v>517</v>
      </c>
      <c r="E1313" t="s">
        <v>1396</v>
      </c>
      <c r="F1313" t="s">
        <v>1161</v>
      </c>
      <c r="G1313" t="s">
        <v>1373</v>
      </c>
      <c r="H1313" t="s">
        <v>518</v>
      </c>
      <c r="I1313" t="s">
        <v>1</v>
      </c>
      <c r="J1313" t="s">
        <v>1161</v>
      </c>
      <c r="K1313" t="s">
        <v>520</v>
      </c>
      <c r="L1313" t="s">
        <v>532</v>
      </c>
      <c r="M1313">
        <v>1</v>
      </c>
      <c r="N1313">
        <v>1</v>
      </c>
      <c r="O1313">
        <v>1</v>
      </c>
      <c r="P1313">
        <v>0</v>
      </c>
      <c r="Q1313">
        <v>0</v>
      </c>
      <c r="R1313">
        <v>1</v>
      </c>
      <c r="S1313" s="377">
        <v>6074539.5899999999</v>
      </c>
      <c r="T1313" s="377">
        <v>0</v>
      </c>
      <c r="U1313" s="377">
        <v>0</v>
      </c>
      <c r="V1313" s="377">
        <v>0</v>
      </c>
      <c r="W1313" s="377">
        <v>0</v>
      </c>
      <c r="X1313" s="377">
        <v>0</v>
      </c>
      <c r="Y1313" s="377">
        <v>0</v>
      </c>
      <c r="Z1313" s="377">
        <v>6074539.5899999999</v>
      </c>
      <c r="AA1313" s="770">
        <v>44168</v>
      </c>
      <c r="AB1313" s="770">
        <v>45994</v>
      </c>
      <c r="AC1313" s="769">
        <v>6074539.5899999999</v>
      </c>
      <c r="AD1313" s="3">
        <v>4.1500000000000004</v>
      </c>
      <c r="AE1313" s="3">
        <v>5.072222222222222</v>
      </c>
      <c r="AF1313" s="378">
        <v>7.1294999999999997E-2</v>
      </c>
      <c r="AG1313" s="3">
        <v>25209339.298500001</v>
      </c>
      <c r="AH1313" s="3">
        <v>30811414.698166665</v>
      </c>
      <c r="AI1313" s="3">
        <v>433084.30006904999</v>
      </c>
      <c r="AJ1313" s="3">
        <v>4.1500000000000004</v>
      </c>
      <c r="AK1313" s="3">
        <v>5.072222222222222</v>
      </c>
      <c r="AL1313" s="3">
        <v>7.1294999999999997E-2</v>
      </c>
    </row>
    <row r="1314" spans="1:38">
      <c r="A1314" t="s">
        <v>1164</v>
      </c>
      <c r="B1314" t="s">
        <v>3141</v>
      </c>
      <c r="C1314" t="s">
        <v>516</v>
      </c>
      <c r="D1314" t="s">
        <v>517</v>
      </c>
      <c r="E1314" t="s">
        <v>1396</v>
      </c>
      <c r="F1314" t="s">
        <v>1161</v>
      </c>
      <c r="G1314" t="s">
        <v>1373</v>
      </c>
      <c r="H1314" t="s">
        <v>518</v>
      </c>
      <c r="I1314" t="s">
        <v>1</v>
      </c>
      <c r="J1314" t="s">
        <v>1161</v>
      </c>
      <c r="K1314" t="s">
        <v>520</v>
      </c>
      <c r="L1314" t="s">
        <v>532</v>
      </c>
      <c r="M1314">
        <v>1</v>
      </c>
      <c r="N1314">
        <v>1</v>
      </c>
      <c r="O1314">
        <v>1</v>
      </c>
      <c r="P1314">
        <v>0</v>
      </c>
      <c r="Q1314">
        <v>0</v>
      </c>
      <c r="R1314">
        <v>1</v>
      </c>
      <c r="S1314" s="377">
        <v>1523963.52</v>
      </c>
      <c r="T1314" s="377">
        <v>0</v>
      </c>
      <c r="U1314" s="377">
        <v>0</v>
      </c>
      <c r="V1314" s="377">
        <v>0</v>
      </c>
      <c r="W1314" s="377">
        <v>0</v>
      </c>
      <c r="X1314" s="377">
        <v>0</v>
      </c>
      <c r="Y1314" s="377">
        <v>0</v>
      </c>
      <c r="Z1314" s="377">
        <v>1523963.52</v>
      </c>
      <c r="AA1314" s="770">
        <v>44186</v>
      </c>
      <c r="AB1314" s="770">
        <v>46742</v>
      </c>
      <c r="AC1314" s="769">
        <v>1523963.52</v>
      </c>
      <c r="AD1314" s="3">
        <v>6.2277777777777779</v>
      </c>
      <c r="AE1314" s="3">
        <v>7.1</v>
      </c>
      <c r="AF1314" s="378">
        <v>7.5481999999999994E-2</v>
      </c>
      <c r="AG1314" s="3">
        <v>9490906.1439999994</v>
      </c>
      <c r="AH1314" s="3">
        <v>10820140.991999999</v>
      </c>
      <c r="AI1314" s="3">
        <v>115031.81441663999</v>
      </c>
      <c r="AJ1314" s="3">
        <v>6.227777777777777</v>
      </c>
      <c r="AK1314" s="3">
        <v>7.0999999999999988</v>
      </c>
      <c r="AL1314" s="3">
        <v>7.5481999999999994E-2</v>
      </c>
    </row>
    <row r="1315" spans="1:38">
      <c r="A1315" t="s">
        <v>1165</v>
      </c>
      <c r="B1315" t="s">
        <v>3142</v>
      </c>
      <c r="C1315" t="s">
        <v>516</v>
      </c>
      <c r="D1315" t="s">
        <v>517</v>
      </c>
      <c r="E1315" t="s">
        <v>1396</v>
      </c>
      <c r="F1315" t="s">
        <v>1161</v>
      </c>
      <c r="G1315" t="s">
        <v>1373</v>
      </c>
      <c r="H1315" t="s">
        <v>518</v>
      </c>
      <c r="I1315" t="s">
        <v>1</v>
      </c>
      <c r="J1315" t="s">
        <v>1161</v>
      </c>
      <c r="K1315" t="s">
        <v>520</v>
      </c>
      <c r="L1315" t="s">
        <v>532</v>
      </c>
      <c r="M1315">
        <v>1</v>
      </c>
      <c r="N1315">
        <v>1</v>
      </c>
      <c r="O1315">
        <v>1</v>
      </c>
      <c r="P1315">
        <v>0</v>
      </c>
      <c r="Q1315">
        <v>0</v>
      </c>
      <c r="R1315">
        <v>1</v>
      </c>
      <c r="S1315" s="377">
        <v>929680.72</v>
      </c>
      <c r="T1315" s="377">
        <v>0</v>
      </c>
      <c r="U1315" s="377">
        <v>0</v>
      </c>
      <c r="V1315" s="377">
        <v>28658.799999999999</v>
      </c>
      <c r="W1315" s="377">
        <v>0</v>
      </c>
      <c r="X1315" s="377">
        <v>0</v>
      </c>
      <c r="Y1315" s="377">
        <v>0</v>
      </c>
      <c r="Z1315" s="377">
        <v>929680.72</v>
      </c>
      <c r="AA1315" s="770">
        <v>44291</v>
      </c>
      <c r="AB1315" s="770">
        <v>45387</v>
      </c>
      <c r="AC1315" s="769">
        <v>929680.72</v>
      </c>
      <c r="AD1315" s="3">
        <v>2.463888888888889</v>
      </c>
      <c r="AE1315" s="3">
        <v>3.0444444444444443</v>
      </c>
      <c r="AF1315" s="378">
        <v>6.1652999999999999E-2</v>
      </c>
      <c r="AG1315" s="3">
        <v>2290629.9962222222</v>
      </c>
      <c r="AH1315" s="3">
        <v>2830361.3031111108</v>
      </c>
      <c r="AI1315" s="3">
        <v>57317.605430159994</v>
      </c>
      <c r="AJ1315" s="3">
        <v>2.463888888888889</v>
      </c>
      <c r="AK1315" s="3">
        <v>3.0444444444444443</v>
      </c>
      <c r="AL1315" s="3">
        <v>6.1652999999999993E-2</v>
      </c>
    </row>
    <row r="1316" spans="1:38">
      <c r="A1316" t="s">
        <v>1166</v>
      </c>
      <c r="B1316" t="s">
        <v>3143</v>
      </c>
      <c r="C1316" t="s">
        <v>516</v>
      </c>
      <c r="D1316" t="s">
        <v>517</v>
      </c>
      <c r="E1316" t="s">
        <v>1396</v>
      </c>
      <c r="F1316" t="s">
        <v>531</v>
      </c>
      <c r="G1316" t="s">
        <v>1373</v>
      </c>
      <c r="H1316" t="s">
        <v>518</v>
      </c>
      <c r="I1316" t="s">
        <v>1</v>
      </c>
      <c r="J1316" t="s">
        <v>1167</v>
      </c>
      <c r="K1316" t="s">
        <v>520</v>
      </c>
      <c r="L1316" t="s">
        <v>532</v>
      </c>
      <c r="M1316">
        <v>1</v>
      </c>
      <c r="N1316">
        <v>1</v>
      </c>
      <c r="O1316">
        <v>1</v>
      </c>
      <c r="P1316">
        <v>0</v>
      </c>
      <c r="Q1316">
        <v>0</v>
      </c>
      <c r="R1316">
        <v>1</v>
      </c>
      <c r="S1316" s="377">
        <v>844328.4</v>
      </c>
      <c r="T1316" s="377">
        <v>0</v>
      </c>
      <c r="U1316" s="377">
        <v>0</v>
      </c>
      <c r="V1316" s="377">
        <v>0</v>
      </c>
      <c r="W1316" s="377">
        <v>0</v>
      </c>
      <c r="X1316" s="377">
        <v>0</v>
      </c>
      <c r="Y1316" s="377">
        <v>0</v>
      </c>
      <c r="Z1316" s="377">
        <v>844328.4</v>
      </c>
      <c r="AA1316" s="770">
        <v>43851</v>
      </c>
      <c r="AB1316" s="770">
        <v>44947</v>
      </c>
      <c r="AC1316" s="769">
        <v>844328.4</v>
      </c>
      <c r="AD1316" s="3">
        <v>1.2416666666666667</v>
      </c>
      <c r="AE1316" s="3">
        <v>3.0444444444444443</v>
      </c>
      <c r="AF1316" s="378">
        <v>6.2600000000000003E-2</v>
      </c>
      <c r="AG1316" s="3">
        <v>1048374.43</v>
      </c>
      <c r="AH1316" s="3">
        <v>2570510.9066666667</v>
      </c>
      <c r="AI1316" s="3">
        <v>52854.957840000003</v>
      </c>
      <c r="AJ1316" s="3">
        <v>1.2416666666666667</v>
      </c>
      <c r="AK1316" s="3">
        <v>3.0444444444444443</v>
      </c>
      <c r="AL1316" s="3">
        <v>6.2600000000000003E-2</v>
      </c>
    </row>
    <row r="1317" spans="1:38">
      <c r="A1317" t="s">
        <v>1168</v>
      </c>
      <c r="B1317" t="s">
        <v>3144</v>
      </c>
      <c r="C1317" t="s">
        <v>516</v>
      </c>
      <c r="D1317" t="s">
        <v>517</v>
      </c>
      <c r="E1317" t="s">
        <v>1396</v>
      </c>
      <c r="F1317" t="s">
        <v>531</v>
      </c>
      <c r="G1317" t="s">
        <v>1373</v>
      </c>
      <c r="H1317" t="s">
        <v>518</v>
      </c>
      <c r="I1317" t="s">
        <v>1</v>
      </c>
      <c r="J1317" t="s">
        <v>1167</v>
      </c>
      <c r="K1317" t="s">
        <v>520</v>
      </c>
      <c r="L1317" t="s">
        <v>532</v>
      </c>
      <c r="M1317">
        <v>1</v>
      </c>
      <c r="N1317">
        <v>1</v>
      </c>
      <c r="O1317">
        <v>1</v>
      </c>
      <c r="P1317">
        <v>0</v>
      </c>
      <c r="Q1317">
        <v>0</v>
      </c>
      <c r="R1317">
        <v>1</v>
      </c>
      <c r="S1317" s="377">
        <v>632439.62</v>
      </c>
      <c r="T1317" s="377">
        <v>0</v>
      </c>
      <c r="U1317" s="377">
        <v>0</v>
      </c>
      <c r="V1317" s="377">
        <v>0</v>
      </c>
      <c r="W1317" s="377">
        <v>0</v>
      </c>
      <c r="X1317" s="377">
        <v>0</v>
      </c>
      <c r="Y1317" s="377">
        <v>0</v>
      </c>
      <c r="Z1317" s="377">
        <v>632439.62</v>
      </c>
      <c r="AA1317" s="770">
        <v>43860</v>
      </c>
      <c r="AB1317" s="770">
        <v>45687</v>
      </c>
      <c r="AC1317" s="769">
        <v>632439.62</v>
      </c>
      <c r="AD1317" s="3">
        <v>3.2972222222222221</v>
      </c>
      <c r="AE1317" s="3">
        <v>5.0750000000000002</v>
      </c>
      <c r="AF1317" s="378">
        <v>7.85E-2</v>
      </c>
      <c r="AG1317" s="3">
        <v>2085293.9692777777</v>
      </c>
      <c r="AH1317" s="3">
        <v>3209631.0715000001</v>
      </c>
      <c r="AI1317" s="3">
        <v>49646.510170000001</v>
      </c>
      <c r="AJ1317" s="3">
        <v>3.2972222222222221</v>
      </c>
      <c r="AK1317" s="3">
        <v>5.0750000000000002</v>
      </c>
      <c r="AL1317" s="3">
        <v>7.85E-2</v>
      </c>
    </row>
    <row r="1318" spans="1:38">
      <c r="A1318" t="s">
        <v>1169</v>
      </c>
      <c r="B1318" t="s">
        <v>3145</v>
      </c>
      <c r="C1318" t="s">
        <v>516</v>
      </c>
      <c r="D1318" t="s">
        <v>517</v>
      </c>
      <c r="E1318" t="s">
        <v>1396</v>
      </c>
      <c r="F1318" t="s">
        <v>531</v>
      </c>
      <c r="G1318" t="s">
        <v>1373</v>
      </c>
      <c r="H1318" t="s">
        <v>518</v>
      </c>
      <c r="I1318" t="s">
        <v>1</v>
      </c>
      <c r="J1318" t="s">
        <v>1167</v>
      </c>
      <c r="K1318" t="s">
        <v>520</v>
      </c>
      <c r="L1318" t="s">
        <v>532</v>
      </c>
      <c r="M1318">
        <v>1</v>
      </c>
      <c r="N1318">
        <v>1</v>
      </c>
      <c r="O1318">
        <v>1</v>
      </c>
      <c r="P1318">
        <v>0</v>
      </c>
      <c r="Q1318">
        <v>0</v>
      </c>
      <c r="R1318">
        <v>1</v>
      </c>
      <c r="S1318" s="377">
        <v>626913.92000000004</v>
      </c>
      <c r="T1318" s="377">
        <v>0</v>
      </c>
      <c r="U1318" s="377">
        <v>0</v>
      </c>
      <c r="V1318" s="377">
        <v>0</v>
      </c>
      <c r="W1318" s="377">
        <v>0</v>
      </c>
      <c r="X1318" s="377">
        <v>0</v>
      </c>
      <c r="Y1318" s="377">
        <v>0</v>
      </c>
      <c r="Z1318" s="377">
        <v>626913.92000000004</v>
      </c>
      <c r="AA1318" s="770">
        <v>43826</v>
      </c>
      <c r="AB1318" s="770">
        <v>46383</v>
      </c>
      <c r="AC1318" s="769">
        <v>626913.92000000004</v>
      </c>
      <c r="AD1318" s="3">
        <v>5.2305555555555552</v>
      </c>
      <c r="AE1318" s="3">
        <v>7.1027777777777779</v>
      </c>
      <c r="AF1318" s="378">
        <v>8.5000000000000006E-2</v>
      </c>
      <c r="AG1318" s="3">
        <v>3279108.0871111113</v>
      </c>
      <c r="AH1318" s="3">
        <v>4452830.2595555559</v>
      </c>
      <c r="AI1318" s="3">
        <v>53287.683200000007</v>
      </c>
      <c r="AJ1318" s="3">
        <v>5.2305555555555552</v>
      </c>
      <c r="AK1318" s="3">
        <v>7.1027777777777779</v>
      </c>
      <c r="AL1318" s="3">
        <v>8.5000000000000006E-2</v>
      </c>
    </row>
    <row r="1319" spans="1:38">
      <c r="A1319" t="s">
        <v>1170</v>
      </c>
      <c r="B1319" t="s">
        <v>3146</v>
      </c>
      <c r="C1319" t="s">
        <v>516</v>
      </c>
      <c r="D1319" t="s">
        <v>517</v>
      </c>
      <c r="E1319" t="s">
        <v>1396</v>
      </c>
      <c r="F1319" t="s">
        <v>531</v>
      </c>
      <c r="G1319" t="s">
        <v>1373</v>
      </c>
      <c r="H1319" t="s">
        <v>518</v>
      </c>
      <c r="I1319" t="s">
        <v>1</v>
      </c>
      <c r="J1319" t="s">
        <v>1167</v>
      </c>
      <c r="K1319" t="s">
        <v>520</v>
      </c>
      <c r="L1319" t="s">
        <v>532</v>
      </c>
      <c r="M1319">
        <v>1</v>
      </c>
      <c r="N1319">
        <v>1</v>
      </c>
      <c r="O1319">
        <v>1</v>
      </c>
      <c r="P1319">
        <v>0</v>
      </c>
      <c r="Q1319">
        <v>0</v>
      </c>
      <c r="R1319">
        <v>1</v>
      </c>
      <c r="S1319" s="377">
        <v>1659088.31</v>
      </c>
      <c r="T1319" s="377">
        <v>0</v>
      </c>
      <c r="U1319" s="377">
        <v>0</v>
      </c>
      <c r="V1319" s="377">
        <v>51143.89</v>
      </c>
      <c r="W1319" s="377">
        <v>0</v>
      </c>
      <c r="X1319" s="377">
        <v>0</v>
      </c>
      <c r="Y1319" s="377">
        <v>0</v>
      </c>
      <c r="Z1319" s="377">
        <v>1659088.31</v>
      </c>
      <c r="AA1319" s="770">
        <v>44291</v>
      </c>
      <c r="AB1319" s="770">
        <v>45387</v>
      </c>
      <c r="AC1319" s="769">
        <v>1659088.31</v>
      </c>
      <c r="AD1319" s="3">
        <v>2.463888888888889</v>
      </c>
      <c r="AE1319" s="3">
        <v>3.0444444444444443</v>
      </c>
      <c r="AF1319" s="378">
        <v>6.1652999999999999E-2</v>
      </c>
      <c r="AG1319" s="3">
        <v>4087809.2526944447</v>
      </c>
      <c r="AH1319" s="3">
        <v>5051002.188222222</v>
      </c>
      <c r="AI1319" s="3">
        <v>102287.77157643001</v>
      </c>
      <c r="AJ1319" s="3">
        <v>2.463888888888889</v>
      </c>
      <c r="AK1319" s="3">
        <v>3.0444444444444443</v>
      </c>
      <c r="AL1319" s="3">
        <v>6.1652999999999999E-2</v>
      </c>
    </row>
    <row r="1320" spans="1:38">
      <c r="A1320" t="s">
        <v>1171</v>
      </c>
      <c r="B1320" t="s">
        <v>3147</v>
      </c>
      <c r="C1320" t="s">
        <v>516</v>
      </c>
      <c r="D1320" t="s">
        <v>517</v>
      </c>
      <c r="E1320" t="s">
        <v>1396</v>
      </c>
      <c r="F1320" t="s">
        <v>531</v>
      </c>
      <c r="G1320" t="s">
        <v>1373</v>
      </c>
      <c r="H1320" t="s">
        <v>518</v>
      </c>
      <c r="I1320" t="s">
        <v>1</v>
      </c>
      <c r="J1320" t="s">
        <v>1167</v>
      </c>
      <c r="K1320" t="s">
        <v>520</v>
      </c>
      <c r="L1320" t="s">
        <v>532</v>
      </c>
      <c r="M1320">
        <v>1</v>
      </c>
      <c r="N1320">
        <v>1</v>
      </c>
      <c r="O1320">
        <v>1</v>
      </c>
      <c r="P1320">
        <v>0</v>
      </c>
      <c r="Q1320">
        <v>0</v>
      </c>
      <c r="R1320">
        <v>1</v>
      </c>
      <c r="S1320" s="377">
        <v>1657111.2</v>
      </c>
      <c r="T1320" s="377">
        <v>0</v>
      </c>
      <c r="U1320" s="377">
        <v>0</v>
      </c>
      <c r="V1320" s="377">
        <v>59071.87</v>
      </c>
      <c r="W1320" s="377">
        <v>0</v>
      </c>
      <c r="X1320" s="377">
        <v>0</v>
      </c>
      <c r="Y1320" s="377">
        <v>0</v>
      </c>
      <c r="Z1320" s="377">
        <v>1657111.2</v>
      </c>
      <c r="AA1320" s="770">
        <v>44291</v>
      </c>
      <c r="AB1320" s="770">
        <v>46117</v>
      </c>
      <c r="AC1320" s="769">
        <v>1657111.2</v>
      </c>
      <c r="AD1320" s="3">
        <v>4.4916666666666663</v>
      </c>
      <c r="AE1320" s="3">
        <v>5.072222222222222</v>
      </c>
      <c r="AF1320" s="378">
        <v>7.1294999999999997E-2</v>
      </c>
      <c r="AG1320" s="3">
        <v>7443191.1399999987</v>
      </c>
      <c r="AH1320" s="3">
        <v>8405236.253333332</v>
      </c>
      <c r="AI1320" s="3">
        <v>118143.74300399999</v>
      </c>
      <c r="AJ1320" s="3">
        <v>4.4916666666666663</v>
      </c>
      <c r="AK1320" s="3">
        <v>5.072222222222222</v>
      </c>
      <c r="AL1320" s="3">
        <v>7.1294999999999997E-2</v>
      </c>
    </row>
    <row r="1321" spans="1:38">
      <c r="A1321" t="s">
        <v>1172</v>
      </c>
      <c r="B1321" t="s">
        <v>3148</v>
      </c>
      <c r="C1321" t="s">
        <v>516</v>
      </c>
      <c r="D1321" t="s">
        <v>517</v>
      </c>
      <c r="E1321" t="s">
        <v>1396</v>
      </c>
      <c r="F1321" t="s">
        <v>531</v>
      </c>
      <c r="G1321" t="s">
        <v>1373</v>
      </c>
      <c r="H1321" t="s">
        <v>518</v>
      </c>
      <c r="I1321" t="s">
        <v>1</v>
      </c>
      <c r="J1321" t="s">
        <v>1173</v>
      </c>
      <c r="K1321" t="s">
        <v>520</v>
      </c>
      <c r="L1321" t="s">
        <v>532</v>
      </c>
      <c r="M1321">
        <v>1</v>
      </c>
      <c r="N1321">
        <v>1</v>
      </c>
      <c r="O1321">
        <v>1</v>
      </c>
      <c r="P1321">
        <v>0</v>
      </c>
      <c r="Q1321">
        <v>0</v>
      </c>
      <c r="R1321">
        <v>1</v>
      </c>
      <c r="S1321" s="377">
        <v>16977155.949999999</v>
      </c>
      <c r="T1321" s="377">
        <v>0</v>
      </c>
      <c r="U1321" s="377">
        <v>0</v>
      </c>
      <c r="V1321" s="377">
        <v>0</v>
      </c>
      <c r="W1321" s="377">
        <v>0</v>
      </c>
      <c r="X1321" s="377">
        <v>0</v>
      </c>
      <c r="Y1321" s="377">
        <v>0</v>
      </c>
      <c r="Z1321" s="377">
        <v>16977155.949999999</v>
      </c>
      <c r="AA1321" s="770">
        <v>44165</v>
      </c>
      <c r="AB1321" s="770">
        <v>45260</v>
      </c>
      <c r="AC1321" s="769">
        <v>16977155.949999999</v>
      </c>
      <c r="AD1321" s="3">
        <v>2.1111111111111112</v>
      </c>
      <c r="AE1321" s="3">
        <v>3.0416666666666665</v>
      </c>
      <c r="AF1321" s="378">
        <v>6.1652999999999999E-2</v>
      </c>
      <c r="AG1321" s="3">
        <v>35840662.561111107</v>
      </c>
      <c r="AH1321" s="3">
        <v>51638849.347916663</v>
      </c>
      <c r="AI1321" s="3">
        <v>1046692.59578535</v>
      </c>
      <c r="AJ1321" s="3">
        <v>2.1111111111111112</v>
      </c>
      <c r="AK1321" s="3">
        <v>3.0416666666666665</v>
      </c>
      <c r="AL1321" s="3">
        <v>6.1652999999999999E-2</v>
      </c>
    </row>
    <row r="1322" spans="1:38">
      <c r="A1322" t="s">
        <v>1174</v>
      </c>
      <c r="B1322" t="s">
        <v>3149</v>
      </c>
      <c r="C1322" t="s">
        <v>516</v>
      </c>
      <c r="D1322" t="s">
        <v>517</v>
      </c>
      <c r="E1322" t="s">
        <v>1396</v>
      </c>
      <c r="F1322" t="s">
        <v>531</v>
      </c>
      <c r="G1322" t="s">
        <v>1373</v>
      </c>
      <c r="H1322" t="s">
        <v>518</v>
      </c>
      <c r="I1322" t="s">
        <v>1</v>
      </c>
      <c r="J1322" t="s">
        <v>1173</v>
      </c>
      <c r="K1322" t="s">
        <v>520</v>
      </c>
      <c r="L1322" t="s">
        <v>532</v>
      </c>
      <c r="M1322">
        <v>1</v>
      </c>
      <c r="N1322">
        <v>1</v>
      </c>
      <c r="O1322">
        <v>1</v>
      </c>
      <c r="P1322">
        <v>0</v>
      </c>
      <c r="Q1322">
        <v>0</v>
      </c>
      <c r="R1322">
        <v>1</v>
      </c>
      <c r="S1322" s="377">
        <v>23844749.079999998</v>
      </c>
      <c r="T1322" s="377">
        <v>0</v>
      </c>
      <c r="U1322" s="377">
        <v>0</v>
      </c>
      <c r="V1322" s="377">
        <v>735050.16</v>
      </c>
      <c r="W1322" s="377">
        <v>0</v>
      </c>
      <c r="X1322" s="377">
        <v>0</v>
      </c>
      <c r="Y1322" s="377">
        <v>0</v>
      </c>
      <c r="Z1322" s="377">
        <v>23844749.079999998</v>
      </c>
      <c r="AA1322" s="770">
        <v>44291</v>
      </c>
      <c r="AB1322" s="770">
        <v>45387</v>
      </c>
      <c r="AC1322" s="769">
        <v>23844749.079999998</v>
      </c>
      <c r="AD1322" s="3">
        <v>2.463888888888889</v>
      </c>
      <c r="AE1322" s="3">
        <v>3.0444444444444443</v>
      </c>
      <c r="AF1322" s="378">
        <v>6.1652999999999999E-2</v>
      </c>
      <c r="AG1322" s="3">
        <v>58750812.316555552</v>
      </c>
      <c r="AH1322" s="3">
        <v>72594013.865777776</v>
      </c>
      <c r="AI1322" s="3">
        <v>1470100.31502924</v>
      </c>
      <c r="AJ1322" s="3">
        <v>2.463888888888889</v>
      </c>
      <c r="AK1322" s="3">
        <v>3.0444444444444447</v>
      </c>
      <c r="AL1322" s="3">
        <v>6.1653000000000006E-2</v>
      </c>
    </row>
    <row r="1323" spans="1:38">
      <c r="A1323" t="s">
        <v>1175</v>
      </c>
      <c r="B1323" t="s">
        <v>3150</v>
      </c>
      <c r="C1323" t="s">
        <v>516</v>
      </c>
      <c r="D1323" t="s">
        <v>517</v>
      </c>
      <c r="E1323" t="s">
        <v>1396</v>
      </c>
      <c r="F1323" t="s">
        <v>531</v>
      </c>
      <c r="G1323" t="s">
        <v>1373</v>
      </c>
      <c r="H1323" t="s">
        <v>518</v>
      </c>
      <c r="I1323" t="s">
        <v>1</v>
      </c>
      <c r="J1323" t="s">
        <v>92</v>
      </c>
      <c r="K1323" t="s">
        <v>520</v>
      </c>
      <c r="L1323" t="s">
        <v>532</v>
      </c>
      <c r="M1323">
        <v>1</v>
      </c>
      <c r="N1323">
        <v>1</v>
      </c>
      <c r="O1323">
        <v>1</v>
      </c>
      <c r="P1323">
        <v>0</v>
      </c>
      <c r="Q1323">
        <v>0</v>
      </c>
      <c r="R1323">
        <v>1</v>
      </c>
      <c r="S1323" s="377">
        <v>154735.76</v>
      </c>
      <c r="T1323" s="377">
        <v>0</v>
      </c>
      <c r="U1323" s="377">
        <v>0</v>
      </c>
      <c r="V1323" s="377">
        <v>2321.04</v>
      </c>
      <c r="W1323" s="377">
        <v>0</v>
      </c>
      <c r="X1323" s="377">
        <v>0</v>
      </c>
      <c r="Y1323" s="377">
        <v>0</v>
      </c>
      <c r="Z1323" s="377">
        <v>154735.76</v>
      </c>
      <c r="AA1323" s="770">
        <v>44291</v>
      </c>
      <c r="AB1323" s="770">
        <v>44656</v>
      </c>
      <c r="AC1323" s="769">
        <v>154735.76</v>
      </c>
      <c r="AD1323" s="3">
        <v>0.43333333333333335</v>
      </c>
      <c r="AE1323" s="3">
        <v>1.0138888888888888</v>
      </c>
      <c r="AF1323" s="378">
        <v>0.03</v>
      </c>
      <c r="AG1323" s="3">
        <v>67052.162666666671</v>
      </c>
      <c r="AH1323" s="3">
        <v>156884.86777777778</v>
      </c>
      <c r="AI1323" s="3">
        <v>4642.0727999999999</v>
      </c>
      <c r="AJ1323" s="3">
        <v>0.43333333333333335</v>
      </c>
      <c r="AK1323" s="3">
        <v>1.0138888888888888</v>
      </c>
      <c r="AL1323" s="3">
        <v>0.03</v>
      </c>
    </row>
    <row r="1324" spans="1:38">
      <c r="A1324" t="s">
        <v>1176</v>
      </c>
      <c r="B1324" t="s">
        <v>3151</v>
      </c>
      <c r="C1324" t="s">
        <v>516</v>
      </c>
      <c r="D1324" t="s">
        <v>517</v>
      </c>
      <c r="E1324" t="s">
        <v>1396</v>
      </c>
      <c r="F1324" t="s">
        <v>531</v>
      </c>
      <c r="G1324" t="s">
        <v>1373</v>
      </c>
      <c r="H1324" t="s">
        <v>518</v>
      </c>
      <c r="I1324" t="s">
        <v>1</v>
      </c>
      <c r="J1324" t="s">
        <v>92</v>
      </c>
      <c r="K1324" t="s">
        <v>520</v>
      </c>
      <c r="L1324" t="s">
        <v>532</v>
      </c>
      <c r="M1324">
        <v>1</v>
      </c>
      <c r="N1324">
        <v>1</v>
      </c>
      <c r="O1324">
        <v>1</v>
      </c>
      <c r="P1324">
        <v>0</v>
      </c>
      <c r="Q1324">
        <v>0</v>
      </c>
      <c r="R1324">
        <v>1</v>
      </c>
      <c r="S1324" s="377">
        <v>616977.66</v>
      </c>
      <c r="T1324" s="377">
        <v>0</v>
      </c>
      <c r="U1324" s="377">
        <v>0</v>
      </c>
      <c r="V1324" s="377">
        <v>19019.259999999998</v>
      </c>
      <c r="W1324" s="377">
        <v>0</v>
      </c>
      <c r="X1324" s="377">
        <v>0</v>
      </c>
      <c r="Y1324" s="377">
        <v>0</v>
      </c>
      <c r="Z1324" s="377">
        <v>616977.66</v>
      </c>
      <c r="AA1324" s="770">
        <v>44291</v>
      </c>
      <c r="AB1324" s="770">
        <v>45387</v>
      </c>
      <c r="AC1324" s="769">
        <v>616977.66</v>
      </c>
      <c r="AD1324" s="3">
        <v>2.463888888888889</v>
      </c>
      <c r="AE1324" s="3">
        <v>3.0444444444444443</v>
      </c>
      <c r="AF1324" s="378">
        <v>6.1652999999999999E-2</v>
      </c>
      <c r="AG1324" s="3">
        <v>1520164.4011666668</v>
      </c>
      <c r="AH1324" s="3">
        <v>1878354.2093333334</v>
      </c>
      <c r="AI1324" s="3">
        <v>38038.523671980001</v>
      </c>
      <c r="AJ1324" s="3">
        <v>2.463888888888889</v>
      </c>
      <c r="AK1324" s="3">
        <v>3.0444444444444443</v>
      </c>
      <c r="AL1324" s="3">
        <v>6.1652999999999999E-2</v>
      </c>
    </row>
    <row r="1325" spans="1:38">
      <c r="A1325" t="s">
        <v>1177</v>
      </c>
      <c r="B1325" t="s">
        <v>3152</v>
      </c>
      <c r="C1325" t="s">
        <v>516</v>
      </c>
      <c r="D1325" t="s">
        <v>517</v>
      </c>
      <c r="E1325" t="s">
        <v>1396</v>
      </c>
      <c r="F1325" t="s">
        <v>531</v>
      </c>
      <c r="G1325" t="s">
        <v>1373</v>
      </c>
      <c r="H1325" t="s">
        <v>518</v>
      </c>
      <c r="I1325" t="s">
        <v>1</v>
      </c>
      <c r="J1325" t="s">
        <v>92</v>
      </c>
      <c r="K1325" t="s">
        <v>520</v>
      </c>
      <c r="L1325" t="s">
        <v>532</v>
      </c>
      <c r="M1325">
        <v>1</v>
      </c>
      <c r="N1325">
        <v>1</v>
      </c>
      <c r="O1325">
        <v>1</v>
      </c>
      <c r="P1325">
        <v>0</v>
      </c>
      <c r="Q1325">
        <v>0</v>
      </c>
      <c r="R1325">
        <v>1</v>
      </c>
      <c r="S1325" s="377">
        <v>770482.75</v>
      </c>
      <c r="T1325" s="377">
        <v>0</v>
      </c>
      <c r="U1325" s="377">
        <v>0</v>
      </c>
      <c r="V1325" s="377">
        <v>27465.78</v>
      </c>
      <c r="W1325" s="377">
        <v>0</v>
      </c>
      <c r="X1325" s="377">
        <v>0</v>
      </c>
      <c r="Y1325" s="377">
        <v>0</v>
      </c>
      <c r="Z1325" s="377">
        <v>770482.75</v>
      </c>
      <c r="AA1325" s="770">
        <v>44291</v>
      </c>
      <c r="AB1325" s="770">
        <v>46117</v>
      </c>
      <c r="AC1325" s="769">
        <v>770482.75</v>
      </c>
      <c r="AD1325" s="3">
        <v>4.4916666666666663</v>
      </c>
      <c r="AE1325" s="3">
        <v>5.072222222222222</v>
      </c>
      <c r="AF1325" s="378">
        <v>7.1294999999999997E-2</v>
      </c>
      <c r="AG1325" s="3">
        <v>3460751.6854166663</v>
      </c>
      <c r="AH1325" s="3">
        <v>3908059.7263888889</v>
      </c>
      <c r="AI1325" s="3">
        <v>54931.567661249996</v>
      </c>
      <c r="AJ1325" s="3">
        <v>4.4916666666666663</v>
      </c>
      <c r="AK1325" s="3">
        <v>5.072222222222222</v>
      </c>
      <c r="AL1325" s="3">
        <v>7.1294999999999997E-2</v>
      </c>
    </row>
    <row r="1326" spans="1:38">
      <c r="A1326" t="s">
        <v>1120</v>
      </c>
      <c r="B1326" t="s">
        <v>3153</v>
      </c>
      <c r="C1326" t="s">
        <v>516</v>
      </c>
      <c r="D1326" t="s">
        <v>517</v>
      </c>
      <c r="E1326" t="s">
        <v>1396</v>
      </c>
      <c r="F1326" t="s">
        <v>1178</v>
      </c>
      <c r="G1326" t="s">
        <v>1373</v>
      </c>
      <c r="H1326" t="s">
        <v>523</v>
      </c>
      <c r="I1326" t="s">
        <v>1</v>
      </c>
      <c r="J1326" t="s">
        <v>1178</v>
      </c>
      <c r="K1326" t="s">
        <v>520</v>
      </c>
      <c r="L1326" t="s">
        <v>532</v>
      </c>
      <c r="M1326">
        <v>1</v>
      </c>
      <c r="N1326">
        <v>1</v>
      </c>
      <c r="O1326">
        <v>1</v>
      </c>
      <c r="P1326">
        <v>0</v>
      </c>
      <c r="Q1326">
        <v>1</v>
      </c>
      <c r="R1326">
        <v>1</v>
      </c>
      <c r="S1326" s="377">
        <v>40000000</v>
      </c>
      <c r="T1326" s="377">
        <v>0</v>
      </c>
      <c r="U1326" s="377">
        <v>0</v>
      </c>
      <c r="V1326" s="377">
        <v>0</v>
      </c>
      <c r="W1326" s="377">
        <v>0</v>
      </c>
      <c r="X1326" s="377">
        <v>0</v>
      </c>
      <c r="Y1326" s="377">
        <v>0</v>
      </c>
      <c r="Z1326" s="377">
        <v>40000000</v>
      </c>
      <c r="AA1326" s="770">
        <v>42801</v>
      </c>
      <c r="AB1326" s="770">
        <v>44627</v>
      </c>
      <c r="AC1326" s="769">
        <v>40000000</v>
      </c>
      <c r="AD1326" s="3">
        <v>0.3527777777777778</v>
      </c>
      <c r="AE1326" s="3">
        <v>5.072222222222222</v>
      </c>
      <c r="AF1326" s="378">
        <v>4.9000000000000002E-2</v>
      </c>
      <c r="AG1326" s="3">
        <v>14111111.111111112</v>
      </c>
      <c r="AH1326" s="3">
        <v>202888888.88888887</v>
      </c>
      <c r="AI1326" s="3">
        <v>1960000</v>
      </c>
      <c r="AJ1326" s="3">
        <v>0.3527777777777778</v>
      </c>
      <c r="AK1326" s="3">
        <v>5.072222222222222</v>
      </c>
      <c r="AL1326" s="3">
        <v>4.9000000000000002E-2</v>
      </c>
    </row>
    <row r="1327" spans="1:38">
      <c r="A1327" t="s">
        <v>1134</v>
      </c>
      <c r="B1327" t="s">
        <v>3154</v>
      </c>
      <c r="C1327" t="s">
        <v>516</v>
      </c>
      <c r="D1327" t="s">
        <v>517</v>
      </c>
      <c r="E1327" t="s">
        <v>1396</v>
      </c>
      <c r="F1327" t="s">
        <v>1178</v>
      </c>
      <c r="G1327" t="s">
        <v>1373</v>
      </c>
      <c r="H1327" t="s">
        <v>523</v>
      </c>
      <c r="I1327" t="s">
        <v>1</v>
      </c>
      <c r="J1327" t="s">
        <v>1178</v>
      </c>
      <c r="K1327" t="s">
        <v>520</v>
      </c>
      <c r="L1327" t="s">
        <v>532</v>
      </c>
      <c r="M1327">
        <v>1</v>
      </c>
      <c r="N1327">
        <v>1</v>
      </c>
      <c r="O1327">
        <v>1</v>
      </c>
      <c r="P1327">
        <v>0</v>
      </c>
      <c r="Q1327">
        <v>1</v>
      </c>
      <c r="R1327">
        <v>1</v>
      </c>
      <c r="S1327" s="377">
        <v>161744166.66999999</v>
      </c>
      <c r="T1327" s="377">
        <v>0</v>
      </c>
      <c r="U1327" s="377">
        <v>161744166.66999999</v>
      </c>
      <c r="V1327" s="377">
        <v>539147.22</v>
      </c>
      <c r="W1327" s="377">
        <v>0</v>
      </c>
      <c r="X1327" s="377">
        <v>0</v>
      </c>
      <c r="Y1327" s="377">
        <v>0</v>
      </c>
      <c r="Z1327" s="377">
        <v>0</v>
      </c>
      <c r="AA1327" s="770">
        <v>43763</v>
      </c>
      <c r="AB1327" s="770">
        <v>44494</v>
      </c>
      <c r="AC1327" s="769">
        <v>161744166.66999999</v>
      </c>
      <c r="AD1327" s="3">
        <v>-1.6666666666666666E-2</v>
      </c>
      <c r="AE1327" s="3">
        <v>2.0305555555555554</v>
      </c>
      <c r="AF1327" s="378">
        <v>0.04</v>
      </c>
      <c r="AG1327" s="3">
        <v>0</v>
      </c>
      <c r="AH1327" s="3">
        <v>0</v>
      </c>
      <c r="AI1327" s="3">
        <v>0</v>
      </c>
      <c r="AJ1327" s="3">
        <v>0</v>
      </c>
      <c r="AK1327" s="3">
        <v>0</v>
      </c>
      <c r="AL1327" s="3">
        <v>0</v>
      </c>
    </row>
    <row r="1328" spans="1:38">
      <c r="A1328" t="s">
        <v>1179</v>
      </c>
      <c r="B1328" t="s">
        <v>3155</v>
      </c>
      <c r="C1328" t="s">
        <v>516</v>
      </c>
      <c r="D1328" t="s">
        <v>517</v>
      </c>
      <c r="E1328" t="s">
        <v>1396</v>
      </c>
      <c r="F1328" t="s">
        <v>1178</v>
      </c>
      <c r="G1328" t="s">
        <v>1373</v>
      </c>
      <c r="H1328" t="s">
        <v>523</v>
      </c>
      <c r="I1328" t="s">
        <v>1</v>
      </c>
      <c r="J1328" t="s">
        <v>1178</v>
      </c>
      <c r="K1328" t="s">
        <v>520</v>
      </c>
      <c r="L1328" t="s">
        <v>532</v>
      </c>
      <c r="M1328">
        <v>1</v>
      </c>
      <c r="N1328">
        <v>1</v>
      </c>
      <c r="O1328">
        <v>1</v>
      </c>
      <c r="P1328">
        <v>0</v>
      </c>
      <c r="Q1328">
        <v>1</v>
      </c>
      <c r="R1328">
        <v>1</v>
      </c>
      <c r="S1328" s="377">
        <v>108000000</v>
      </c>
      <c r="T1328" s="377">
        <v>0</v>
      </c>
      <c r="U1328" s="377">
        <v>0</v>
      </c>
      <c r="V1328" s="377">
        <v>3329262</v>
      </c>
      <c r="W1328" s="377">
        <v>0</v>
      </c>
      <c r="X1328" s="377">
        <v>0</v>
      </c>
      <c r="Y1328" s="377">
        <v>0</v>
      </c>
      <c r="Z1328" s="377">
        <v>108000000</v>
      </c>
      <c r="AA1328" s="770">
        <v>44291</v>
      </c>
      <c r="AB1328" s="770">
        <v>45387</v>
      </c>
      <c r="AC1328" s="769">
        <v>108000000</v>
      </c>
      <c r="AD1328" s="3">
        <v>2.463888888888889</v>
      </c>
      <c r="AE1328" s="3">
        <v>3.0444444444444443</v>
      </c>
      <c r="AF1328" s="378">
        <v>6.1652999999999999E-2</v>
      </c>
      <c r="AG1328" s="3">
        <v>266100000</v>
      </c>
      <c r="AH1328" s="3">
        <v>328800000</v>
      </c>
      <c r="AI1328" s="3">
        <v>6658524</v>
      </c>
      <c r="AJ1328" s="3">
        <v>2.463888888888889</v>
      </c>
      <c r="AK1328" s="3">
        <v>3.0444444444444443</v>
      </c>
      <c r="AL1328" s="3">
        <v>6.1652999999999999E-2</v>
      </c>
    </row>
    <row r="1329" spans="1:38">
      <c r="A1329" t="s">
        <v>1180</v>
      </c>
      <c r="B1329" t="s">
        <v>3156</v>
      </c>
      <c r="C1329" t="s">
        <v>516</v>
      </c>
      <c r="D1329" t="s">
        <v>517</v>
      </c>
      <c r="E1329" t="s">
        <v>1396</v>
      </c>
      <c r="F1329" t="s">
        <v>1178</v>
      </c>
      <c r="G1329" t="s">
        <v>1373</v>
      </c>
      <c r="H1329" t="s">
        <v>523</v>
      </c>
      <c r="I1329" t="s">
        <v>1</v>
      </c>
      <c r="J1329" t="s">
        <v>1178</v>
      </c>
      <c r="K1329" t="s">
        <v>520</v>
      </c>
      <c r="L1329" t="s">
        <v>532</v>
      </c>
      <c r="M1329">
        <v>1</v>
      </c>
      <c r="N1329">
        <v>1</v>
      </c>
      <c r="O1329">
        <v>1</v>
      </c>
      <c r="P1329">
        <v>0</v>
      </c>
      <c r="Q1329">
        <v>1</v>
      </c>
      <c r="R1329">
        <v>1</v>
      </c>
      <c r="S1329" s="377">
        <v>29919146.73</v>
      </c>
      <c r="T1329" s="377">
        <v>0</v>
      </c>
      <c r="U1329" s="377">
        <v>0</v>
      </c>
      <c r="V1329" s="377">
        <v>922302.58</v>
      </c>
      <c r="W1329" s="377">
        <v>0</v>
      </c>
      <c r="X1329" s="377">
        <v>0</v>
      </c>
      <c r="Y1329" s="377">
        <v>0</v>
      </c>
      <c r="Z1329" s="377">
        <v>29919146.73</v>
      </c>
      <c r="AA1329" s="770">
        <v>44291</v>
      </c>
      <c r="AB1329" s="770">
        <v>45387</v>
      </c>
      <c r="AC1329" s="769">
        <v>29919146.73</v>
      </c>
      <c r="AD1329" s="3">
        <v>2.463888888888889</v>
      </c>
      <c r="AE1329" s="3">
        <v>3.0444444444444443</v>
      </c>
      <c r="AF1329" s="378">
        <v>6.1652999999999999E-2</v>
      </c>
      <c r="AG1329" s="3">
        <v>73717453.193083331</v>
      </c>
      <c r="AH1329" s="3">
        <v>91087180.044666663</v>
      </c>
      <c r="AI1329" s="3">
        <v>1844605.1533446901</v>
      </c>
      <c r="AJ1329" s="3">
        <v>2.4638888888888886</v>
      </c>
      <c r="AK1329" s="3">
        <v>3.0444444444444443</v>
      </c>
      <c r="AL1329" s="3">
        <v>6.1652999999999999E-2</v>
      </c>
    </row>
    <row r="1330" spans="1:38">
      <c r="A1330" t="s">
        <v>1181</v>
      </c>
      <c r="B1330" t="s">
        <v>3157</v>
      </c>
      <c r="C1330" t="s">
        <v>516</v>
      </c>
      <c r="D1330" t="s">
        <v>517</v>
      </c>
      <c r="E1330" t="s">
        <v>1396</v>
      </c>
      <c r="F1330" t="s">
        <v>1178</v>
      </c>
      <c r="G1330" t="s">
        <v>1373</v>
      </c>
      <c r="H1330" t="s">
        <v>523</v>
      </c>
      <c r="I1330" t="s">
        <v>1</v>
      </c>
      <c r="J1330" t="s">
        <v>1178</v>
      </c>
      <c r="K1330" t="s">
        <v>520</v>
      </c>
      <c r="L1330" t="s">
        <v>532</v>
      </c>
      <c r="M1330">
        <v>1</v>
      </c>
      <c r="N1330">
        <v>1</v>
      </c>
      <c r="O1330">
        <v>1</v>
      </c>
      <c r="P1330">
        <v>0</v>
      </c>
      <c r="Q1330">
        <v>1</v>
      </c>
      <c r="R1330">
        <v>1</v>
      </c>
      <c r="S1330" s="377">
        <v>28008166.710000001</v>
      </c>
      <c r="T1330" s="377">
        <v>0</v>
      </c>
      <c r="U1330" s="377">
        <v>0</v>
      </c>
      <c r="V1330" s="377">
        <v>863393.75</v>
      </c>
      <c r="W1330" s="377">
        <v>0</v>
      </c>
      <c r="X1330" s="377">
        <v>0</v>
      </c>
      <c r="Y1330" s="377">
        <v>0</v>
      </c>
      <c r="Z1330" s="377">
        <v>28008166.710000001</v>
      </c>
      <c r="AA1330" s="770">
        <v>44291</v>
      </c>
      <c r="AB1330" s="770">
        <v>45387</v>
      </c>
      <c r="AC1330" s="769">
        <v>28008166.710000001</v>
      </c>
      <c r="AD1330" s="3">
        <v>2.463888888888889</v>
      </c>
      <c r="AE1330" s="3">
        <v>3.0444444444444443</v>
      </c>
      <c r="AF1330" s="378">
        <v>6.1652999999999999E-2</v>
      </c>
      <c r="AG1330" s="3">
        <v>69009010.754916668</v>
      </c>
      <c r="AH1330" s="3">
        <v>85269307.539333329</v>
      </c>
      <c r="AI1330" s="3">
        <v>1726787.50217163</v>
      </c>
      <c r="AJ1330" s="3">
        <v>2.463888888888889</v>
      </c>
      <c r="AK1330" s="3">
        <v>3.0444444444444443</v>
      </c>
      <c r="AL1330" s="3">
        <v>6.1652999999999999E-2</v>
      </c>
    </row>
    <row r="1331" spans="1:38">
      <c r="A1331" t="s">
        <v>1182</v>
      </c>
      <c r="B1331" t="s">
        <v>3158</v>
      </c>
      <c r="C1331" t="s">
        <v>516</v>
      </c>
      <c r="D1331" t="s">
        <v>517</v>
      </c>
      <c r="E1331" t="s">
        <v>1396</v>
      </c>
      <c r="F1331" t="s">
        <v>1178</v>
      </c>
      <c r="G1331" t="s">
        <v>1373</v>
      </c>
      <c r="H1331" t="s">
        <v>523</v>
      </c>
      <c r="I1331" t="s">
        <v>1</v>
      </c>
      <c r="J1331" t="s">
        <v>1178</v>
      </c>
      <c r="K1331" t="s">
        <v>520</v>
      </c>
      <c r="L1331" t="s">
        <v>532</v>
      </c>
      <c r="M1331">
        <v>1</v>
      </c>
      <c r="N1331">
        <v>1</v>
      </c>
      <c r="O1331">
        <v>1</v>
      </c>
      <c r="P1331">
        <v>0</v>
      </c>
      <c r="Q1331">
        <v>1</v>
      </c>
      <c r="R1331">
        <v>1</v>
      </c>
      <c r="S1331" s="377">
        <v>53762075.520000003</v>
      </c>
      <c r="T1331" s="377">
        <v>0</v>
      </c>
      <c r="U1331" s="377">
        <v>0</v>
      </c>
      <c r="V1331" s="377">
        <v>806431.13</v>
      </c>
      <c r="W1331" s="377">
        <v>0</v>
      </c>
      <c r="X1331" s="377">
        <v>0</v>
      </c>
      <c r="Y1331" s="377">
        <v>0</v>
      </c>
      <c r="Z1331" s="377">
        <v>53762075.520000003</v>
      </c>
      <c r="AA1331" s="770">
        <v>44291</v>
      </c>
      <c r="AB1331" s="770">
        <v>44656</v>
      </c>
      <c r="AC1331" s="769">
        <v>53762075.520000003</v>
      </c>
      <c r="AD1331" s="3">
        <v>0.43333333333333335</v>
      </c>
      <c r="AE1331" s="3">
        <v>1.0138888888888888</v>
      </c>
      <c r="AF1331" s="378">
        <v>0.03</v>
      </c>
      <c r="AG1331" s="3">
        <v>23296899.392000001</v>
      </c>
      <c r="AH1331" s="3">
        <v>54508771.013333336</v>
      </c>
      <c r="AI1331" s="3">
        <v>1612862.2656</v>
      </c>
      <c r="AJ1331" s="3">
        <v>0.43333333333333335</v>
      </c>
      <c r="AK1331" s="3">
        <v>1.0138888888888888</v>
      </c>
      <c r="AL1331" s="3">
        <v>0.03</v>
      </c>
    </row>
    <row r="1332" spans="1:38">
      <c r="A1332" t="s">
        <v>1183</v>
      </c>
      <c r="B1332" t="s">
        <v>3159</v>
      </c>
      <c r="C1332" t="s">
        <v>516</v>
      </c>
      <c r="D1332" t="s">
        <v>517</v>
      </c>
      <c r="E1332" t="s">
        <v>1396</v>
      </c>
      <c r="F1332" t="s">
        <v>1178</v>
      </c>
      <c r="G1332" t="s">
        <v>1373</v>
      </c>
      <c r="H1332" t="s">
        <v>523</v>
      </c>
      <c r="I1332" t="s">
        <v>1</v>
      </c>
      <c r="J1332" t="s">
        <v>1178</v>
      </c>
      <c r="K1332" t="s">
        <v>520</v>
      </c>
      <c r="L1332" t="s">
        <v>532</v>
      </c>
      <c r="M1332">
        <v>1</v>
      </c>
      <c r="N1332">
        <v>1</v>
      </c>
      <c r="O1332">
        <v>1</v>
      </c>
      <c r="P1332">
        <v>0</v>
      </c>
      <c r="Q1332">
        <v>1</v>
      </c>
      <c r="R1332">
        <v>1</v>
      </c>
      <c r="S1332" s="377">
        <v>19902634.649999999</v>
      </c>
      <c r="T1332" s="377">
        <v>0</v>
      </c>
      <c r="U1332" s="377">
        <v>0</v>
      </c>
      <c r="V1332" s="377">
        <v>298539.52000000002</v>
      </c>
      <c r="W1332" s="377">
        <v>0</v>
      </c>
      <c r="X1332" s="377">
        <v>0</v>
      </c>
      <c r="Y1332" s="377">
        <v>0</v>
      </c>
      <c r="Z1332" s="377">
        <v>19902634.649999999</v>
      </c>
      <c r="AA1332" s="770">
        <v>44291</v>
      </c>
      <c r="AB1332" s="770">
        <v>44656</v>
      </c>
      <c r="AC1332" s="769">
        <v>19902634.649999999</v>
      </c>
      <c r="AD1332" s="3">
        <v>0.43333333333333335</v>
      </c>
      <c r="AE1332" s="3">
        <v>1.0138888888888888</v>
      </c>
      <c r="AF1332" s="378">
        <v>0.03</v>
      </c>
      <c r="AG1332" s="3">
        <v>8624475.0149999987</v>
      </c>
      <c r="AH1332" s="3">
        <v>20179060.131249998</v>
      </c>
      <c r="AI1332" s="3">
        <v>597079.03949999996</v>
      </c>
      <c r="AJ1332" s="3">
        <v>0.43333333333333329</v>
      </c>
      <c r="AK1332" s="3">
        <v>1.0138888888888888</v>
      </c>
      <c r="AL1332" s="3">
        <v>0.03</v>
      </c>
    </row>
    <row r="1333" spans="1:38">
      <c r="A1333" t="s">
        <v>1184</v>
      </c>
      <c r="B1333" t="s">
        <v>3160</v>
      </c>
      <c r="C1333" t="s">
        <v>516</v>
      </c>
      <c r="D1333" t="s">
        <v>517</v>
      </c>
      <c r="E1333" t="s">
        <v>1396</v>
      </c>
      <c r="F1333" t="s">
        <v>1178</v>
      </c>
      <c r="G1333" t="s">
        <v>1373</v>
      </c>
      <c r="H1333" t="s">
        <v>523</v>
      </c>
      <c r="I1333" t="s">
        <v>1</v>
      </c>
      <c r="J1333" t="s">
        <v>1178</v>
      </c>
      <c r="K1333" t="s">
        <v>520</v>
      </c>
      <c r="L1333" t="s">
        <v>532</v>
      </c>
      <c r="M1333">
        <v>1</v>
      </c>
      <c r="N1333">
        <v>1</v>
      </c>
      <c r="O1333">
        <v>1</v>
      </c>
      <c r="P1333">
        <v>0</v>
      </c>
      <c r="Q1333">
        <v>1</v>
      </c>
      <c r="R1333">
        <v>1</v>
      </c>
      <c r="S1333" s="377">
        <v>29980172.02</v>
      </c>
      <c r="T1333" s="377">
        <v>0</v>
      </c>
      <c r="U1333" s="377">
        <v>0</v>
      </c>
      <c r="V1333" s="377">
        <v>449702.58</v>
      </c>
      <c r="W1333" s="377">
        <v>0</v>
      </c>
      <c r="X1333" s="377">
        <v>0</v>
      </c>
      <c r="Y1333" s="377">
        <v>0</v>
      </c>
      <c r="Z1333" s="377">
        <v>29980172.02</v>
      </c>
      <c r="AA1333" s="770">
        <v>44291</v>
      </c>
      <c r="AB1333" s="770">
        <v>44656</v>
      </c>
      <c r="AC1333" s="769">
        <v>29980172.02</v>
      </c>
      <c r="AD1333" s="3">
        <v>0.43333333333333335</v>
      </c>
      <c r="AE1333" s="3">
        <v>1.0138888888888888</v>
      </c>
      <c r="AF1333" s="378">
        <v>0.03</v>
      </c>
      <c r="AG1333" s="3">
        <v>12991407.875333333</v>
      </c>
      <c r="AH1333" s="3">
        <v>30396563.298055552</v>
      </c>
      <c r="AI1333" s="3">
        <v>899405.16059999994</v>
      </c>
      <c r="AJ1333" s="3">
        <v>0.43333333333333335</v>
      </c>
      <c r="AK1333" s="3">
        <v>1.0138888888888888</v>
      </c>
      <c r="AL1333" s="3">
        <v>0.03</v>
      </c>
    </row>
    <row r="1334" spans="1:38">
      <c r="A1334" t="s">
        <v>1185</v>
      </c>
      <c r="B1334" t="s">
        <v>3161</v>
      </c>
      <c r="C1334" t="s">
        <v>516</v>
      </c>
      <c r="D1334" t="s">
        <v>517</v>
      </c>
      <c r="E1334" t="s">
        <v>1396</v>
      </c>
      <c r="F1334" t="s">
        <v>1178</v>
      </c>
      <c r="G1334" t="s">
        <v>1373</v>
      </c>
      <c r="H1334" t="s">
        <v>523</v>
      </c>
      <c r="I1334" t="s">
        <v>1</v>
      </c>
      <c r="J1334" t="s">
        <v>1178</v>
      </c>
      <c r="K1334" t="s">
        <v>520</v>
      </c>
      <c r="L1334" t="s">
        <v>532</v>
      </c>
      <c r="M1334">
        <v>1</v>
      </c>
      <c r="N1334">
        <v>1</v>
      </c>
      <c r="O1334">
        <v>1</v>
      </c>
      <c r="P1334">
        <v>0</v>
      </c>
      <c r="Q1334">
        <v>1</v>
      </c>
      <c r="R1334">
        <v>1</v>
      </c>
      <c r="S1334" s="377">
        <v>29962818.48</v>
      </c>
      <c r="T1334" s="377">
        <v>0</v>
      </c>
      <c r="U1334" s="377">
        <v>0</v>
      </c>
      <c r="V1334" s="377">
        <v>449442.28</v>
      </c>
      <c r="W1334" s="377">
        <v>0</v>
      </c>
      <c r="X1334" s="377">
        <v>0</v>
      </c>
      <c r="Y1334" s="377">
        <v>0</v>
      </c>
      <c r="Z1334" s="377">
        <v>29962818.48</v>
      </c>
      <c r="AA1334" s="770">
        <v>44291</v>
      </c>
      <c r="AB1334" s="770">
        <v>44656</v>
      </c>
      <c r="AC1334" s="769">
        <v>29962818.48</v>
      </c>
      <c r="AD1334" s="3">
        <v>0.43333333333333335</v>
      </c>
      <c r="AE1334" s="3">
        <v>1.0138888888888888</v>
      </c>
      <c r="AF1334" s="378">
        <v>0.03</v>
      </c>
      <c r="AG1334" s="3">
        <v>12983888.008000001</v>
      </c>
      <c r="AH1334" s="3">
        <v>30378968.736666664</v>
      </c>
      <c r="AI1334" s="3">
        <v>898884.55440000002</v>
      </c>
      <c r="AJ1334" s="3">
        <v>0.43333333333333335</v>
      </c>
      <c r="AK1334" s="3">
        <v>1.0138888888888888</v>
      </c>
      <c r="AL1334" s="3">
        <v>0.03</v>
      </c>
    </row>
    <row r="1335" spans="1:38">
      <c r="A1335" t="s">
        <v>1186</v>
      </c>
      <c r="B1335" t="s">
        <v>3162</v>
      </c>
      <c r="C1335" t="s">
        <v>516</v>
      </c>
      <c r="D1335" t="s">
        <v>517</v>
      </c>
      <c r="E1335" t="s">
        <v>1396</v>
      </c>
      <c r="F1335" t="s">
        <v>1178</v>
      </c>
      <c r="G1335" t="s">
        <v>1373</v>
      </c>
      <c r="H1335" t="s">
        <v>523</v>
      </c>
      <c r="I1335" t="s">
        <v>1</v>
      </c>
      <c r="J1335" t="s">
        <v>1178</v>
      </c>
      <c r="K1335" t="s">
        <v>520</v>
      </c>
      <c r="L1335" t="s">
        <v>532</v>
      </c>
      <c r="M1335">
        <v>1</v>
      </c>
      <c r="N1335">
        <v>1</v>
      </c>
      <c r="O1335">
        <v>1</v>
      </c>
      <c r="P1335">
        <v>0</v>
      </c>
      <c r="Q1335">
        <v>1</v>
      </c>
      <c r="R1335">
        <v>1</v>
      </c>
      <c r="S1335" s="377">
        <v>19975212.32</v>
      </c>
      <c r="T1335" s="377">
        <v>0</v>
      </c>
      <c r="U1335" s="377">
        <v>0</v>
      </c>
      <c r="V1335" s="377">
        <v>299628.18</v>
      </c>
      <c r="W1335" s="377">
        <v>0</v>
      </c>
      <c r="X1335" s="377">
        <v>0</v>
      </c>
      <c r="Y1335" s="377">
        <v>0</v>
      </c>
      <c r="Z1335" s="377">
        <v>19975212.32</v>
      </c>
      <c r="AA1335" s="770">
        <v>44291</v>
      </c>
      <c r="AB1335" s="770">
        <v>44656</v>
      </c>
      <c r="AC1335" s="769">
        <v>19975212.32</v>
      </c>
      <c r="AD1335" s="3">
        <v>0.43333333333333335</v>
      </c>
      <c r="AE1335" s="3">
        <v>1.0138888888888888</v>
      </c>
      <c r="AF1335" s="378">
        <v>0.03</v>
      </c>
      <c r="AG1335" s="3">
        <v>8655925.3386666663</v>
      </c>
      <c r="AH1335" s="3">
        <v>20252645.824444443</v>
      </c>
      <c r="AI1335" s="3">
        <v>599256.36959999998</v>
      </c>
      <c r="AJ1335" s="3">
        <v>0.43333333333333329</v>
      </c>
      <c r="AK1335" s="3">
        <v>1.0138888888888888</v>
      </c>
      <c r="AL1335" s="3">
        <v>0.03</v>
      </c>
    </row>
    <row r="1336" spans="1:38">
      <c r="A1336" t="s">
        <v>1187</v>
      </c>
      <c r="B1336" t="s">
        <v>3163</v>
      </c>
      <c r="C1336" t="s">
        <v>516</v>
      </c>
      <c r="D1336" t="s">
        <v>517</v>
      </c>
      <c r="E1336" t="s">
        <v>1396</v>
      </c>
      <c r="F1336" t="s">
        <v>1178</v>
      </c>
      <c r="G1336" t="s">
        <v>1373</v>
      </c>
      <c r="H1336" t="s">
        <v>523</v>
      </c>
      <c r="I1336" t="s">
        <v>1</v>
      </c>
      <c r="J1336" t="s">
        <v>1178</v>
      </c>
      <c r="K1336" t="s">
        <v>520</v>
      </c>
      <c r="L1336" t="s">
        <v>532</v>
      </c>
      <c r="M1336">
        <v>1</v>
      </c>
      <c r="N1336">
        <v>1</v>
      </c>
      <c r="O1336">
        <v>1</v>
      </c>
      <c r="P1336">
        <v>0</v>
      </c>
      <c r="Q1336">
        <v>1</v>
      </c>
      <c r="R1336">
        <v>1</v>
      </c>
      <c r="S1336" s="377">
        <v>30165191.75</v>
      </c>
      <c r="T1336" s="377">
        <v>0</v>
      </c>
      <c r="U1336" s="377">
        <v>0</v>
      </c>
      <c r="V1336" s="377">
        <v>452477.88</v>
      </c>
      <c r="W1336" s="377">
        <v>0</v>
      </c>
      <c r="X1336" s="377">
        <v>0</v>
      </c>
      <c r="Y1336" s="377">
        <v>0</v>
      </c>
      <c r="Z1336" s="377">
        <v>30165191.75</v>
      </c>
      <c r="AA1336" s="770">
        <v>44291</v>
      </c>
      <c r="AB1336" s="770">
        <v>44656</v>
      </c>
      <c r="AC1336" s="769">
        <v>30165191.75</v>
      </c>
      <c r="AD1336" s="3">
        <v>0.43333333333333335</v>
      </c>
      <c r="AE1336" s="3">
        <v>1.0138888888888888</v>
      </c>
      <c r="AF1336" s="378">
        <v>0.03</v>
      </c>
      <c r="AG1336" s="3">
        <v>13071583.091666667</v>
      </c>
      <c r="AH1336" s="3">
        <v>30584152.746527776</v>
      </c>
      <c r="AI1336" s="3">
        <v>904955.75249999994</v>
      </c>
      <c r="AJ1336" s="3">
        <v>0.43333333333333335</v>
      </c>
      <c r="AK1336" s="3">
        <v>1.0138888888888888</v>
      </c>
      <c r="AL1336" s="3">
        <v>0.03</v>
      </c>
    </row>
    <row r="1337" spans="1:38">
      <c r="A1337" t="s">
        <v>1188</v>
      </c>
      <c r="B1337" t="s">
        <v>3164</v>
      </c>
      <c r="C1337" t="s">
        <v>516</v>
      </c>
      <c r="D1337" t="s">
        <v>517</v>
      </c>
      <c r="E1337" t="s">
        <v>1396</v>
      </c>
      <c r="F1337" t="s">
        <v>1189</v>
      </c>
      <c r="G1337" t="s">
        <v>1373</v>
      </c>
      <c r="H1337" t="s">
        <v>518</v>
      </c>
      <c r="I1337" t="s">
        <v>1</v>
      </c>
      <c r="J1337" t="s">
        <v>1189</v>
      </c>
      <c r="K1337" t="s">
        <v>520</v>
      </c>
      <c r="L1337" t="s">
        <v>532</v>
      </c>
      <c r="M1337">
        <v>1</v>
      </c>
      <c r="N1337">
        <v>1</v>
      </c>
      <c r="O1337">
        <v>1</v>
      </c>
      <c r="P1337">
        <v>0</v>
      </c>
      <c r="Q1337">
        <v>0</v>
      </c>
      <c r="R1337">
        <v>0</v>
      </c>
      <c r="S1337" s="377">
        <v>7082696.4900000002</v>
      </c>
      <c r="T1337" s="377">
        <v>0</v>
      </c>
      <c r="U1337" s="377">
        <v>0</v>
      </c>
      <c r="V1337" s="377">
        <v>218334.74</v>
      </c>
      <c r="W1337" s="377">
        <v>0</v>
      </c>
      <c r="X1337" s="377">
        <v>0</v>
      </c>
      <c r="Y1337" s="377">
        <v>0</v>
      </c>
      <c r="Z1337" s="377">
        <v>7082696.4900000002</v>
      </c>
      <c r="AA1337" s="770">
        <v>44291</v>
      </c>
      <c r="AB1337" s="770">
        <v>45387</v>
      </c>
      <c r="AC1337" s="769">
        <v>7082696.4900000002</v>
      </c>
      <c r="AD1337" s="3">
        <v>2.463888888888889</v>
      </c>
      <c r="AE1337" s="3">
        <v>3.0444444444444443</v>
      </c>
      <c r="AF1337" s="378">
        <v>6.1652999999999999E-2</v>
      </c>
      <c r="AG1337" s="3">
        <v>17450977.185083333</v>
      </c>
      <c r="AH1337" s="3">
        <v>21562875.980666667</v>
      </c>
      <c r="AI1337" s="3">
        <v>436669.48669797002</v>
      </c>
      <c r="AJ1337" s="3">
        <v>2.463888888888889</v>
      </c>
      <c r="AK1337" s="3">
        <v>3.0444444444444443</v>
      </c>
      <c r="AL1337" s="3">
        <v>6.1652999999999999E-2</v>
      </c>
    </row>
    <row r="1338" spans="1:38">
      <c r="A1338" t="s">
        <v>1190</v>
      </c>
      <c r="B1338" t="s">
        <v>3165</v>
      </c>
      <c r="C1338" t="s">
        <v>516</v>
      </c>
      <c r="D1338" t="s">
        <v>517</v>
      </c>
      <c r="E1338" t="s">
        <v>1396</v>
      </c>
      <c r="F1338" t="s">
        <v>1189</v>
      </c>
      <c r="G1338" t="s">
        <v>1373</v>
      </c>
      <c r="H1338" t="s">
        <v>518</v>
      </c>
      <c r="I1338" t="s">
        <v>1</v>
      </c>
      <c r="J1338" t="s">
        <v>1189</v>
      </c>
      <c r="K1338" t="s">
        <v>520</v>
      </c>
      <c r="L1338" t="s">
        <v>532</v>
      </c>
      <c r="M1338">
        <v>1</v>
      </c>
      <c r="N1338">
        <v>1</v>
      </c>
      <c r="O1338">
        <v>1</v>
      </c>
      <c r="P1338">
        <v>0</v>
      </c>
      <c r="Q1338">
        <v>0</v>
      </c>
      <c r="R1338">
        <v>0</v>
      </c>
      <c r="S1338" s="377">
        <v>440000</v>
      </c>
      <c r="T1338" s="377">
        <v>0</v>
      </c>
      <c r="U1338" s="377">
        <v>0</v>
      </c>
      <c r="V1338" s="377">
        <v>13563.66</v>
      </c>
      <c r="W1338" s="377">
        <v>0</v>
      </c>
      <c r="X1338" s="377">
        <v>0</v>
      </c>
      <c r="Y1338" s="377">
        <v>0</v>
      </c>
      <c r="Z1338" s="377">
        <v>440000</v>
      </c>
      <c r="AA1338" s="770">
        <v>44291</v>
      </c>
      <c r="AB1338" s="770">
        <v>45387</v>
      </c>
      <c r="AC1338" s="769">
        <v>440000</v>
      </c>
      <c r="AD1338" s="3">
        <v>2.463888888888889</v>
      </c>
      <c r="AE1338" s="3">
        <v>3.0444444444444443</v>
      </c>
      <c r="AF1338" s="378">
        <v>6.1652999999999999E-2</v>
      </c>
      <c r="AG1338" s="3">
        <v>1084111.1111111112</v>
      </c>
      <c r="AH1338" s="3">
        <v>1339555.5555555555</v>
      </c>
      <c r="AI1338" s="3">
        <v>27127.32</v>
      </c>
      <c r="AJ1338" s="3">
        <v>2.463888888888889</v>
      </c>
      <c r="AK1338" s="3">
        <v>3.0444444444444443</v>
      </c>
      <c r="AL1338" s="3">
        <v>6.1652999999999999E-2</v>
      </c>
    </row>
    <row r="1339" spans="1:38">
      <c r="A1339" t="s">
        <v>1191</v>
      </c>
      <c r="B1339" t="s">
        <v>3166</v>
      </c>
      <c r="C1339" t="s">
        <v>516</v>
      </c>
      <c r="D1339" t="s">
        <v>517</v>
      </c>
      <c r="E1339" t="s">
        <v>1396</v>
      </c>
      <c r="F1339" t="s">
        <v>531</v>
      </c>
      <c r="G1339" t="s">
        <v>1373</v>
      </c>
      <c r="H1339" t="s">
        <v>518</v>
      </c>
      <c r="I1339" t="s">
        <v>1</v>
      </c>
      <c r="J1339" t="s">
        <v>205</v>
      </c>
      <c r="K1339" t="s">
        <v>520</v>
      </c>
      <c r="L1339" t="s">
        <v>532</v>
      </c>
      <c r="M1339">
        <v>1</v>
      </c>
      <c r="N1339">
        <v>1</v>
      </c>
      <c r="O1339">
        <v>1</v>
      </c>
      <c r="P1339">
        <v>0</v>
      </c>
      <c r="Q1339">
        <v>0</v>
      </c>
      <c r="R1339">
        <v>1</v>
      </c>
      <c r="S1339" s="377">
        <v>14138877.83</v>
      </c>
      <c r="T1339" s="377">
        <v>0</v>
      </c>
      <c r="U1339" s="377">
        <v>0</v>
      </c>
      <c r="V1339" s="377">
        <v>0</v>
      </c>
      <c r="W1339" s="377">
        <v>0</v>
      </c>
      <c r="X1339" s="377">
        <v>0</v>
      </c>
      <c r="Y1339" s="377">
        <v>0</v>
      </c>
      <c r="Z1339" s="377">
        <v>14138877.83</v>
      </c>
      <c r="AA1339" s="770">
        <v>44050</v>
      </c>
      <c r="AB1339" s="770">
        <v>45145</v>
      </c>
      <c r="AC1339" s="769">
        <v>14138877.83</v>
      </c>
      <c r="AD1339" s="3">
        <v>1.7916666666666667</v>
      </c>
      <c r="AE1339" s="3">
        <v>3.0416666666666665</v>
      </c>
      <c r="AF1339" s="378">
        <v>6.1652999999999999E-2</v>
      </c>
      <c r="AG1339" s="3">
        <v>25332156.112083334</v>
      </c>
      <c r="AH1339" s="3">
        <v>43005753.399583332</v>
      </c>
      <c r="AI1339" s="3">
        <v>871704.23485299002</v>
      </c>
      <c r="AJ1339" s="3">
        <v>1.7916666666666667</v>
      </c>
      <c r="AK1339" s="3">
        <v>3.0416666666666665</v>
      </c>
      <c r="AL1339" s="3">
        <v>6.1652999999999999E-2</v>
      </c>
    </row>
    <row r="1340" spans="1:38">
      <c r="A1340" t="s">
        <v>1192</v>
      </c>
      <c r="B1340" t="s">
        <v>3167</v>
      </c>
      <c r="C1340" t="s">
        <v>516</v>
      </c>
      <c r="D1340" t="s">
        <v>517</v>
      </c>
      <c r="E1340" t="s">
        <v>1396</v>
      </c>
      <c r="F1340" t="s">
        <v>531</v>
      </c>
      <c r="G1340" t="s">
        <v>1373</v>
      </c>
      <c r="H1340" t="s">
        <v>518</v>
      </c>
      <c r="I1340" t="s">
        <v>1</v>
      </c>
      <c r="J1340" t="s">
        <v>205</v>
      </c>
      <c r="K1340" t="s">
        <v>520</v>
      </c>
      <c r="L1340" t="s">
        <v>532</v>
      </c>
      <c r="M1340">
        <v>1</v>
      </c>
      <c r="N1340">
        <v>1</v>
      </c>
      <c r="O1340">
        <v>1</v>
      </c>
      <c r="P1340">
        <v>0</v>
      </c>
      <c r="Q1340">
        <v>0</v>
      </c>
      <c r="R1340">
        <v>1</v>
      </c>
      <c r="S1340" s="377">
        <v>17633784.73</v>
      </c>
      <c r="T1340" s="377">
        <v>0</v>
      </c>
      <c r="U1340" s="377">
        <v>0</v>
      </c>
      <c r="V1340" s="377">
        <v>0</v>
      </c>
      <c r="W1340" s="377">
        <v>0</v>
      </c>
      <c r="X1340" s="377">
        <v>0</v>
      </c>
      <c r="Y1340" s="377">
        <v>0</v>
      </c>
      <c r="Z1340" s="377">
        <v>17633784.73</v>
      </c>
      <c r="AA1340" s="770">
        <v>44050</v>
      </c>
      <c r="AB1340" s="770">
        <v>45876</v>
      </c>
      <c r="AC1340" s="769">
        <v>17633784.73</v>
      </c>
      <c r="AD1340" s="3">
        <v>3.8222222222222224</v>
      </c>
      <c r="AE1340" s="3">
        <v>5.072222222222222</v>
      </c>
      <c r="AF1340" s="378">
        <v>7.1294999999999997E-2</v>
      </c>
      <c r="AG1340" s="3">
        <v>67400243.85688889</v>
      </c>
      <c r="AH1340" s="3">
        <v>89442474.769388884</v>
      </c>
      <c r="AI1340" s="3">
        <v>1257200.6823253499</v>
      </c>
      <c r="AJ1340" s="3">
        <v>3.8222222222222224</v>
      </c>
      <c r="AK1340" s="3">
        <v>5.072222222222222</v>
      </c>
      <c r="AL1340" s="3">
        <v>7.1294999999999997E-2</v>
      </c>
    </row>
    <row r="1341" spans="1:38">
      <c r="A1341" t="s">
        <v>1193</v>
      </c>
      <c r="B1341" t="s">
        <v>3168</v>
      </c>
      <c r="C1341" t="s">
        <v>516</v>
      </c>
      <c r="D1341" t="s">
        <v>517</v>
      </c>
      <c r="E1341" t="s">
        <v>1396</v>
      </c>
      <c r="F1341" t="s">
        <v>531</v>
      </c>
      <c r="G1341" t="s">
        <v>1373</v>
      </c>
      <c r="H1341" t="s">
        <v>518</v>
      </c>
      <c r="I1341" t="s">
        <v>1</v>
      </c>
      <c r="J1341" t="s">
        <v>205</v>
      </c>
      <c r="K1341" t="s">
        <v>520</v>
      </c>
      <c r="L1341" t="s">
        <v>532</v>
      </c>
      <c r="M1341">
        <v>1</v>
      </c>
      <c r="N1341">
        <v>1</v>
      </c>
      <c r="O1341">
        <v>1</v>
      </c>
      <c r="P1341">
        <v>0</v>
      </c>
      <c r="Q1341">
        <v>0</v>
      </c>
      <c r="R1341">
        <v>1</v>
      </c>
      <c r="S1341" s="377">
        <v>57784516.399999999</v>
      </c>
      <c r="T1341" s="377">
        <v>0</v>
      </c>
      <c r="U1341" s="377">
        <v>0</v>
      </c>
      <c r="V1341" s="377">
        <v>866767.75</v>
      </c>
      <c r="W1341" s="377">
        <v>0</v>
      </c>
      <c r="X1341" s="377">
        <v>0</v>
      </c>
      <c r="Y1341" s="377">
        <v>0</v>
      </c>
      <c r="Z1341" s="377">
        <v>57784516.399999999</v>
      </c>
      <c r="AA1341" s="770">
        <v>44291</v>
      </c>
      <c r="AB1341" s="770">
        <v>44656</v>
      </c>
      <c r="AC1341" s="769">
        <v>57784516.399999999</v>
      </c>
      <c r="AD1341" s="3">
        <v>0.43333333333333335</v>
      </c>
      <c r="AE1341" s="3">
        <v>1.0138888888888888</v>
      </c>
      <c r="AF1341" s="378">
        <v>0.03</v>
      </c>
      <c r="AG1341" s="3">
        <v>25039957.106666666</v>
      </c>
      <c r="AH1341" s="3">
        <v>58587079.12777777</v>
      </c>
      <c r="AI1341" s="3">
        <v>1733535.4919999999</v>
      </c>
      <c r="AJ1341" s="3">
        <v>0.43333333333333335</v>
      </c>
      <c r="AK1341" s="3">
        <v>1.0138888888888888</v>
      </c>
      <c r="AL1341" s="3">
        <v>0.03</v>
      </c>
    </row>
    <row r="1342" spans="1:38">
      <c r="A1342" t="s">
        <v>1194</v>
      </c>
      <c r="B1342" t="s">
        <v>3169</v>
      </c>
      <c r="C1342" t="s">
        <v>516</v>
      </c>
      <c r="D1342" t="s">
        <v>517</v>
      </c>
      <c r="E1342" t="s">
        <v>1396</v>
      </c>
      <c r="F1342" t="s">
        <v>531</v>
      </c>
      <c r="G1342" t="s">
        <v>1373</v>
      </c>
      <c r="H1342" t="s">
        <v>518</v>
      </c>
      <c r="I1342" t="s">
        <v>1</v>
      </c>
      <c r="J1342" t="s">
        <v>205</v>
      </c>
      <c r="K1342" t="s">
        <v>520</v>
      </c>
      <c r="L1342" t="s">
        <v>532</v>
      </c>
      <c r="M1342">
        <v>1</v>
      </c>
      <c r="N1342">
        <v>1</v>
      </c>
      <c r="O1342">
        <v>1</v>
      </c>
      <c r="P1342">
        <v>0</v>
      </c>
      <c r="Q1342">
        <v>0</v>
      </c>
      <c r="R1342">
        <v>1</v>
      </c>
      <c r="S1342" s="377">
        <v>30113313.41</v>
      </c>
      <c r="T1342" s="377">
        <v>0</v>
      </c>
      <c r="U1342" s="377">
        <v>0</v>
      </c>
      <c r="V1342" s="377">
        <v>928288.06</v>
      </c>
      <c r="W1342" s="377">
        <v>0</v>
      </c>
      <c r="X1342" s="377">
        <v>0</v>
      </c>
      <c r="Y1342" s="377">
        <v>0</v>
      </c>
      <c r="Z1342" s="377">
        <v>30113313.41</v>
      </c>
      <c r="AA1342" s="770">
        <v>44291</v>
      </c>
      <c r="AB1342" s="770">
        <v>45387</v>
      </c>
      <c r="AC1342" s="769">
        <v>30113313.41</v>
      </c>
      <c r="AD1342" s="3">
        <v>2.463888888888889</v>
      </c>
      <c r="AE1342" s="3">
        <v>3.0444444444444443</v>
      </c>
      <c r="AF1342" s="378">
        <v>6.1652999999999999E-2</v>
      </c>
      <c r="AG1342" s="3">
        <v>74195858.318527788</v>
      </c>
      <c r="AH1342" s="3">
        <v>91678309.714888886</v>
      </c>
      <c r="AI1342" s="3">
        <v>1856576.1116667299</v>
      </c>
      <c r="AJ1342" s="3">
        <v>2.463888888888889</v>
      </c>
      <c r="AK1342" s="3">
        <v>3.0444444444444443</v>
      </c>
      <c r="AL1342" s="3">
        <v>6.1652999999999999E-2</v>
      </c>
    </row>
    <row r="1343" spans="1:38">
      <c r="A1343" t="s">
        <v>1195</v>
      </c>
      <c r="B1343" t="s">
        <v>3170</v>
      </c>
      <c r="C1343" t="s">
        <v>516</v>
      </c>
      <c r="D1343" t="s">
        <v>517</v>
      </c>
      <c r="E1343" t="s">
        <v>1396</v>
      </c>
      <c r="F1343" t="s">
        <v>1197</v>
      </c>
      <c r="G1343" t="s">
        <v>1372</v>
      </c>
      <c r="H1343" t="s">
        <v>1196</v>
      </c>
      <c r="I1343" t="s">
        <v>0</v>
      </c>
      <c r="J1343" t="s">
        <v>1198</v>
      </c>
      <c r="K1343" t="s">
        <v>520</v>
      </c>
      <c r="L1343" t="s">
        <v>532</v>
      </c>
      <c r="M1343">
        <v>1</v>
      </c>
      <c r="N1343">
        <v>1</v>
      </c>
      <c r="O1343">
        <v>1</v>
      </c>
      <c r="P1343">
        <v>1</v>
      </c>
      <c r="Q1343">
        <v>1</v>
      </c>
      <c r="R1343">
        <v>1</v>
      </c>
      <c r="S1343" s="377">
        <v>134728.43</v>
      </c>
      <c r="T1343" s="377">
        <v>0</v>
      </c>
      <c r="U1343" s="377">
        <v>0</v>
      </c>
      <c r="V1343" s="377">
        <v>4153.21</v>
      </c>
      <c r="W1343" s="377">
        <v>0</v>
      </c>
      <c r="X1343" s="377">
        <v>0</v>
      </c>
      <c r="Y1343" s="377">
        <v>0</v>
      </c>
      <c r="Z1343" s="377">
        <v>134728.43</v>
      </c>
      <c r="AA1343" s="770">
        <v>44291</v>
      </c>
      <c r="AB1343" s="770">
        <v>45387</v>
      </c>
      <c r="AC1343" s="769">
        <v>134728.43</v>
      </c>
      <c r="AD1343" s="3">
        <v>2.463888888888889</v>
      </c>
      <c r="AE1343" s="3">
        <v>3.0444444444444443</v>
      </c>
      <c r="AF1343" s="378">
        <v>6.1652999999999999E-2</v>
      </c>
      <c r="AG1343" s="3">
        <v>331955.88169444446</v>
      </c>
      <c r="AH1343" s="3">
        <v>410173.22022222215</v>
      </c>
      <c r="AI1343" s="3">
        <v>8306.4118947899988</v>
      </c>
      <c r="AJ1343" s="3">
        <v>2.463888888888889</v>
      </c>
      <c r="AK1343" s="3">
        <v>3.0444444444444443</v>
      </c>
      <c r="AL1343" s="3">
        <v>6.1652999999999993E-2</v>
      </c>
    </row>
    <row r="1344" spans="1:38">
      <c r="A1344" t="s">
        <v>1199</v>
      </c>
      <c r="B1344" t="s">
        <v>3171</v>
      </c>
      <c r="C1344" t="s">
        <v>516</v>
      </c>
      <c r="D1344" t="s">
        <v>517</v>
      </c>
      <c r="E1344" t="s">
        <v>1396</v>
      </c>
      <c r="F1344" t="s">
        <v>1197</v>
      </c>
      <c r="G1344" t="s">
        <v>1372</v>
      </c>
      <c r="H1344" t="s">
        <v>1196</v>
      </c>
      <c r="I1344" t="s">
        <v>0</v>
      </c>
      <c r="J1344" t="s">
        <v>1198</v>
      </c>
      <c r="K1344" t="s">
        <v>520</v>
      </c>
      <c r="L1344" t="s">
        <v>532</v>
      </c>
      <c r="M1344">
        <v>1</v>
      </c>
      <c r="N1344">
        <v>1</v>
      </c>
      <c r="O1344">
        <v>1</v>
      </c>
      <c r="P1344">
        <v>1</v>
      </c>
      <c r="Q1344">
        <v>1</v>
      </c>
      <c r="R1344">
        <v>1</v>
      </c>
      <c r="S1344" s="377">
        <v>134728.43</v>
      </c>
      <c r="T1344" s="377">
        <v>0</v>
      </c>
      <c r="U1344" s="377">
        <v>0</v>
      </c>
      <c r="V1344" s="377">
        <v>4802.7299999999996</v>
      </c>
      <c r="W1344" s="377">
        <v>0</v>
      </c>
      <c r="X1344" s="377">
        <v>0</v>
      </c>
      <c r="Y1344" s="377">
        <v>0</v>
      </c>
      <c r="Z1344" s="377">
        <v>134728.43</v>
      </c>
      <c r="AA1344" s="770">
        <v>44291</v>
      </c>
      <c r="AB1344" s="770">
        <v>46117</v>
      </c>
      <c r="AC1344" s="769">
        <v>134728.43</v>
      </c>
      <c r="AD1344" s="3">
        <v>4.4916666666666663</v>
      </c>
      <c r="AE1344" s="3">
        <v>5.072222222222222</v>
      </c>
      <c r="AF1344" s="378">
        <v>7.1294999999999997E-2</v>
      </c>
      <c r="AG1344" s="3">
        <v>605155.19808333321</v>
      </c>
      <c r="AH1344" s="3">
        <v>683372.53661111102</v>
      </c>
      <c r="AI1344" s="3">
        <v>9605.4634168499997</v>
      </c>
      <c r="AJ1344" s="3">
        <v>4.4916666666666663</v>
      </c>
      <c r="AK1344" s="3">
        <v>5.072222222222222</v>
      </c>
      <c r="AL1344" s="3">
        <v>7.1294999999999997E-2</v>
      </c>
    </row>
    <row r="1345" spans="1:38">
      <c r="A1345" t="s">
        <v>1200</v>
      </c>
      <c r="B1345" t="s">
        <v>3172</v>
      </c>
      <c r="C1345" t="s">
        <v>516</v>
      </c>
      <c r="D1345" t="s">
        <v>517</v>
      </c>
      <c r="E1345" t="s">
        <v>1396</v>
      </c>
      <c r="F1345" t="s">
        <v>531</v>
      </c>
      <c r="G1345" t="s">
        <v>1373</v>
      </c>
      <c r="H1345" t="s">
        <v>518</v>
      </c>
      <c r="I1345" t="s">
        <v>1</v>
      </c>
      <c r="J1345" t="s">
        <v>1201</v>
      </c>
      <c r="K1345" t="s">
        <v>520</v>
      </c>
      <c r="L1345" t="s">
        <v>532</v>
      </c>
      <c r="M1345">
        <v>1</v>
      </c>
      <c r="N1345">
        <v>1</v>
      </c>
      <c r="O1345">
        <v>1</v>
      </c>
      <c r="P1345">
        <v>0</v>
      </c>
      <c r="Q1345">
        <v>0</v>
      </c>
      <c r="R1345">
        <v>1</v>
      </c>
      <c r="S1345" s="377">
        <v>3623118.94</v>
      </c>
      <c r="T1345" s="377">
        <v>0</v>
      </c>
      <c r="U1345" s="377">
        <v>0</v>
      </c>
      <c r="V1345" s="377">
        <v>0</v>
      </c>
      <c r="W1345" s="377">
        <v>0</v>
      </c>
      <c r="X1345" s="377">
        <v>0</v>
      </c>
      <c r="Y1345" s="377">
        <v>0</v>
      </c>
      <c r="Z1345" s="377">
        <v>3623118.94</v>
      </c>
      <c r="AA1345" s="770">
        <v>44050</v>
      </c>
      <c r="AB1345" s="770">
        <v>45145</v>
      </c>
      <c r="AC1345" s="769">
        <v>3623118.94</v>
      </c>
      <c r="AD1345" s="3">
        <v>1.7916666666666667</v>
      </c>
      <c r="AE1345" s="3">
        <v>3.0416666666666665</v>
      </c>
      <c r="AF1345" s="378">
        <v>6.1652999999999999E-2</v>
      </c>
      <c r="AG1345" s="3">
        <v>6491421.4341666671</v>
      </c>
      <c r="AH1345" s="3">
        <v>11020320.109166667</v>
      </c>
      <c r="AI1345" s="3">
        <v>223376.15200782</v>
      </c>
      <c r="AJ1345" s="3">
        <v>1.7916666666666667</v>
      </c>
      <c r="AK1345" s="3">
        <v>3.041666666666667</v>
      </c>
      <c r="AL1345" s="3">
        <v>6.1652999999999999E-2</v>
      </c>
    </row>
    <row r="1346" spans="1:38">
      <c r="A1346" t="s">
        <v>1202</v>
      </c>
      <c r="B1346" t="s">
        <v>3173</v>
      </c>
      <c r="C1346" t="s">
        <v>516</v>
      </c>
      <c r="D1346" t="s">
        <v>517</v>
      </c>
      <c r="E1346" t="s">
        <v>1396</v>
      </c>
      <c r="F1346" t="s">
        <v>531</v>
      </c>
      <c r="G1346" t="s">
        <v>1373</v>
      </c>
      <c r="H1346" t="s">
        <v>518</v>
      </c>
      <c r="I1346" t="s">
        <v>1</v>
      </c>
      <c r="J1346" t="s">
        <v>1201</v>
      </c>
      <c r="K1346" t="s">
        <v>520</v>
      </c>
      <c r="L1346" t="s">
        <v>532</v>
      </c>
      <c r="M1346">
        <v>1</v>
      </c>
      <c r="N1346">
        <v>1</v>
      </c>
      <c r="O1346">
        <v>1</v>
      </c>
      <c r="P1346">
        <v>0</v>
      </c>
      <c r="Q1346">
        <v>0</v>
      </c>
      <c r="R1346">
        <v>1</v>
      </c>
      <c r="S1346" s="377">
        <v>2714030.49</v>
      </c>
      <c r="T1346" s="377">
        <v>0</v>
      </c>
      <c r="U1346" s="377">
        <v>0</v>
      </c>
      <c r="V1346" s="377">
        <v>0</v>
      </c>
      <c r="W1346" s="377">
        <v>0</v>
      </c>
      <c r="X1346" s="377">
        <v>0</v>
      </c>
      <c r="Y1346" s="377">
        <v>0</v>
      </c>
      <c r="Z1346" s="377">
        <v>2714030.49</v>
      </c>
      <c r="AA1346" s="770">
        <v>44050</v>
      </c>
      <c r="AB1346" s="770">
        <v>45876</v>
      </c>
      <c r="AC1346" s="769">
        <v>2714030.49</v>
      </c>
      <c r="AD1346" s="3">
        <v>3.8222222222222224</v>
      </c>
      <c r="AE1346" s="3">
        <v>5.072222222222222</v>
      </c>
      <c r="AF1346" s="378">
        <v>7.1294999999999997E-2</v>
      </c>
      <c r="AG1346" s="3">
        <v>10373627.650666667</v>
      </c>
      <c r="AH1346" s="3">
        <v>13766165.763166668</v>
      </c>
      <c r="AI1346" s="3">
        <v>193496.80378455002</v>
      </c>
      <c r="AJ1346" s="3">
        <v>3.822222222222222</v>
      </c>
      <c r="AK1346" s="3">
        <v>5.072222222222222</v>
      </c>
      <c r="AL1346" s="3">
        <v>7.1294999999999997E-2</v>
      </c>
    </row>
    <row r="1347" spans="1:38">
      <c r="A1347" t="s">
        <v>1203</v>
      </c>
      <c r="B1347" t="s">
        <v>3174</v>
      </c>
      <c r="C1347" t="s">
        <v>516</v>
      </c>
      <c r="D1347" t="s">
        <v>517</v>
      </c>
      <c r="E1347" t="s">
        <v>1396</v>
      </c>
      <c r="F1347" t="s">
        <v>531</v>
      </c>
      <c r="G1347" t="s">
        <v>1373</v>
      </c>
      <c r="H1347" t="s">
        <v>518</v>
      </c>
      <c r="I1347" t="s">
        <v>1</v>
      </c>
      <c r="J1347" t="s">
        <v>1201</v>
      </c>
      <c r="K1347" t="s">
        <v>520</v>
      </c>
      <c r="L1347" t="s">
        <v>532</v>
      </c>
      <c r="M1347">
        <v>1</v>
      </c>
      <c r="N1347">
        <v>1</v>
      </c>
      <c r="O1347">
        <v>1</v>
      </c>
      <c r="P1347">
        <v>0</v>
      </c>
      <c r="Q1347">
        <v>0</v>
      </c>
      <c r="R1347">
        <v>1</v>
      </c>
      <c r="S1347" s="377">
        <v>2712598.82</v>
      </c>
      <c r="T1347" s="377">
        <v>0</v>
      </c>
      <c r="U1347" s="377">
        <v>0</v>
      </c>
      <c r="V1347" s="377">
        <v>0</v>
      </c>
      <c r="W1347" s="377">
        <v>0</v>
      </c>
      <c r="X1347" s="377">
        <v>0</v>
      </c>
      <c r="Y1347" s="377">
        <v>0</v>
      </c>
      <c r="Z1347" s="377">
        <v>2712598.82</v>
      </c>
      <c r="AA1347" s="770">
        <v>44050</v>
      </c>
      <c r="AB1347" s="770">
        <v>46606</v>
      </c>
      <c r="AC1347" s="769">
        <v>2712598.82</v>
      </c>
      <c r="AD1347" s="3">
        <v>5.85</v>
      </c>
      <c r="AE1347" s="3">
        <v>7.1</v>
      </c>
      <c r="AF1347" s="378">
        <v>7.5481999999999994E-2</v>
      </c>
      <c r="AG1347" s="3">
        <v>15868703.096999997</v>
      </c>
      <c r="AH1347" s="3">
        <v>19259451.621999998</v>
      </c>
      <c r="AI1347" s="3">
        <v>204752.38413123996</v>
      </c>
      <c r="AJ1347" s="3">
        <v>5.85</v>
      </c>
      <c r="AK1347" s="3">
        <v>7.1</v>
      </c>
      <c r="AL1347" s="3">
        <v>7.5481999999999994E-2</v>
      </c>
    </row>
    <row r="1348" spans="1:38">
      <c r="A1348" t="s">
        <v>535</v>
      </c>
      <c r="B1348" t="s">
        <v>3175</v>
      </c>
      <c r="C1348" t="s">
        <v>516</v>
      </c>
      <c r="D1348" t="s">
        <v>517</v>
      </c>
      <c r="E1348" t="s">
        <v>1396</v>
      </c>
      <c r="F1348" t="s">
        <v>33</v>
      </c>
      <c r="G1348" t="s">
        <v>1373</v>
      </c>
      <c r="H1348" t="s">
        <v>518</v>
      </c>
      <c r="I1348" t="s">
        <v>1</v>
      </c>
      <c r="J1348" t="s">
        <v>33</v>
      </c>
      <c r="K1348" t="s">
        <v>520</v>
      </c>
      <c r="L1348" t="s">
        <v>532</v>
      </c>
      <c r="M1348">
        <v>1</v>
      </c>
      <c r="N1348">
        <v>1</v>
      </c>
      <c r="O1348">
        <v>1</v>
      </c>
      <c r="P1348">
        <v>0</v>
      </c>
      <c r="Q1348">
        <v>0</v>
      </c>
      <c r="R1348">
        <v>1</v>
      </c>
      <c r="S1348" s="377">
        <v>77358333.349999994</v>
      </c>
      <c r="T1348" s="377">
        <v>0</v>
      </c>
      <c r="U1348" s="377">
        <v>0</v>
      </c>
      <c r="V1348" s="377">
        <v>0</v>
      </c>
      <c r="W1348" s="377">
        <v>0</v>
      </c>
      <c r="X1348" s="377">
        <v>0</v>
      </c>
      <c r="Y1348" s="377">
        <v>0</v>
      </c>
      <c r="Z1348" s="377">
        <v>77358333.349999994</v>
      </c>
      <c r="AA1348" s="770">
        <v>40318</v>
      </c>
      <c r="AB1348" s="770">
        <v>44701</v>
      </c>
      <c r="AC1348" s="769">
        <v>464150000</v>
      </c>
      <c r="AD1348" s="3">
        <v>0.55833333333333335</v>
      </c>
      <c r="AE1348" s="3">
        <v>12.175000000000001</v>
      </c>
      <c r="AF1348" s="378">
        <v>7.0000000000000007E-2</v>
      </c>
      <c r="AG1348" s="3">
        <v>43191736.120416664</v>
      </c>
      <c r="AH1348" s="3">
        <v>941837708.53625</v>
      </c>
      <c r="AI1348" s="3">
        <v>5415083.3344999999</v>
      </c>
      <c r="AJ1348" s="3">
        <v>0.55833333333333335</v>
      </c>
      <c r="AK1348" s="3">
        <v>12.175000000000001</v>
      </c>
      <c r="AL1348" s="3">
        <v>7.0000000000000007E-2</v>
      </c>
    </row>
    <row r="1349" spans="1:38">
      <c r="A1349" t="s">
        <v>1204</v>
      </c>
      <c r="B1349" t="s">
        <v>3176</v>
      </c>
      <c r="C1349" t="s">
        <v>516</v>
      </c>
      <c r="D1349" t="s">
        <v>517</v>
      </c>
      <c r="E1349" t="s">
        <v>1396</v>
      </c>
      <c r="F1349" t="s">
        <v>33</v>
      </c>
      <c r="G1349" t="s">
        <v>1373</v>
      </c>
      <c r="H1349" t="s">
        <v>518</v>
      </c>
      <c r="I1349" t="s">
        <v>1</v>
      </c>
      <c r="J1349" t="s">
        <v>1205</v>
      </c>
      <c r="K1349" t="s">
        <v>520</v>
      </c>
      <c r="L1349" t="s">
        <v>532</v>
      </c>
      <c r="M1349">
        <v>1</v>
      </c>
      <c r="N1349">
        <v>1</v>
      </c>
      <c r="O1349">
        <v>1</v>
      </c>
      <c r="P1349">
        <v>0</v>
      </c>
      <c r="Q1349">
        <v>0</v>
      </c>
      <c r="R1349">
        <v>1</v>
      </c>
      <c r="S1349" s="377">
        <v>878683209.42999995</v>
      </c>
      <c r="T1349" s="377">
        <v>0</v>
      </c>
      <c r="U1349" s="377">
        <v>219670802.36000001</v>
      </c>
      <c r="V1349" s="377">
        <v>32950620.350000001</v>
      </c>
      <c r="W1349" s="377">
        <v>0</v>
      </c>
      <c r="X1349" s="377">
        <v>0</v>
      </c>
      <c r="Y1349" s="377">
        <v>0</v>
      </c>
      <c r="Z1349" s="377">
        <v>659012407.06999993</v>
      </c>
      <c r="AA1349" s="770">
        <v>41025</v>
      </c>
      <c r="AB1349" s="770">
        <v>45408</v>
      </c>
      <c r="AC1349" s="769">
        <v>1318024814.1500001</v>
      </c>
      <c r="AD1349" s="3">
        <v>2.5222222222222221</v>
      </c>
      <c r="AE1349" s="3">
        <v>12.175000000000001</v>
      </c>
      <c r="AF1349" s="378">
        <v>7.4999999999999997E-2</v>
      </c>
      <c r="AG1349" s="3">
        <v>1662175737.8321109</v>
      </c>
      <c r="AH1349" s="3">
        <v>8023476056.0772495</v>
      </c>
      <c r="AI1349" s="3">
        <v>49425930.530249991</v>
      </c>
      <c r="AJ1349" s="3">
        <v>2.5222222222222221</v>
      </c>
      <c r="AK1349" s="3">
        <v>12.175000000000001</v>
      </c>
      <c r="AL1349" s="3">
        <v>7.4999999999999997E-2</v>
      </c>
    </row>
    <row r="1350" spans="1:38">
      <c r="A1350" t="s">
        <v>1206</v>
      </c>
      <c r="B1350" t="s">
        <v>3177</v>
      </c>
      <c r="C1350" t="s">
        <v>516</v>
      </c>
      <c r="D1350" t="s">
        <v>517</v>
      </c>
      <c r="E1350" t="s">
        <v>1396</v>
      </c>
      <c r="F1350" t="s">
        <v>33</v>
      </c>
      <c r="G1350" t="s">
        <v>1373</v>
      </c>
      <c r="H1350" t="s">
        <v>518</v>
      </c>
      <c r="I1350" t="s">
        <v>1</v>
      </c>
      <c r="J1350" t="s">
        <v>1205</v>
      </c>
      <c r="K1350" t="s">
        <v>520</v>
      </c>
      <c r="L1350" t="s">
        <v>532</v>
      </c>
      <c r="M1350">
        <v>1</v>
      </c>
      <c r="N1350">
        <v>1</v>
      </c>
      <c r="O1350">
        <v>1</v>
      </c>
      <c r="P1350">
        <v>0</v>
      </c>
      <c r="Q1350">
        <v>0</v>
      </c>
      <c r="R1350">
        <v>1</v>
      </c>
      <c r="S1350" s="377">
        <v>37054394.943000004</v>
      </c>
      <c r="T1350" s="377">
        <v>0</v>
      </c>
      <c r="U1350" s="377">
        <v>0</v>
      </c>
      <c r="V1350" s="377">
        <v>0</v>
      </c>
      <c r="W1350" s="377">
        <v>0</v>
      </c>
      <c r="X1350" s="377">
        <v>0</v>
      </c>
      <c r="Y1350" s="377">
        <v>0</v>
      </c>
      <c r="Z1350" s="377">
        <v>37054394.943000004</v>
      </c>
      <c r="AA1350" s="770">
        <v>41075</v>
      </c>
      <c r="AB1350" s="770">
        <v>45458</v>
      </c>
      <c r="AC1350" s="769">
        <v>55581592.420000002</v>
      </c>
      <c r="AD1350" s="3">
        <v>2.661111111111111</v>
      </c>
      <c r="AE1350" s="3">
        <v>12.175000000000001</v>
      </c>
      <c r="AF1350" s="378">
        <v>7.4999999999999997E-2</v>
      </c>
      <c r="AG1350" s="3">
        <v>98605862.098316669</v>
      </c>
      <c r="AH1350" s="3">
        <v>451137258.43102509</v>
      </c>
      <c r="AI1350" s="3">
        <v>2779079.6207250003</v>
      </c>
      <c r="AJ1350" s="3">
        <v>2.661111111111111</v>
      </c>
      <c r="AK1350" s="3">
        <v>12.175000000000001</v>
      </c>
      <c r="AL1350" s="3">
        <v>7.4999999999999997E-2</v>
      </c>
    </row>
    <row r="1351" spans="1:38">
      <c r="A1351" t="s">
        <v>1206</v>
      </c>
      <c r="B1351" t="s">
        <v>3178</v>
      </c>
      <c r="C1351" t="s">
        <v>516</v>
      </c>
      <c r="D1351" t="s">
        <v>517</v>
      </c>
      <c r="E1351" t="s">
        <v>1396</v>
      </c>
      <c r="F1351" t="s">
        <v>33</v>
      </c>
      <c r="G1351" t="s">
        <v>1373</v>
      </c>
      <c r="H1351" t="s">
        <v>518</v>
      </c>
      <c r="I1351" t="s">
        <v>1</v>
      </c>
      <c r="J1351" t="s">
        <v>1205</v>
      </c>
      <c r="K1351" t="s">
        <v>520</v>
      </c>
      <c r="L1351" t="s">
        <v>532</v>
      </c>
      <c r="M1351">
        <v>1</v>
      </c>
      <c r="N1351">
        <v>1</v>
      </c>
      <c r="O1351">
        <v>1</v>
      </c>
      <c r="P1351">
        <v>0</v>
      </c>
      <c r="Q1351">
        <v>0</v>
      </c>
      <c r="R1351">
        <v>1</v>
      </c>
      <c r="S1351" s="377">
        <v>37054394.939999998</v>
      </c>
      <c r="T1351" s="377">
        <v>0</v>
      </c>
      <c r="U1351" s="377">
        <v>0</v>
      </c>
      <c r="V1351" s="377">
        <v>0</v>
      </c>
      <c r="W1351" s="377">
        <v>0</v>
      </c>
      <c r="X1351" s="377">
        <v>0</v>
      </c>
      <c r="Y1351" s="377">
        <v>0</v>
      </c>
      <c r="Z1351" s="377">
        <v>37054394.939999998</v>
      </c>
      <c r="AA1351" s="770">
        <v>41136</v>
      </c>
      <c r="AB1351" s="770">
        <v>45519</v>
      </c>
      <c r="AC1351" s="769">
        <v>55581592.420000002</v>
      </c>
      <c r="AD1351" s="3">
        <v>2.8305555555555557</v>
      </c>
      <c r="AE1351" s="3">
        <v>12.175000000000001</v>
      </c>
      <c r="AF1351" s="378">
        <v>7.4999999999999997E-2</v>
      </c>
      <c r="AG1351" s="3">
        <v>104884523.45516667</v>
      </c>
      <c r="AH1351" s="3">
        <v>451137258.39450002</v>
      </c>
      <c r="AI1351" s="3">
        <v>2779079.6204999997</v>
      </c>
      <c r="AJ1351" s="3">
        <v>2.8305555555555557</v>
      </c>
      <c r="AK1351" s="3">
        <v>12.175000000000001</v>
      </c>
      <c r="AL1351" s="3">
        <v>7.4999999999999997E-2</v>
      </c>
    </row>
    <row r="1352" spans="1:38">
      <c r="A1352" t="s">
        <v>1206</v>
      </c>
      <c r="B1352" t="s">
        <v>3179</v>
      </c>
      <c r="C1352" t="s">
        <v>516</v>
      </c>
      <c r="D1352" t="s">
        <v>517</v>
      </c>
      <c r="E1352" t="s">
        <v>1396</v>
      </c>
      <c r="F1352" t="s">
        <v>33</v>
      </c>
      <c r="G1352" t="s">
        <v>1373</v>
      </c>
      <c r="H1352" t="s">
        <v>518</v>
      </c>
      <c r="I1352" t="s">
        <v>1</v>
      </c>
      <c r="J1352" t="s">
        <v>1205</v>
      </c>
      <c r="K1352" t="s">
        <v>520</v>
      </c>
      <c r="L1352" t="s">
        <v>532</v>
      </c>
      <c r="M1352">
        <v>1</v>
      </c>
      <c r="N1352">
        <v>1</v>
      </c>
      <c r="O1352">
        <v>1</v>
      </c>
      <c r="P1352">
        <v>0</v>
      </c>
      <c r="Q1352">
        <v>0</v>
      </c>
      <c r="R1352">
        <v>1</v>
      </c>
      <c r="S1352" s="377">
        <v>50983545.740000002</v>
      </c>
      <c r="T1352" s="377">
        <v>0</v>
      </c>
      <c r="U1352" s="377">
        <v>0</v>
      </c>
      <c r="V1352" s="377">
        <v>0</v>
      </c>
      <c r="W1352" s="377">
        <v>0</v>
      </c>
      <c r="X1352" s="377">
        <v>0</v>
      </c>
      <c r="Y1352" s="377">
        <v>0</v>
      </c>
      <c r="Z1352" s="377">
        <v>50983545.740000002</v>
      </c>
      <c r="AA1352" s="770">
        <v>41166</v>
      </c>
      <c r="AB1352" s="770">
        <v>45549</v>
      </c>
      <c r="AC1352" s="769">
        <v>76475318.599999994</v>
      </c>
      <c r="AD1352" s="3">
        <v>2.9138888888888888</v>
      </c>
      <c r="AE1352" s="3">
        <v>12.175000000000001</v>
      </c>
      <c r="AF1352" s="378">
        <v>7.4999999999999997E-2</v>
      </c>
      <c r="AG1352" s="3">
        <v>148560387.44794443</v>
      </c>
      <c r="AH1352" s="3">
        <v>620724669.38450003</v>
      </c>
      <c r="AI1352" s="3">
        <v>3823765.9304999998</v>
      </c>
      <c r="AJ1352" s="3">
        <v>2.9138888888888888</v>
      </c>
      <c r="AK1352" s="3">
        <v>12.175000000000001</v>
      </c>
      <c r="AL1352" s="3">
        <v>7.4999999999999997E-2</v>
      </c>
    </row>
    <row r="1353" spans="1:38">
      <c r="A1353" t="s">
        <v>1206</v>
      </c>
      <c r="B1353" t="s">
        <v>3180</v>
      </c>
      <c r="C1353" t="s">
        <v>516</v>
      </c>
      <c r="D1353" t="s">
        <v>517</v>
      </c>
      <c r="E1353" t="s">
        <v>1396</v>
      </c>
      <c r="F1353" t="s">
        <v>33</v>
      </c>
      <c r="G1353" t="s">
        <v>1373</v>
      </c>
      <c r="H1353" t="s">
        <v>518</v>
      </c>
      <c r="I1353" t="s">
        <v>1</v>
      </c>
      <c r="J1353" t="s">
        <v>1205</v>
      </c>
      <c r="K1353" t="s">
        <v>520</v>
      </c>
      <c r="L1353" t="s">
        <v>532</v>
      </c>
      <c r="M1353">
        <v>1</v>
      </c>
      <c r="N1353">
        <v>1</v>
      </c>
      <c r="O1353">
        <v>1</v>
      </c>
      <c r="P1353">
        <v>0</v>
      </c>
      <c r="Q1353">
        <v>0</v>
      </c>
      <c r="R1353">
        <v>1</v>
      </c>
      <c r="S1353" s="377">
        <v>37054394.939999998</v>
      </c>
      <c r="T1353" s="377">
        <v>0</v>
      </c>
      <c r="U1353" s="377">
        <v>0</v>
      </c>
      <c r="V1353" s="377">
        <v>1389539.81</v>
      </c>
      <c r="W1353" s="377">
        <v>0</v>
      </c>
      <c r="X1353" s="377">
        <v>0</v>
      </c>
      <c r="Y1353" s="377">
        <v>0</v>
      </c>
      <c r="Z1353" s="377">
        <v>37054394.939999998</v>
      </c>
      <c r="AA1353" s="770">
        <v>41197</v>
      </c>
      <c r="AB1353" s="770">
        <v>45580</v>
      </c>
      <c r="AC1353" s="769">
        <v>55581592.420000002</v>
      </c>
      <c r="AD1353" s="3">
        <v>3</v>
      </c>
      <c r="AE1353" s="3">
        <v>12.175000000000001</v>
      </c>
      <c r="AF1353" s="378">
        <v>7.4999999999999997E-2</v>
      </c>
      <c r="AG1353" s="3">
        <v>111163184.81999999</v>
      </c>
      <c r="AH1353" s="3">
        <v>451137258.39450002</v>
      </c>
      <c r="AI1353" s="3">
        <v>2779079.6204999997</v>
      </c>
      <c r="AJ1353" s="3">
        <v>3</v>
      </c>
      <c r="AK1353" s="3">
        <v>12.175000000000001</v>
      </c>
      <c r="AL1353" s="3">
        <v>7.4999999999999997E-2</v>
      </c>
    </row>
    <row r="1354" spans="1:38">
      <c r="A1354" t="s">
        <v>1206</v>
      </c>
      <c r="B1354" t="s">
        <v>3181</v>
      </c>
      <c r="C1354" t="s">
        <v>516</v>
      </c>
      <c r="D1354" t="s">
        <v>517</v>
      </c>
      <c r="E1354" t="s">
        <v>1396</v>
      </c>
      <c r="F1354" t="s">
        <v>33</v>
      </c>
      <c r="G1354" t="s">
        <v>1373</v>
      </c>
      <c r="H1354" t="s">
        <v>518</v>
      </c>
      <c r="I1354" t="s">
        <v>1</v>
      </c>
      <c r="J1354" t="s">
        <v>1205</v>
      </c>
      <c r="K1354" t="s">
        <v>520</v>
      </c>
      <c r="L1354" t="s">
        <v>532</v>
      </c>
      <c r="M1354">
        <v>1</v>
      </c>
      <c r="N1354">
        <v>1</v>
      </c>
      <c r="O1354">
        <v>1</v>
      </c>
      <c r="P1354">
        <v>0</v>
      </c>
      <c r="Q1354">
        <v>0</v>
      </c>
      <c r="R1354">
        <v>1</v>
      </c>
      <c r="S1354" s="377">
        <v>37054394.939999998</v>
      </c>
      <c r="T1354" s="377">
        <v>0</v>
      </c>
      <c r="U1354" s="377">
        <v>0</v>
      </c>
      <c r="V1354" s="377">
        <v>0</v>
      </c>
      <c r="W1354" s="377">
        <v>0</v>
      </c>
      <c r="X1354" s="377">
        <v>0</v>
      </c>
      <c r="Y1354" s="377">
        <v>0</v>
      </c>
      <c r="Z1354" s="377">
        <v>37054394.939999998</v>
      </c>
      <c r="AA1354" s="770">
        <v>41228</v>
      </c>
      <c r="AB1354" s="770">
        <v>45611</v>
      </c>
      <c r="AC1354" s="769">
        <v>55581592.420000002</v>
      </c>
      <c r="AD1354" s="3">
        <v>3.0861111111111112</v>
      </c>
      <c r="AE1354" s="3">
        <v>12.175000000000001</v>
      </c>
      <c r="AF1354" s="378">
        <v>7.4999999999999997E-2</v>
      </c>
      <c r="AG1354" s="3">
        <v>114353979.93983333</v>
      </c>
      <c r="AH1354" s="3">
        <v>451137258.39450002</v>
      </c>
      <c r="AI1354" s="3">
        <v>2779079.6204999997</v>
      </c>
      <c r="AJ1354" s="3">
        <v>3.0861111111111112</v>
      </c>
      <c r="AK1354" s="3">
        <v>12.175000000000001</v>
      </c>
      <c r="AL1354" s="3">
        <v>7.4999999999999997E-2</v>
      </c>
    </row>
    <row r="1355" spans="1:38">
      <c r="A1355" t="s">
        <v>1206</v>
      </c>
      <c r="B1355" t="s">
        <v>3182</v>
      </c>
      <c r="C1355" t="s">
        <v>516</v>
      </c>
      <c r="D1355" t="s">
        <v>517</v>
      </c>
      <c r="E1355" t="s">
        <v>1396</v>
      </c>
      <c r="F1355" t="s">
        <v>33</v>
      </c>
      <c r="G1355" t="s">
        <v>1373</v>
      </c>
      <c r="H1355" t="s">
        <v>518</v>
      </c>
      <c r="I1355" t="s">
        <v>1</v>
      </c>
      <c r="J1355" t="s">
        <v>1205</v>
      </c>
      <c r="K1355" t="s">
        <v>520</v>
      </c>
      <c r="L1355" t="s">
        <v>532</v>
      </c>
      <c r="M1355">
        <v>1</v>
      </c>
      <c r="N1355">
        <v>1</v>
      </c>
      <c r="O1355">
        <v>1</v>
      </c>
      <c r="P1355">
        <v>0</v>
      </c>
      <c r="Q1355">
        <v>0</v>
      </c>
      <c r="R1355">
        <v>1</v>
      </c>
      <c r="S1355" s="377">
        <v>37054394.939999998</v>
      </c>
      <c r="T1355" s="377">
        <v>0</v>
      </c>
      <c r="U1355" s="377">
        <v>0</v>
      </c>
      <c r="V1355" s="377">
        <v>0</v>
      </c>
      <c r="W1355" s="377">
        <v>0</v>
      </c>
      <c r="X1355" s="377">
        <v>0</v>
      </c>
      <c r="Y1355" s="377">
        <v>0</v>
      </c>
      <c r="Z1355" s="377">
        <v>37054394.939999998</v>
      </c>
      <c r="AA1355" s="770">
        <v>41257</v>
      </c>
      <c r="AB1355" s="770">
        <v>45640</v>
      </c>
      <c r="AC1355" s="769">
        <v>55581592.420000002</v>
      </c>
      <c r="AD1355" s="3">
        <v>3.1666666666666665</v>
      </c>
      <c r="AE1355" s="3">
        <v>12.175000000000001</v>
      </c>
      <c r="AF1355" s="378">
        <v>7.4999999999999997E-2</v>
      </c>
      <c r="AG1355" s="3">
        <v>117338917.30999999</v>
      </c>
      <c r="AH1355" s="3">
        <v>451137258.39450002</v>
      </c>
      <c r="AI1355" s="3">
        <v>2779079.6204999997</v>
      </c>
      <c r="AJ1355" s="3">
        <v>3.1666666666666665</v>
      </c>
      <c r="AK1355" s="3">
        <v>12.175000000000001</v>
      </c>
      <c r="AL1355" s="3">
        <v>7.4999999999999997E-2</v>
      </c>
    </row>
    <row r="1356" spans="1:38">
      <c r="A1356" t="s">
        <v>1206</v>
      </c>
      <c r="B1356" t="s">
        <v>3183</v>
      </c>
      <c r="C1356" t="s">
        <v>516</v>
      </c>
      <c r="D1356" t="s">
        <v>517</v>
      </c>
      <c r="E1356" t="s">
        <v>1396</v>
      </c>
      <c r="F1356" t="s">
        <v>33</v>
      </c>
      <c r="G1356" t="s">
        <v>1373</v>
      </c>
      <c r="H1356" t="s">
        <v>518</v>
      </c>
      <c r="I1356" t="s">
        <v>1</v>
      </c>
      <c r="J1356" t="s">
        <v>1205</v>
      </c>
      <c r="K1356" t="s">
        <v>520</v>
      </c>
      <c r="L1356" t="s">
        <v>532</v>
      </c>
      <c r="M1356">
        <v>1</v>
      </c>
      <c r="N1356">
        <v>1</v>
      </c>
      <c r="O1356">
        <v>1</v>
      </c>
      <c r="P1356">
        <v>0</v>
      </c>
      <c r="Q1356">
        <v>0</v>
      </c>
      <c r="R1356">
        <v>1</v>
      </c>
      <c r="S1356" s="377">
        <v>66988802.75</v>
      </c>
      <c r="T1356" s="377">
        <v>0</v>
      </c>
      <c r="U1356" s="377">
        <v>0</v>
      </c>
      <c r="V1356" s="377">
        <v>0</v>
      </c>
      <c r="W1356" s="377">
        <v>0</v>
      </c>
      <c r="X1356" s="377">
        <v>0</v>
      </c>
      <c r="Y1356" s="377">
        <v>0</v>
      </c>
      <c r="Z1356" s="377">
        <v>66988802.75</v>
      </c>
      <c r="AA1356" s="770">
        <v>41289</v>
      </c>
      <c r="AB1356" s="770">
        <v>45672</v>
      </c>
      <c r="AC1356" s="769">
        <v>83736003.439999998</v>
      </c>
      <c r="AD1356" s="3">
        <v>3.2555555555555555</v>
      </c>
      <c r="AE1356" s="3">
        <v>12.175000000000001</v>
      </c>
      <c r="AF1356" s="378">
        <v>7.4999999999999997E-2</v>
      </c>
      <c r="AG1356" s="3">
        <v>218085768.95277777</v>
      </c>
      <c r="AH1356" s="3">
        <v>815588673.48125005</v>
      </c>
      <c r="AI1356" s="3">
        <v>5024160.2062499998</v>
      </c>
      <c r="AJ1356" s="3">
        <v>3.2555555555555555</v>
      </c>
      <c r="AK1356" s="3">
        <v>12.175000000000001</v>
      </c>
      <c r="AL1356" s="3">
        <v>7.4999999999999997E-2</v>
      </c>
    </row>
    <row r="1357" spans="1:38">
      <c r="A1357" t="s">
        <v>1206</v>
      </c>
      <c r="B1357" t="s">
        <v>3184</v>
      </c>
      <c r="C1357" t="s">
        <v>516</v>
      </c>
      <c r="D1357" t="s">
        <v>517</v>
      </c>
      <c r="E1357" t="s">
        <v>1396</v>
      </c>
      <c r="F1357" t="s">
        <v>33</v>
      </c>
      <c r="G1357" t="s">
        <v>1373</v>
      </c>
      <c r="H1357" t="s">
        <v>518</v>
      </c>
      <c r="I1357" t="s">
        <v>1</v>
      </c>
      <c r="J1357" t="s">
        <v>1205</v>
      </c>
      <c r="K1357" t="s">
        <v>520</v>
      </c>
      <c r="L1357" t="s">
        <v>532</v>
      </c>
      <c r="M1357">
        <v>1</v>
      </c>
      <c r="N1357">
        <v>1</v>
      </c>
      <c r="O1357">
        <v>1</v>
      </c>
      <c r="P1357">
        <v>0</v>
      </c>
      <c r="Q1357">
        <v>0</v>
      </c>
      <c r="R1357">
        <v>1</v>
      </c>
      <c r="S1357" s="377">
        <v>44384908.140000001</v>
      </c>
      <c r="T1357" s="377">
        <v>0</v>
      </c>
      <c r="U1357" s="377">
        <v>0</v>
      </c>
      <c r="V1357" s="377">
        <v>0</v>
      </c>
      <c r="W1357" s="377">
        <v>0</v>
      </c>
      <c r="X1357" s="377">
        <v>0</v>
      </c>
      <c r="Y1357" s="377">
        <v>0</v>
      </c>
      <c r="Z1357" s="377">
        <v>44384908.140000001</v>
      </c>
      <c r="AA1357" s="770">
        <v>41320</v>
      </c>
      <c r="AB1357" s="770">
        <v>45703</v>
      </c>
      <c r="AC1357" s="769">
        <v>66577362.219999999</v>
      </c>
      <c r="AD1357" s="3">
        <v>3.3416666666666668</v>
      </c>
      <c r="AE1357" s="3">
        <v>12.175000000000001</v>
      </c>
      <c r="AF1357" s="378">
        <v>7.4999999999999997E-2</v>
      </c>
      <c r="AG1357" s="3">
        <v>148319568.0345</v>
      </c>
      <c r="AH1357" s="3">
        <v>540386256.60450006</v>
      </c>
      <c r="AI1357" s="3">
        <v>3328868.1105</v>
      </c>
      <c r="AJ1357" s="3">
        <v>3.3416666666666668</v>
      </c>
      <c r="AK1357" s="3">
        <v>12.175000000000001</v>
      </c>
      <c r="AL1357" s="3">
        <v>7.4999999999999997E-2</v>
      </c>
    </row>
    <row r="1358" spans="1:38">
      <c r="A1358" t="s">
        <v>539</v>
      </c>
      <c r="B1358" t="s">
        <v>3185</v>
      </c>
      <c r="C1358" t="s">
        <v>516</v>
      </c>
      <c r="D1358" t="s">
        <v>517</v>
      </c>
      <c r="E1358" t="s">
        <v>1396</v>
      </c>
      <c r="F1358" t="s">
        <v>33</v>
      </c>
      <c r="G1358" t="s">
        <v>1373</v>
      </c>
      <c r="H1358" t="s">
        <v>518</v>
      </c>
      <c r="I1358" t="s">
        <v>1</v>
      </c>
      <c r="J1358" t="s">
        <v>1205</v>
      </c>
      <c r="K1358" t="s">
        <v>520</v>
      </c>
      <c r="L1358" t="s">
        <v>532</v>
      </c>
      <c r="M1358">
        <v>1</v>
      </c>
      <c r="N1358">
        <v>1</v>
      </c>
      <c r="O1358">
        <v>1</v>
      </c>
      <c r="P1358">
        <v>0</v>
      </c>
      <c r="Q1358">
        <v>0</v>
      </c>
      <c r="R1358">
        <v>1</v>
      </c>
      <c r="S1358" s="377">
        <v>44384908.18</v>
      </c>
      <c r="T1358" s="377">
        <v>0</v>
      </c>
      <c r="U1358" s="377">
        <v>0</v>
      </c>
      <c r="V1358" s="377">
        <v>0</v>
      </c>
      <c r="W1358" s="377">
        <v>0</v>
      </c>
      <c r="X1358" s="377">
        <v>0</v>
      </c>
      <c r="Y1358" s="377">
        <v>0</v>
      </c>
      <c r="Z1358" s="377">
        <v>44384908.18</v>
      </c>
      <c r="AA1358" s="770">
        <v>41348</v>
      </c>
      <c r="AB1358" s="770">
        <v>45731</v>
      </c>
      <c r="AC1358" s="769">
        <v>66577362.259999998</v>
      </c>
      <c r="AD1358" s="3">
        <v>3.4194444444444443</v>
      </c>
      <c r="AE1358" s="3">
        <v>12.175000000000001</v>
      </c>
      <c r="AF1358" s="378">
        <v>7.4999999999999997E-2</v>
      </c>
      <c r="AG1358" s="3">
        <v>151771727.69327778</v>
      </c>
      <c r="AH1358" s="3">
        <v>540386257.09150004</v>
      </c>
      <c r="AI1358" s="3">
        <v>3328868.1135</v>
      </c>
      <c r="AJ1358" s="3">
        <v>3.4194444444444443</v>
      </c>
      <c r="AK1358" s="3">
        <v>12.175000000000001</v>
      </c>
      <c r="AL1358" s="3">
        <v>7.4999999999999997E-2</v>
      </c>
    </row>
    <row r="1359" spans="1:38">
      <c r="A1359" t="s">
        <v>539</v>
      </c>
      <c r="B1359" t="s">
        <v>3186</v>
      </c>
      <c r="C1359" t="s">
        <v>516</v>
      </c>
      <c r="D1359" t="s">
        <v>517</v>
      </c>
      <c r="E1359" t="s">
        <v>1396</v>
      </c>
      <c r="F1359" t="s">
        <v>33</v>
      </c>
      <c r="G1359" t="s">
        <v>1373</v>
      </c>
      <c r="H1359" t="s">
        <v>518</v>
      </c>
      <c r="I1359" t="s">
        <v>1</v>
      </c>
      <c r="J1359" t="s">
        <v>1205</v>
      </c>
      <c r="K1359" t="s">
        <v>520</v>
      </c>
      <c r="L1359" t="s">
        <v>532</v>
      </c>
      <c r="M1359">
        <v>1</v>
      </c>
      <c r="N1359">
        <v>1</v>
      </c>
      <c r="O1359">
        <v>1</v>
      </c>
      <c r="P1359">
        <v>0</v>
      </c>
      <c r="Q1359">
        <v>0</v>
      </c>
      <c r="R1359">
        <v>1</v>
      </c>
      <c r="S1359" s="377">
        <v>67767916.319999993</v>
      </c>
      <c r="T1359" s="377">
        <v>0</v>
      </c>
      <c r="U1359" s="377">
        <v>13553583.26</v>
      </c>
      <c r="V1359" s="377">
        <v>2541296.86</v>
      </c>
      <c r="W1359" s="377">
        <v>0</v>
      </c>
      <c r="X1359" s="377">
        <v>0</v>
      </c>
      <c r="Y1359" s="377">
        <v>0</v>
      </c>
      <c r="Z1359" s="377">
        <v>54214333.059999995</v>
      </c>
      <c r="AA1359" s="770">
        <v>41375</v>
      </c>
      <c r="AB1359" s="770">
        <v>45758</v>
      </c>
      <c r="AC1359" s="769">
        <v>81321499.579999998</v>
      </c>
      <c r="AD1359" s="3">
        <v>3.4944444444444445</v>
      </c>
      <c r="AE1359" s="3">
        <v>12.175000000000001</v>
      </c>
      <c r="AF1359" s="378">
        <v>7.4999999999999997E-2</v>
      </c>
      <c r="AG1359" s="3">
        <v>189448974.97077775</v>
      </c>
      <c r="AH1359" s="3">
        <v>660059505.00549996</v>
      </c>
      <c r="AI1359" s="3">
        <v>4066074.9794999994</v>
      </c>
      <c r="AJ1359" s="3">
        <v>3.4944444444444445</v>
      </c>
      <c r="AK1359" s="3">
        <v>12.175000000000001</v>
      </c>
      <c r="AL1359" s="3">
        <v>7.4999999999999997E-2</v>
      </c>
    </row>
    <row r="1360" spans="1:38">
      <c r="A1360" t="s">
        <v>539</v>
      </c>
      <c r="B1360" t="s">
        <v>3187</v>
      </c>
      <c r="C1360" t="s">
        <v>516</v>
      </c>
      <c r="D1360" t="s">
        <v>517</v>
      </c>
      <c r="E1360" t="s">
        <v>1396</v>
      </c>
      <c r="F1360" t="s">
        <v>33</v>
      </c>
      <c r="G1360" t="s">
        <v>1373</v>
      </c>
      <c r="H1360" t="s">
        <v>518</v>
      </c>
      <c r="I1360" t="s">
        <v>1</v>
      </c>
      <c r="J1360" t="s">
        <v>1205</v>
      </c>
      <c r="K1360" t="s">
        <v>520</v>
      </c>
      <c r="L1360" t="s">
        <v>532</v>
      </c>
      <c r="M1360">
        <v>1</v>
      </c>
      <c r="N1360">
        <v>1</v>
      </c>
      <c r="O1360">
        <v>1</v>
      </c>
      <c r="P1360">
        <v>0</v>
      </c>
      <c r="Q1360">
        <v>0</v>
      </c>
      <c r="R1360">
        <v>1</v>
      </c>
      <c r="S1360" s="377">
        <v>55481135.219999999</v>
      </c>
      <c r="T1360" s="377">
        <v>0</v>
      </c>
      <c r="U1360" s="377">
        <v>0</v>
      </c>
      <c r="V1360" s="377">
        <v>0</v>
      </c>
      <c r="W1360" s="377">
        <v>0</v>
      </c>
      <c r="X1360" s="377">
        <v>0</v>
      </c>
      <c r="Y1360" s="377">
        <v>0</v>
      </c>
      <c r="Z1360" s="377">
        <v>55481135.219999999</v>
      </c>
      <c r="AA1360" s="770">
        <v>41409</v>
      </c>
      <c r="AB1360" s="770">
        <v>45792</v>
      </c>
      <c r="AC1360" s="769">
        <v>66577362.259999998</v>
      </c>
      <c r="AD1360" s="3">
        <v>3.588888888888889</v>
      </c>
      <c r="AE1360" s="3">
        <v>12.175000000000001</v>
      </c>
      <c r="AF1360" s="378">
        <v>7.4999999999999997E-2</v>
      </c>
      <c r="AG1360" s="3">
        <v>199115629.734</v>
      </c>
      <c r="AH1360" s="3">
        <v>675482821.30350006</v>
      </c>
      <c r="AI1360" s="3">
        <v>4161085.1414999999</v>
      </c>
      <c r="AJ1360" s="3">
        <v>3.588888888888889</v>
      </c>
      <c r="AK1360" s="3">
        <v>12.175000000000001</v>
      </c>
      <c r="AL1360" s="3">
        <v>7.4999999999999997E-2</v>
      </c>
    </row>
    <row r="1361" spans="1:38">
      <c r="A1361" t="s">
        <v>539</v>
      </c>
      <c r="B1361" t="s">
        <v>3188</v>
      </c>
      <c r="C1361" t="s">
        <v>516</v>
      </c>
      <c r="D1361" t="s">
        <v>517</v>
      </c>
      <c r="E1361" t="s">
        <v>1396</v>
      </c>
      <c r="F1361" t="s">
        <v>33</v>
      </c>
      <c r="G1361" t="s">
        <v>1373</v>
      </c>
      <c r="H1361" t="s">
        <v>518</v>
      </c>
      <c r="I1361" t="s">
        <v>1</v>
      </c>
      <c r="J1361" t="s">
        <v>1205</v>
      </c>
      <c r="K1361" t="s">
        <v>520</v>
      </c>
      <c r="L1361" t="s">
        <v>532</v>
      </c>
      <c r="M1361">
        <v>1</v>
      </c>
      <c r="N1361">
        <v>1</v>
      </c>
      <c r="O1361">
        <v>1</v>
      </c>
      <c r="P1361">
        <v>0</v>
      </c>
      <c r="Q1361">
        <v>0</v>
      </c>
      <c r="R1361">
        <v>1</v>
      </c>
      <c r="S1361" s="377">
        <v>55481135.219999999</v>
      </c>
      <c r="T1361" s="377">
        <v>0</v>
      </c>
      <c r="U1361" s="377">
        <v>0</v>
      </c>
      <c r="V1361" s="377">
        <v>0</v>
      </c>
      <c r="W1361" s="377">
        <v>0</v>
      </c>
      <c r="X1361" s="377">
        <v>0</v>
      </c>
      <c r="Y1361" s="377">
        <v>0</v>
      </c>
      <c r="Z1361" s="377">
        <v>55481135.219999999</v>
      </c>
      <c r="AA1361" s="770">
        <v>41439</v>
      </c>
      <c r="AB1361" s="770">
        <v>45822</v>
      </c>
      <c r="AC1361" s="769">
        <v>66577362.259999998</v>
      </c>
      <c r="AD1361" s="3">
        <v>3.6722222222222221</v>
      </c>
      <c r="AE1361" s="3">
        <v>12.175000000000001</v>
      </c>
      <c r="AF1361" s="378">
        <v>7.4999999999999997E-2</v>
      </c>
      <c r="AG1361" s="3">
        <v>203739057.669</v>
      </c>
      <c r="AH1361" s="3">
        <v>675482821.30350006</v>
      </c>
      <c r="AI1361" s="3">
        <v>4161085.1414999999</v>
      </c>
      <c r="AJ1361" s="3">
        <v>3.6722222222222225</v>
      </c>
      <c r="AK1361" s="3">
        <v>12.175000000000001</v>
      </c>
      <c r="AL1361" s="3">
        <v>7.4999999999999997E-2</v>
      </c>
    </row>
    <row r="1362" spans="1:38">
      <c r="A1362" t="s">
        <v>539</v>
      </c>
      <c r="B1362" t="s">
        <v>3189</v>
      </c>
      <c r="C1362" t="s">
        <v>516</v>
      </c>
      <c r="D1362" t="s">
        <v>517</v>
      </c>
      <c r="E1362" t="s">
        <v>1396</v>
      </c>
      <c r="F1362" t="s">
        <v>33</v>
      </c>
      <c r="G1362" t="s">
        <v>1373</v>
      </c>
      <c r="H1362" t="s">
        <v>518</v>
      </c>
      <c r="I1362" t="s">
        <v>1</v>
      </c>
      <c r="J1362" t="s">
        <v>1205</v>
      </c>
      <c r="K1362" t="s">
        <v>520</v>
      </c>
      <c r="L1362" t="s">
        <v>532</v>
      </c>
      <c r="M1362">
        <v>1</v>
      </c>
      <c r="N1362">
        <v>1</v>
      </c>
      <c r="O1362">
        <v>1</v>
      </c>
      <c r="P1362">
        <v>0</v>
      </c>
      <c r="Q1362">
        <v>0</v>
      </c>
      <c r="R1362">
        <v>1</v>
      </c>
      <c r="S1362" s="377">
        <v>55481135.219999999</v>
      </c>
      <c r="T1362" s="377">
        <v>0</v>
      </c>
      <c r="U1362" s="377">
        <v>0</v>
      </c>
      <c r="V1362" s="377">
        <v>0</v>
      </c>
      <c r="W1362" s="377">
        <v>0</v>
      </c>
      <c r="X1362" s="377">
        <v>0</v>
      </c>
      <c r="Y1362" s="377">
        <v>0</v>
      </c>
      <c r="Z1362" s="377">
        <v>55481135.219999999</v>
      </c>
      <c r="AA1362" s="770">
        <v>41467</v>
      </c>
      <c r="AB1362" s="770">
        <v>45850</v>
      </c>
      <c r="AC1362" s="769">
        <v>66577362.259999998</v>
      </c>
      <c r="AD1362" s="3">
        <v>3.75</v>
      </c>
      <c r="AE1362" s="3">
        <v>12.175000000000001</v>
      </c>
      <c r="AF1362" s="378">
        <v>7.4999999999999997E-2</v>
      </c>
      <c r="AG1362" s="3">
        <v>208054257.07499999</v>
      </c>
      <c r="AH1362" s="3">
        <v>675482821.30350006</v>
      </c>
      <c r="AI1362" s="3">
        <v>4161085.1414999999</v>
      </c>
      <c r="AJ1362" s="3">
        <v>3.75</v>
      </c>
      <c r="AK1362" s="3">
        <v>12.175000000000001</v>
      </c>
      <c r="AL1362" s="3">
        <v>7.4999999999999997E-2</v>
      </c>
    </row>
    <row r="1363" spans="1:38">
      <c r="A1363" t="s">
        <v>539</v>
      </c>
      <c r="B1363" t="s">
        <v>3190</v>
      </c>
      <c r="C1363" t="s">
        <v>516</v>
      </c>
      <c r="D1363" t="s">
        <v>517</v>
      </c>
      <c r="E1363" t="s">
        <v>1396</v>
      </c>
      <c r="F1363" t="s">
        <v>33</v>
      </c>
      <c r="G1363" t="s">
        <v>1373</v>
      </c>
      <c r="H1363" t="s">
        <v>518</v>
      </c>
      <c r="I1363" t="s">
        <v>1</v>
      </c>
      <c r="J1363" t="s">
        <v>1205</v>
      </c>
      <c r="K1363" t="s">
        <v>520</v>
      </c>
      <c r="L1363" t="s">
        <v>532</v>
      </c>
      <c r="M1363">
        <v>1</v>
      </c>
      <c r="N1363">
        <v>1</v>
      </c>
      <c r="O1363">
        <v>1</v>
      </c>
      <c r="P1363">
        <v>0</v>
      </c>
      <c r="Q1363">
        <v>0</v>
      </c>
      <c r="R1363">
        <v>1</v>
      </c>
      <c r="S1363" s="377">
        <v>55481135.219999999</v>
      </c>
      <c r="T1363" s="377">
        <v>0</v>
      </c>
      <c r="U1363" s="377">
        <v>0</v>
      </c>
      <c r="V1363" s="377">
        <v>0</v>
      </c>
      <c r="W1363" s="377">
        <v>0</v>
      </c>
      <c r="X1363" s="377">
        <v>0</v>
      </c>
      <c r="Y1363" s="377">
        <v>0</v>
      </c>
      <c r="Z1363" s="377">
        <v>55481135.219999999</v>
      </c>
      <c r="AA1363" s="770">
        <v>41501</v>
      </c>
      <c r="AB1363" s="770">
        <v>45884</v>
      </c>
      <c r="AC1363" s="769">
        <v>66577362.259999998</v>
      </c>
      <c r="AD1363" s="3">
        <v>3.8444444444444446</v>
      </c>
      <c r="AE1363" s="3">
        <v>12.175000000000001</v>
      </c>
      <c r="AF1363" s="378">
        <v>7.4999999999999997E-2</v>
      </c>
      <c r="AG1363" s="3">
        <v>213294142.06799999</v>
      </c>
      <c r="AH1363" s="3">
        <v>675482821.30350006</v>
      </c>
      <c r="AI1363" s="3">
        <v>4161085.1414999999</v>
      </c>
      <c r="AJ1363" s="3">
        <v>3.8444444444444441</v>
      </c>
      <c r="AK1363" s="3">
        <v>12.175000000000001</v>
      </c>
      <c r="AL1363" s="3">
        <v>7.4999999999999997E-2</v>
      </c>
    </row>
    <row r="1364" spans="1:38">
      <c r="A1364" t="s">
        <v>539</v>
      </c>
      <c r="B1364" t="s">
        <v>3191</v>
      </c>
      <c r="C1364" t="s">
        <v>516</v>
      </c>
      <c r="D1364" t="s">
        <v>517</v>
      </c>
      <c r="E1364" t="s">
        <v>1396</v>
      </c>
      <c r="F1364" t="s">
        <v>33</v>
      </c>
      <c r="G1364" t="s">
        <v>1373</v>
      </c>
      <c r="H1364" t="s">
        <v>518</v>
      </c>
      <c r="I1364" t="s">
        <v>1</v>
      </c>
      <c r="J1364" t="s">
        <v>1205</v>
      </c>
      <c r="K1364" t="s">
        <v>520</v>
      </c>
      <c r="L1364" t="s">
        <v>532</v>
      </c>
      <c r="M1364">
        <v>1</v>
      </c>
      <c r="N1364">
        <v>1</v>
      </c>
      <c r="O1364">
        <v>1</v>
      </c>
      <c r="P1364">
        <v>0</v>
      </c>
      <c r="Q1364">
        <v>0</v>
      </c>
      <c r="R1364">
        <v>1</v>
      </c>
      <c r="S1364" s="377">
        <v>78355549.950000003</v>
      </c>
      <c r="T1364" s="377">
        <v>0</v>
      </c>
      <c r="U1364" s="377">
        <v>0</v>
      </c>
      <c r="V1364" s="377">
        <v>0</v>
      </c>
      <c r="W1364" s="377">
        <v>0</v>
      </c>
      <c r="X1364" s="377">
        <v>0</v>
      </c>
      <c r="Y1364" s="377">
        <v>0</v>
      </c>
      <c r="Z1364" s="377">
        <v>78355549.950000003</v>
      </c>
      <c r="AA1364" s="770">
        <v>41530</v>
      </c>
      <c r="AB1364" s="770">
        <v>45913</v>
      </c>
      <c r="AC1364" s="769">
        <v>94026659.939999998</v>
      </c>
      <c r="AD1364" s="3">
        <v>3.9249999999999998</v>
      </c>
      <c r="AE1364" s="3">
        <v>12.175000000000001</v>
      </c>
      <c r="AF1364" s="378">
        <v>7.4999999999999997E-2</v>
      </c>
      <c r="AG1364" s="3">
        <v>307545533.55374998</v>
      </c>
      <c r="AH1364" s="3">
        <v>953978820.64125013</v>
      </c>
      <c r="AI1364" s="3">
        <v>5876666.2462499999</v>
      </c>
      <c r="AJ1364" s="3">
        <v>3.9249999999999994</v>
      </c>
      <c r="AK1364" s="3">
        <v>12.175000000000001</v>
      </c>
      <c r="AL1364" s="3">
        <v>7.4999999999999997E-2</v>
      </c>
    </row>
    <row r="1365" spans="1:38">
      <c r="A1365" t="s">
        <v>1207</v>
      </c>
      <c r="B1365" t="s">
        <v>3192</v>
      </c>
      <c r="C1365" t="s">
        <v>516</v>
      </c>
      <c r="D1365" t="s">
        <v>517</v>
      </c>
      <c r="E1365" t="s">
        <v>1396</v>
      </c>
      <c r="F1365" t="s">
        <v>33</v>
      </c>
      <c r="G1365" t="s">
        <v>1373</v>
      </c>
      <c r="H1365" t="s">
        <v>518</v>
      </c>
      <c r="I1365" t="s">
        <v>1</v>
      </c>
      <c r="J1365" t="s">
        <v>1205</v>
      </c>
      <c r="K1365" t="s">
        <v>520</v>
      </c>
      <c r="L1365" t="s">
        <v>532</v>
      </c>
      <c r="M1365">
        <v>1</v>
      </c>
      <c r="N1365">
        <v>1</v>
      </c>
      <c r="O1365">
        <v>1</v>
      </c>
      <c r="P1365">
        <v>0</v>
      </c>
      <c r="Q1365">
        <v>0</v>
      </c>
      <c r="R1365">
        <v>1</v>
      </c>
      <c r="S1365" s="377">
        <v>55481135.219999999</v>
      </c>
      <c r="T1365" s="377">
        <v>0</v>
      </c>
      <c r="U1365" s="377">
        <v>0</v>
      </c>
      <c r="V1365" s="377">
        <v>2080542.57</v>
      </c>
      <c r="W1365" s="377">
        <v>0</v>
      </c>
      <c r="X1365" s="377">
        <v>0</v>
      </c>
      <c r="Y1365" s="377">
        <v>0</v>
      </c>
      <c r="Z1365" s="377">
        <v>55481135.219999999</v>
      </c>
      <c r="AA1365" s="770">
        <v>41562</v>
      </c>
      <c r="AB1365" s="770">
        <v>45945</v>
      </c>
      <c r="AC1365" s="769">
        <v>66577362.259999998</v>
      </c>
      <c r="AD1365" s="3">
        <v>4.0138888888888893</v>
      </c>
      <c r="AE1365" s="3">
        <v>12.175000000000001</v>
      </c>
      <c r="AF1365" s="378">
        <v>7.4999999999999997E-2</v>
      </c>
      <c r="AG1365" s="3">
        <v>222695112.20250002</v>
      </c>
      <c r="AH1365" s="3">
        <v>675482821.30350006</v>
      </c>
      <c r="AI1365" s="3">
        <v>4161085.1414999999</v>
      </c>
      <c r="AJ1365" s="3">
        <v>4.0138888888888893</v>
      </c>
      <c r="AK1365" s="3">
        <v>12.175000000000001</v>
      </c>
      <c r="AL1365" s="3">
        <v>7.4999999999999997E-2</v>
      </c>
    </row>
    <row r="1366" spans="1:38">
      <c r="A1366" t="s">
        <v>1207</v>
      </c>
      <c r="B1366" t="s">
        <v>3193</v>
      </c>
      <c r="C1366" t="s">
        <v>516</v>
      </c>
      <c r="D1366" t="s">
        <v>517</v>
      </c>
      <c r="E1366" t="s">
        <v>1396</v>
      </c>
      <c r="F1366" t="s">
        <v>33</v>
      </c>
      <c r="G1366" t="s">
        <v>1373</v>
      </c>
      <c r="H1366" t="s">
        <v>518</v>
      </c>
      <c r="I1366" t="s">
        <v>1</v>
      </c>
      <c r="J1366" t="s">
        <v>1205</v>
      </c>
      <c r="K1366" t="s">
        <v>520</v>
      </c>
      <c r="L1366" t="s">
        <v>532</v>
      </c>
      <c r="M1366">
        <v>1</v>
      </c>
      <c r="N1366">
        <v>1</v>
      </c>
      <c r="O1366">
        <v>1</v>
      </c>
      <c r="P1366">
        <v>0</v>
      </c>
      <c r="Q1366">
        <v>0</v>
      </c>
      <c r="R1366">
        <v>1</v>
      </c>
      <c r="S1366" s="377">
        <v>55481135.219999999</v>
      </c>
      <c r="T1366" s="377">
        <v>0</v>
      </c>
      <c r="U1366" s="377">
        <v>0</v>
      </c>
      <c r="V1366" s="377">
        <v>0</v>
      </c>
      <c r="W1366" s="377">
        <v>0</v>
      </c>
      <c r="X1366" s="377">
        <v>0</v>
      </c>
      <c r="Y1366" s="377">
        <v>0</v>
      </c>
      <c r="Z1366" s="377">
        <v>55481135.219999999</v>
      </c>
      <c r="AA1366" s="770">
        <v>41593</v>
      </c>
      <c r="AB1366" s="770">
        <v>45976</v>
      </c>
      <c r="AC1366" s="769">
        <v>66577362.259999998</v>
      </c>
      <c r="AD1366" s="3">
        <v>4.0999999999999996</v>
      </c>
      <c r="AE1366" s="3">
        <v>12.175000000000001</v>
      </c>
      <c r="AF1366" s="378">
        <v>7.4999999999999997E-2</v>
      </c>
      <c r="AG1366" s="3">
        <v>227472654.40199998</v>
      </c>
      <c r="AH1366" s="3">
        <v>675482821.30350006</v>
      </c>
      <c r="AI1366" s="3">
        <v>4161085.1414999999</v>
      </c>
      <c r="AJ1366" s="3">
        <v>4.0999999999999996</v>
      </c>
      <c r="AK1366" s="3">
        <v>12.175000000000001</v>
      </c>
      <c r="AL1366" s="3">
        <v>7.4999999999999997E-2</v>
      </c>
    </row>
    <row r="1367" spans="1:38">
      <c r="A1367" t="s">
        <v>1207</v>
      </c>
      <c r="B1367" t="s">
        <v>3194</v>
      </c>
      <c r="C1367" t="s">
        <v>516</v>
      </c>
      <c r="D1367" t="s">
        <v>517</v>
      </c>
      <c r="E1367" t="s">
        <v>1396</v>
      </c>
      <c r="F1367" t="s">
        <v>33</v>
      </c>
      <c r="G1367" t="s">
        <v>1373</v>
      </c>
      <c r="H1367" t="s">
        <v>518</v>
      </c>
      <c r="I1367" t="s">
        <v>1</v>
      </c>
      <c r="J1367" t="s">
        <v>1205</v>
      </c>
      <c r="K1367" t="s">
        <v>520</v>
      </c>
      <c r="L1367" t="s">
        <v>532</v>
      </c>
      <c r="M1367">
        <v>1</v>
      </c>
      <c r="N1367">
        <v>1</v>
      </c>
      <c r="O1367">
        <v>1</v>
      </c>
      <c r="P1367">
        <v>0</v>
      </c>
      <c r="Q1367">
        <v>0</v>
      </c>
      <c r="R1367">
        <v>1</v>
      </c>
      <c r="S1367" s="377">
        <v>55481135.219999999</v>
      </c>
      <c r="T1367" s="377">
        <v>0</v>
      </c>
      <c r="U1367" s="377">
        <v>0</v>
      </c>
      <c r="V1367" s="377">
        <v>0</v>
      </c>
      <c r="W1367" s="377">
        <v>0</v>
      </c>
      <c r="X1367" s="377">
        <v>0</v>
      </c>
      <c r="Y1367" s="377">
        <v>0</v>
      </c>
      <c r="Z1367" s="377">
        <v>55481135.219999999</v>
      </c>
      <c r="AA1367" s="770">
        <v>41621</v>
      </c>
      <c r="AB1367" s="770">
        <v>46004</v>
      </c>
      <c r="AC1367" s="769">
        <v>66577362.259999998</v>
      </c>
      <c r="AD1367" s="3">
        <v>4.177777777777778</v>
      </c>
      <c r="AE1367" s="3">
        <v>12.175000000000001</v>
      </c>
      <c r="AF1367" s="378">
        <v>7.4999999999999997E-2</v>
      </c>
      <c r="AG1367" s="3">
        <v>231787853.808</v>
      </c>
      <c r="AH1367" s="3">
        <v>675482821.30350006</v>
      </c>
      <c r="AI1367" s="3">
        <v>4161085.1414999999</v>
      </c>
      <c r="AJ1367" s="3">
        <v>4.177777777777778</v>
      </c>
      <c r="AK1367" s="3">
        <v>12.175000000000001</v>
      </c>
      <c r="AL1367" s="3">
        <v>7.4999999999999997E-2</v>
      </c>
    </row>
    <row r="1368" spans="1:38">
      <c r="A1368" t="s">
        <v>541</v>
      </c>
      <c r="B1368" t="s">
        <v>3195</v>
      </c>
      <c r="C1368" t="s">
        <v>516</v>
      </c>
      <c r="D1368" t="s">
        <v>517</v>
      </c>
      <c r="E1368" t="s">
        <v>1396</v>
      </c>
      <c r="F1368" t="s">
        <v>33</v>
      </c>
      <c r="G1368" t="s">
        <v>1373</v>
      </c>
      <c r="H1368" t="s">
        <v>518</v>
      </c>
      <c r="I1368" t="s">
        <v>1</v>
      </c>
      <c r="J1368" t="s">
        <v>1205</v>
      </c>
      <c r="K1368" t="s">
        <v>520</v>
      </c>
      <c r="L1368" t="s">
        <v>532</v>
      </c>
      <c r="M1368">
        <v>1</v>
      </c>
      <c r="N1368">
        <v>1</v>
      </c>
      <c r="O1368">
        <v>1</v>
      </c>
      <c r="P1368">
        <v>0</v>
      </c>
      <c r="Q1368">
        <v>0</v>
      </c>
      <c r="R1368">
        <v>1</v>
      </c>
      <c r="S1368" s="377">
        <v>97367831.599999994</v>
      </c>
      <c r="T1368" s="377">
        <v>0</v>
      </c>
      <c r="U1368" s="377">
        <v>0</v>
      </c>
      <c r="V1368" s="377">
        <v>0</v>
      </c>
      <c r="W1368" s="377">
        <v>0</v>
      </c>
      <c r="X1368" s="377">
        <v>0</v>
      </c>
      <c r="Y1368" s="377">
        <v>0</v>
      </c>
      <c r="Z1368" s="377">
        <v>97367831.599999994</v>
      </c>
      <c r="AA1368" s="770">
        <v>41654</v>
      </c>
      <c r="AB1368" s="770">
        <v>46037</v>
      </c>
      <c r="AC1368" s="769">
        <v>116841397.92</v>
      </c>
      <c r="AD1368" s="3">
        <v>4.2694444444444448</v>
      </c>
      <c r="AE1368" s="3">
        <v>12.175000000000001</v>
      </c>
      <c r="AF1368" s="378">
        <v>7.4999999999999997E-2</v>
      </c>
      <c r="AG1368" s="3">
        <v>415706547.69222224</v>
      </c>
      <c r="AH1368" s="3">
        <v>1185453349.73</v>
      </c>
      <c r="AI1368" s="3">
        <v>7302587.3699999992</v>
      </c>
      <c r="AJ1368" s="3">
        <v>4.2694444444444448</v>
      </c>
      <c r="AK1368" s="3">
        <v>12.175000000000001</v>
      </c>
      <c r="AL1368" s="3">
        <v>7.4999999999999997E-2</v>
      </c>
    </row>
    <row r="1369" spans="1:38">
      <c r="A1369" t="s">
        <v>541</v>
      </c>
      <c r="B1369" t="s">
        <v>3196</v>
      </c>
      <c r="C1369" t="s">
        <v>516</v>
      </c>
      <c r="D1369" t="s">
        <v>517</v>
      </c>
      <c r="E1369" t="s">
        <v>1396</v>
      </c>
      <c r="F1369" t="s">
        <v>33</v>
      </c>
      <c r="G1369" t="s">
        <v>1373</v>
      </c>
      <c r="H1369" t="s">
        <v>518</v>
      </c>
      <c r="I1369" t="s">
        <v>1</v>
      </c>
      <c r="J1369" t="s">
        <v>1205</v>
      </c>
      <c r="K1369" t="s">
        <v>520</v>
      </c>
      <c r="L1369" t="s">
        <v>532</v>
      </c>
      <c r="M1369">
        <v>1</v>
      </c>
      <c r="N1369">
        <v>1</v>
      </c>
      <c r="O1369">
        <v>1</v>
      </c>
      <c r="P1369">
        <v>0</v>
      </c>
      <c r="Q1369">
        <v>0</v>
      </c>
      <c r="R1369">
        <v>1</v>
      </c>
      <c r="S1369" s="377">
        <v>61169703.119999997</v>
      </c>
      <c r="T1369" s="377">
        <v>0</v>
      </c>
      <c r="U1369" s="377">
        <v>0</v>
      </c>
      <c r="V1369" s="377">
        <v>0</v>
      </c>
      <c r="W1369" s="377">
        <v>0</v>
      </c>
      <c r="X1369" s="377">
        <v>0</v>
      </c>
      <c r="Y1369" s="377">
        <v>0</v>
      </c>
      <c r="Z1369" s="377">
        <v>61169703.119999997</v>
      </c>
      <c r="AA1369" s="770">
        <v>41684</v>
      </c>
      <c r="AB1369" s="770">
        <v>46067</v>
      </c>
      <c r="AC1369" s="769">
        <v>73403643.75</v>
      </c>
      <c r="AD1369" s="3">
        <v>4.3527777777777779</v>
      </c>
      <c r="AE1369" s="3">
        <v>12.175000000000001</v>
      </c>
      <c r="AF1369" s="378">
        <v>7.4999999999999997E-2</v>
      </c>
      <c r="AG1369" s="3">
        <v>266258124.414</v>
      </c>
      <c r="AH1369" s="3">
        <v>744741135.48600006</v>
      </c>
      <c r="AI1369" s="3">
        <v>4587727.7339999992</v>
      </c>
      <c r="AJ1369" s="3">
        <v>4.3527777777777779</v>
      </c>
      <c r="AK1369" s="3">
        <v>12.175000000000001</v>
      </c>
      <c r="AL1369" s="3">
        <v>7.4999999999999997E-2</v>
      </c>
    </row>
    <row r="1370" spans="1:38">
      <c r="A1370" t="s">
        <v>541</v>
      </c>
      <c r="B1370" t="s">
        <v>3197</v>
      </c>
      <c r="C1370" t="s">
        <v>516</v>
      </c>
      <c r="D1370" t="s">
        <v>517</v>
      </c>
      <c r="E1370" t="s">
        <v>1396</v>
      </c>
      <c r="F1370" t="s">
        <v>33</v>
      </c>
      <c r="G1370" t="s">
        <v>1373</v>
      </c>
      <c r="H1370" t="s">
        <v>518</v>
      </c>
      <c r="I1370" t="s">
        <v>1</v>
      </c>
      <c r="J1370" t="s">
        <v>1205</v>
      </c>
      <c r="K1370" t="s">
        <v>520</v>
      </c>
      <c r="L1370" t="s">
        <v>532</v>
      </c>
      <c r="M1370">
        <v>1</v>
      </c>
      <c r="N1370">
        <v>1</v>
      </c>
      <c r="O1370">
        <v>1</v>
      </c>
      <c r="P1370">
        <v>0</v>
      </c>
      <c r="Q1370">
        <v>0</v>
      </c>
      <c r="R1370">
        <v>1</v>
      </c>
      <c r="S1370" s="377">
        <v>61859140.339999996</v>
      </c>
      <c r="T1370" s="377">
        <v>0</v>
      </c>
      <c r="U1370" s="377">
        <v>0</v>
      </c>
      <c r="V1370" s="377">
        <v>0</v>
      </c>
      <c r="W1370" s="377">
        <v>0</v>
      </c>
      <c r="X1370" s="377">
        <v>0</v>
      </c>
      <c r="Y1370" s="377">
        <v>0</v>
      </c>
      <c r="Z1370" s="377">
        <v>61859140.339999996</v>
      </c>
      <c r="AA1370" s="770">
        <v>41712</v>
      </c>
      <c r="AB1370" s="770">
        <v>46095</v>
      </c>
      <c r="AC1370" s="769">
        <v>74230968.409999996</v>
      </c>
      <c r="AD1370" s="3">
        <v>4.4305555555555554</v>
      </c>
      <c r="AE1370" s="3">
        <v>12.175000000000001</v>
      </c>
      <c r="AF1370" s="378">
        <v>7.4999999999999997E-2</v>
      </c>
      <c r="AG1370" s="3">
        <v>274070357.89527774</v>
      </c>
      <c r="AH1370" s="3">
        <v>753135033.63950002</v>
      </c>
      <c r="AI1370" s="3">
        <v>4639435.5254999995</v>
      </c>
      <c r="AJ1370" s="3">
        <v>4.4305555555555554</v>
      </c>
      <c r="AK1370" s="3">
        <v>12.175000000000001</v>
      </c>
      <c r="AL1370" s="3">
        <v>7.4999999999999997E-2</v>
      </c>
    </row>
    <row r="1371" spans="1:38">
      <c r="A1371" t="s">
        <v>541</v>
      </c>
      <c r="B1371" t="s">
        <v>3198</v>
      </c>
      <c r="C1371" t="s">
        <v>516</v>
      </c>
      <c r="D1371" t="s">
        <v>517</v>
      </c>
      <c r="E1371" t="s">
        <v>1396</v>
      </c>
      <c r="F1371" t="s">
        <v>33</v>
      </c>
      <c r="G1371" t="s">
        <v>1373</v>
      </c>
      <c r="H1371" t="s">
        <v>518</v>
      </c>
      <c r="I1371" t="s">
        <v>1</v>
      </c>
      <c r="J1371" t="s">
        <v>1205</v>
      </c>
      <c r="K1371" t="s">
        <v>520</v>
      </c>
      <c r="L1371" t="s">
        <v>532</v>
      </c>
      <c r="M1371">
        <v>1</v>
      </c>
      <c r="N1371">
        <v>1</v>
      </c>
      <c r="O1371">
        <v>1</v>
      </c>
      <c r="P1371">
        <v>0</v>
      </c>
      <c r="Q1371">
        <v>0</v>
      </c>
      <c r="R1371">
        <v>1</v>
      </c>
      <c r="S1371" s="377">
        <v>91230654.299999997</v>
      </c>
      <c r="T1371" s="377">
        <v>0</v>
      </c>
      <c r="U1371" s="377">
        <v>15205109.050000001</v>
      </c>
      <c r="V1371" s="377">
        <v>3421149.54</v>
      </c>
      <c r="W1371" s="377">
        <v>0</v>
      </c>
      <c r="X1371" s="377">
        <v>0</v>
      </c>
      <c r="Y1371" s="377">
        <v>0</v>
      </c>
      <c r="Z1371" s="377">
        <v>76025545.25</v>
      </c>
      <c r="AA1371" s="770">
        <v>41744</v>
      </c>
      <c r="AB1371" s="770">
        <v>46127</v>
      </c>
      <c r="AC1371" s="769">
        <v>91230654.299999997</v>
      </c>
      <c r="AD1371" s="3">
        <v>4.5194444444444448</v>
      </c>
      <c r="AE1371" s="3">
        <v>12.175000000000001</v>
      </c>
      <c r="AF1371" s="378">
        <v>7.4999999999999997E-2</v>
      </c>
      <c r="AG1371" s="3">
        <v>343593228.11597228</v>
      </c>
      <c r="AH1371" s="3">
        <v>925611013.41875005</v>
      </c>
      <c r="AI1371" s="3">
        <v>5701915.8937499998</v>
      </c>
      <c r="AJ1371" s="3">
        <v>4.5194444444444448</v>
      </c>
      <c r="AK1371" s="3">
        <v>12.175000000000001</v>
      </c>
      <c r="AL1371" s="3">
        <v>7.4999999999999997E-2</v>
      </c>
    </row>
    <row r="1372" spans="1:38">
      <c r="A1372" t="s">
        <v>541</v>
      </c>
      <c r="B1372" t="s">
        <v>3199</v>
      </c>
      <c r="C1372" t="s">
        <v>516</v>
      </c>
      <c r="D1372" t="s">
        <v>517</v>
      </c>
      <c r="E1372" t="s">
        <v>1396</v>
      </c>
      <c r="F1372" t="s">
        <v>33</v>
      </c>
      <c r="G1372" t="s">
        <v>1373</v>
      </c>
      <c r="H1372" t="s">
        <v>518</v>
      </c>
      <c r="I1372" t="s">
        <v>1</v>
      </c>
      <c r="J1372" t="s">
        <v>1205</v>
      </c>
      <c r="K1372" t="s">
        <v>520</v>
      </c>
      <c r="L1372" t="s">
        <v>532</v>
      </c>
      <c r="M1372">
        <v>1</v>
      </c>
      <c r="N1372">
        <v>1</v>
      </c>
      <c r="O1372">
        <v>1</v>
      </c>
      <c r="P1372">
        <v>0</v>
      </c>
      <c r="Q1372">
        <v>0</v>
      </c>
      <c r="R1372">
        <v>1</v>
      </c>
      <c r="S1372" s="377">
        <v>75247453.769999996</v>
      </c>
      <c r="T1372" s="377">
        <v>0</v>
      </c>
      <c r="U1372" s="377">
        <v>0</v>
      </c>
      <c r="V1372" s="377">
        <v>0</v>
      </c>
      <c r="W1372" s="377">
        <v>0</v>
      </c>
      <c r="X1372" s="377">
        <v>0</v>
      </c>
      <c r="Y1372" s="377">
        <v>0</v>
      </c>
      <c r="Z1372" s="377">
        <v>75247453.769999996</v>
      </c>
      <c r="AA1372" s="770">
        <v>41774</v>
      </c>
      <c r="AB1372" s="770">
        <v>46157</v>
      </c>
      <c r="AC1372" s="769">
        <v>75247453.769999996</v>
      </c>
      <c r="AD1372" s="3">
        <v>4.6027777777777779</v>
      </c>
      <c r="AE1372" s="3">
        <v>12.175000000000001</v>
      </c>
      <c r="AF1372" s="378">
        <v>7.4999999999999997E-2</v>
      </c>
      <c r="AG1372" s="3">
        <v>346347308.04691666</v>
      </c>
      <c r="AH1372" s="3">
        <v>916137749.64974999</v>
      </c>
      <c r="AI1372" s="3">
        <v>5643559.0327499993</v>
      </c>
      <c r="AJ1372" s="3">
        <v>4.6027777777777779</v>
      </c>
      <c r="AK1372" s="3">
        <v>12.175000000000001</v>
      </c>
      <c r="AL1372" s="3">
        <v>7.4999999999999997E-2</v>
      </c>
    </row>
    <row r="1373" spans="1:38">
      <c r="A1373" t="s">
        <v>542</v>
      </c>
      <c r="B1373" t="s">
        <v>3200</v>
      </c>
      <c r="C1373" t="s">
        <v>516</v>
      </c>
      <c r="D1373" t="s">
        <v>517</v>
      </c>
      <c r="E1373" t="s">
        <v>1396</v>
      </c>
      <c r="F1373" t="s">
        <v>33</v>
      </c>
      <c r="G1373" t="s">
        <v>1373</v>
      </c>
      <c r="H1373" t="s">
        <v>518</v>
      </c>
      <c r="I1373" t="s">
        <v>1</v>
      </c>
      <c r="J1373" t="s">
        <v>1205</v>
      </c>
      <c r="K1373" t="s">
        <v>520</v>
      </c>
      <c r="L1373" t="s">
        <v>532</v>
      </c>
      <c r="M1373">
        <v>1</v>
      </c>
      <c r="N1373">
        <v>1</v>
      </c>
      <c r="O1373">
        <v>1</v>
      </c>
      <c r="P1373">
        <v>0</v>
      </c>
      <c r="Q1373">
        <v>0</v>
      </c>
      <c r="R1373">
        <v>1</v>
      </c>
      <c r="S1373" s="377">
        <v>58413258.609999999</v>
      </c>
      <c r="T1373" s="377">
        <v>0</v>
      </c>
      <c r="U1373" s="377">
        <v>0</v>
      </c>
      <c r="V1373" s="377">
        <v>0</v>
      </c>
      <c r="W1373" s="377">
        <v>0</v>
      </c>
      <c r="X1373" s="377">
        <v>0</v>
      </c>
      <c r="Y1373" s="377">
        <v>0</v>
      </c>
      <c r="Z1373" s="377">
        <v>58413258.609999999</v>
      </c>
      <c r="AA1373" s="770">
        <v>41803</v>
      </c>
      <c r="AB1373" s="770">
        <v>46186</v>
      </c>
      <c r="AC1373" s="769">
        <v>58413258.609999999</v>
      </c>
      <c r="AD1373" s="3">
        <v>4.6833333333333336</v>
      </c>
      <c r="AE1373" s="3">
        <v>12.175000000000001</v>
      </c>
      <c r="AF1373" s="378">
        <v>7.4999999999999997E-2</v>
      </c>
      <c r="AG1373" s="3">
        <v>273568761.15683335</v>
      </c>
      <c r="AH1373" s="3">
        <v>711181423.57675004</v>
      </c>
      <c r="AI1373" s="3">
        <v>4380994.3957500001</v>
      </c>
      <c r="AJ1373" s="3">
        <v>4.6833333333333336</v>
      </c>
      <c r="AK1373" s="3">
        <v>12.175000000000001</v>
      </c>
      <c r="AL1373" s="3">
        <v>7.4999999999999997E-2</v>
      </c>
    </row>
    <row r="1374" spans="1:38">
      <c r="A1374" t="s">
        <v>542</v>
      </c>
      <c r="B1374" t="s">
        <v>3201</v>
      </c>
      <c r="C1374" t="s">
        <v>516</v>
      </c>
      <c r="D1374" t="s">
        <v>517</v>
      </c>
      <c r="E1374" t="s">
        <v>1396</v>
      </c>
      <c r="F1374" t="s">
        <v>33</v>
      </c>
      <c r="G1374" t="s">
        <v>1373</v>
      </c>
      <c r="H1374" t="s">
        <v>518</v>
      </c>
      <c r="I1374" t="s">
        <v>1</v>
      </c>
      <c r="J1374" t="s">
        <v>1205</v>
      </c>
      <c r="K1374" t="s">
        <v>520</v>
      </c>
      <c r="L1374" t="s">
        <v>532</v>
      </c>
      <c r="M1374">
        <v>1</v>
      </c>
      <c r="N1374">
        <v>1</v>
      </c>
      <c r="O1374">
        <v>1</v>
      </c>
      <c r="P1374">
        <v>0</v>
      </c>
      <c r="Q1374">
        <v>0</v>
      </c>
      <c r="R1374">
        <v>1</v>
      </c>
      <c r="S1374" s="377">
        <v>75386000.239999995</v>
      </c>
      <c r="T1374" s="377">
        <v>0</v>
      </c>
      <c r="U1374" s="377">
        <v>0</v>
      </c>
      <c r="V1374" s="377">
        <v>0</v>
      </c>
      <c r="W1374" s="377">
        <v>0</v>
      </c>
      <c r="X1374" s="377">
        <v>0</v>
      </c>
      <c r="Y1374" s="377">
        <v>0</v>
      </c>
      <c r="Z1374" s="377">
        <v>75386000.239999995</v>
      </c>
      <c r="AA1374" s="770">
        <v>41835</v>
      </c>
      <c r="AB1374" s="770">
        <v>46218</v>
      </c>
      <c r="AC1374" s="769">
        <v>75386000.239999995</v>
      </c>
      <c r="AD1374" s="3">
        <v>4.7722222222222221</v>
      </c>
      <c r="AE1374" s="3">
        <v>12.175000000000001</v>
      </c>
      <c r="AF1374" s="378">
        <v>7.4999999999999997E-2</v>
      </c>
      <c r="AG1374" s="3">
        <v>359758745.58977777</v>
      </c>
      <c r="AH1374" s="3">
        <v>917824552.92199993</v>
      </c>
      <c r="AI1374" s="3">
        <v>5653950.0179999992</v>
      </c>
      <c r="AJ1374" s="3">
        <v>4.7722222222222221</v>
      </c>
      <c r="AK1374" s="3">
        <v>12.175000000000001</v>
      </c>
      <c r="AL1374" s="3">
        <v>7.4999999999999997E-2</v>
      </c>
    </row>
    <row r="1375" spans="1:38">
      <c r="A1375" t="s">
        <v>1131</v>
      </c>
      <c r="B1375" t="s">
        <v>3202</v>
      </c>
      <c r="C1375" t="s">
        <v>516</v>
      </c>
      <c r="D1375" t="s">
        <v>517</v>
      </c>
      <c r="E1375" t="s">
        <v>1396</v>
      </c>
      <c r="F1375" t="s">
        <v>33</v>
      </c>
      <c r="G1375" t="s">
        <v>1373</v>
      </c>
      <c r="H1375" t="s">
        <v>518</v>
      </c>
      <c r="I1375" t="s">
        <v>1</v>
      </c>
      <c r="J1375" t="s">
        <v>1205</v>
      </c>
      <c r="K1375" t="s">
        <v>520</v>
      </c>
      <c r="L1375" t="s">
        <v>532</v>
      </c>
      <c r="M1375">
        <v>1</v>
      </c>
      <c r="N1375">
        <v>1</v>
      </c>
      <c r="O1375">
        <v>1</v>
      </c>
      <c r="P1375">
        <v>0</v>
      </c>
      <c r="Q1375">
        <v>0</v>
      </c>
      <c r="R1375">
        <v>1</v>
      </c>
      <c r="S1375" s="377">
        <v>78581498.409999996</v>
      </c>
      <c r="T1375" s="377">
        <v>0</v>
      </c>
      <c r="U1375" s="377">
        <v>0</v>
      </c>
      <c r="V1375" s="377">
        <v>0</v>
      </c>
      <c r="W1375" s="377">
        <v>0</v>
      </c>
      <c r="X1375" s="377">
        <v>0</v>
      </c>
      <c r="Y1375" s="377">
        <v>0</v>
      </c>
      <c r="Z1375" s="377">
        <v>78581498.409999996</v>
      </c>
      <c r="AA1375" s="770">
        <v>41957</v>
      </c>
      <c r="AB1375" s="770">
        <v>46340</v>
      </c>
      <c r="AC1375" s="769">
        <v>78581498.409999996</v>
      </c>
      <c r="AD1375" s="3">
        <v>5.1111111111111107</v>
      </c>
      <c r="AE1375" s="3">
        <v>12.175000000000001</v>
      </c>
      <c r="AF1375" s="378">
        <v>7.4999999999999997E-2</v>
      </c>
      <c r="AG1375" s="3">
        <v>401638769.65111107</v>
      </c>
      <c r="AH1375" s="3">
        <v>956729743.14174998</v>
      </c>
      <c r="AI1375" s="3">
        <v>5893612.3807499995</v>
      </c>
      <c r="AJ1375" s="3">
        <v>5.1111111111111107</v>
      </c>
      <c r="AK1375" s="3">
        <v>12.175000000000001</v>
      </c>
      <c r="AL1375" s="3">
        <v>7.4999999999999997E-2</v>
      </c>
    </row>
    <row r="1376" spans="1:38">
      <c r="A1376" t="s">
        <v>1131</v>
      </c>
      <c r="B1376" t="s">
        <v>3203</v>
      </c>
      <c r="C1376" t="s">
        <v>516</v>
      </c>
      <c r="D1376" t="s">
        <v>517</v>
      </c>
      <c r="E1376" t="s">
        <v>1396</v>
      </c>
      <c r="F1376" t="s">
        <v>33</v>
      </c>
      <c r="G1376" t="s">
        <v>1373</v>
      </c>
      <c r="H1376" t="s">
        <v>518</v>
      </c>
      <c r="I1376" t="s">
        <v>1</v>
      </c>
      <c r="J1376" t="s">
        <v>1205</v>
      </c>
      <c r="K1376" t="s">
        <v>520</v>
      </c>
      <c r="L1376" t="s">
        <v>532</v>
      </c>
      <c r="M1376">
        <v>1</v>
      </c>
      <c r="N1376">
        <v>1</v>
      </c>
      <c r="O1376">
        <v>1</v>
      </c>
      <c r="P1376">
        <v>0</v>
      </c>
      <c r="Q1376">
        <v>0</v>
      </c>
      <c r="R1376">
        <v>1</v>
      </c>
      <c r="S1376" s="377">
        <v>78504288.269999996</v>
      </c>
      <c r="T1376" s="377">
        <v>0</v>
      </c>
      <c r="U1376" s="377">
        <v>0</v>
      </c>
      <c r="V1376" s="377">
        <v>0</v>
      </c>
      <c r="W1376" s="377">
        <v>0</v>
      </c>
      <c r="X1376" s="377">
        <v>0</v>
      </c>
      <c r="Y1376" s="377">
        <v>0</v>
      </c>
      <c r="Z1376" s="377">
        <v>78504288.269999996</v>
      </c>
      <c r="AA1376" s="770">
        <v>41988</v>
      </c>
      <c r="AB1376" s="770">
        <v>46371</v>
      </c>
      <c r="AC1376" s="769">
        <v>78504288.269999996</v>
      </c>
      <c r="AD1376" s="3">
        <v>5.197222222222222</v>
      </c>
      <c r="AE1376" s="3">
        <v>12.175000000000001</v>
      </c>
      <c r="AF1376" s="378">
        <v>7.4999999999999997E-2</v>
      </c>
      <c r="AG1376" s="3">
        <v>408004231.5365833</v>
      </c>
      <c r="AH1376" s="3">
        <v>955789709.68725002</v>
      </c>
      <c r="AI1376" s="3">
        <v>5887821.6202499997</v>
      </c>
      <c r="AJ1376" s="3">
        <v>5.197222222222222</v>
      </c>
      <c r="AK1376" s="3">
        <v>12.175000000000001</v>
      </c>
      <c r="AL1376" s="3">
        <v>7.4999999999999997E-2</v>
      </c>
    </row>
    <row r="1377" spans="1:38">
      <c r="A1377" t="s">
        <v>1131</v>
      </c>
      <c r="B1377" t="s">
        <v>3204</v>
      </c>
      <c r="C1377" t="s">
        <v>516</v>
      </c>
      <c r="D1377" t="s">
        <v>517</v>
      </c>
      <c r="E1377" t="s">
        <v>1396</v>
      </c>
      <c r="F1377" t="s">
        <v>33</v>
      </c>
      <c r="G1377" t="s">
        <v>1373</v>
      </c>
      <c r="H1377" t="s">
        <v>518</v>
      </c>
      <c r="I1377" t="s">
        <v>1</v>
      </c>
      <c r="J1377" t="s">
        <v>1205</v>
      </c>
      <c r="K1377" t="s">
        <v>520</v>
      </c>
      <c r="L1377" t="s">
        <v>532</v>
      </c>
      <c r="M1377">
        <v>1</v>
      </c>
      <c r="N1377">
        <v>1</v>
      </c>
      <c r="O1377">
        <v>1</v>
      </c>
      <c r="P1377">
        <v>0</v>
      </c>
      <c r="Q1377">
        <v>0</v>
      </c>
      <c r="R1377">
        <v>1</v>
      </c>
      <c r="S1377" s="377">
        <v>151692276.91</v>
      </c>
      <c r="T1377" s="377">
        <v>0</v>
      </c>
      <c r="U1377" s="377">
        <v>0</v>
      </c>
      <c r="V1377" s="377">
        <v>0</v>
      </c>
      <c r="W1377" s="377">
        <v>0</v>
      </c>
      <c r="X1377" s="377">
        <v>0</v>
      </c>
      <c r="Y1377" s="377">
        <v>0</v>
      </c>
      <c r="Z1377" s="377">
        <v>151692276.91</v>
      </c>
      <c r="AA1377" s="770">
        <v>42019</v>
      </c>
      <c r="AB1377" s="770">
        <v>46402</v>
      </c>
      <c r="AC1377" s="769">
        <v>151692276.91</v>
      </c>
      <c r="AD1377" s="3">
        <v>5.2833333333333332</v>
      </c>
      <c r="AE1377" s="3">
        <v>12.175000000000001</v>
      </c>
      <c r="AF1377" s="378">
        <v>7.4999999999999997E-2</v>
      </c>
      <c r="AG1377" s="3">
        <v>801440863.00783324</v>
      </c>
      <c r="AH1377" s="3">
        <v>1846853471.37925</v>
      </c>
      <c r="AI1377" s="3">
        <v>11376920.76825</v>
      </c>
      <c r="AJ1377" s="3">
        <v>5.2833333333333332</v>
      </c>
      <c r="AK1377" s="3">
        <v>12.175000000000001</v>
      </c>
      <c r="AL1377" s="3">
        <v>7.4999999999999997E-2</v>
      </c>
    </row>
    <row r="1378" spans="1:38">
      <c r="A1378" t="s">
        <v>543</v>
      </c>
      <c r="B1378" t="s">
        <v>3205</v>
      </c>
      <c r="C1378" t="s">
        <v>516</v>
      </c>
      <c r="D1378" t="s">
        <v>517</v>
      </c>
      <c r="E1378" t="s">
        <v>1396</v>
      </c>
      <c r="F1378" t="s">
        <v>33</v>
      </c>
      <c r="G1378" t="s">
        <v>1373</v>
      </c>
      <c r="H1378" t="s">
        <v>518</v>
      </c>
      <c r="I1378" t="s">
        <v>1</v>
      </c>
      <c r="J1378" t="s">
        <v>1205</v>
      </c>
      <c r="K1378" t="s">
        <v>520</v>
      </c>
      <c r="L1378" t="s">
        <v>532</v>
      </c>
      <c r="M1378">
        <v>1</v>
      </c>
      <c r="N1378">
        <v>1</v>
      </c>
      <c r="O1378">
        <v>1</v>
      </c>
      <c r="P1378">
        <v>0</v>
      </c>
      <c r="Q1378">
        <v>0</v>
      </c>
      <c r="R1378">
        <v>1</v>
      </c>
      <c r="S1378" s="377">
        <v>85554534.609999999</v>
      </c>
      <c r="T1378" s="377">
        <v>0</v>
      </c>
      <c r="U1378" s="377">
        <v>0</v>
      </c>
      <c r="V1378" s="377">
        <v>0</v>
      </c>
      <c r="W1378" s="377">
        <v>0</v>
      </c>
      <c r="X1378" s="377">
        <v>0</v>
      </c>
      <c r="Y1378" s="377">
        <v>0</v>
      </c>
      <c r="Z1378" s="377">
        <v>85554534.609999999</v>
      </c>
      <c r="AA1378" s="770">
        <v>42088</v>
      </c>
      <c r="AB1378" s="770">
        <v>46471</v>
      </c>
      <c r="AC1378" s="769">
        <v>85554534.609999999</v>
      </c>
      <c r="AD1378" s="3">
        <v>5.4749999999999996</v>
      </c>
      <c r="AE1378" s="3">
        <v>12.175000000000001</v>
      </c>
      <c r="AF1378" s="378">
        <v>7.4999999999999997E-2</v>
      </c>
      <c r="AG1378" s="3">
        <v>468411076.98974997</v>
      </c>
      <c r="AH1378" s="3">
        <v>1041626458.8767501</v>
      </c>
      <c r="AI1378" s="3">
        <v>6416590.0957499994</v>
      </c>
      <c r="AJ1378" s="3">
        <v>5.4749999999999996</v>
      </c>
      <c r="AK1378" s="3">
        <v>12.175000000000001</v>
      </c>
      <c r="AL1378" s="3">
        <v>7.4999999999999997E-2</v>
      </c>
    </row>
    <row r="1379" spans="1:38">
      <c r="A1379" t="s">
        <v>543</v>
      </c>
      <c r="B1379" t="s">
        <v>3206</v>
      </c>
      <c r="C1379" t="s">
        <v>516</v>
      </c>
      <c r="D1379" t="s">
        <v>517</v>
      </c>
      <c r="E1379" t="s">
        <v>1396</v>
      </c>
      <c r="F1379" t="s">
        <v>33</v>
      </c>
      <c r="G1379" t="s">
        <v>1373</v>
      </c>
      <c r="H1379" t="s">
        <v>518</v>
      </c>
      <c r="I1379" t="s">
        <v>1</v>
      </c>
      <c r="J1379" t="s">
        <v>1205</v>
      </c>
      <c r="K1379" t="s">
        <v>520</v>
      </c>
      <c r="L1379" t="s">
        <v>532</v>
      </c>
      <c r="M1379">
        <v>1</v>
      </c>
      <c r="N1379">
        <v>1</v>
      </c>
      <c r="O1379">
        <v>1</v>
      </c>
      <c r="P1379">
        <v>0</v>
      </c>
      <c r="Q1379">
        <v>0</v>
      </c>
      <c r="R1379">
        <v>1</v>
      </c>
      <c r="S1379" s="377">
        <v>85404710.010000005</v>
      </c>
      <c r="T1379" s="377">
        <v>0</v>
      </c>
      <c r="U1379" s="377">
        <v>0</v>
      </c>
      <c r="V1379" s="377">
        <v>0</v>
      </c>
      <c r="W1379" s="377">
        <v>0</v>
      </c>
      <c r="X1379" s="377">
        <v>0</v>
      </c>
      <c r="Y1379" s="377">
        <v>0</v>
      </c>
      <c r="Z1379" s="377">
        <v>85404710.010000005</v>
      </c>
      <c r="AA1379" s="770">
        <v>42088</v>
      </c>
      <c r="AB1379" s="770">
        <v>46471</v>
      </c>
      <c r="AC1379" s="769">
        <v>85404710.010000005</v>
      </c>
      <c r="AD1379" s="3">
        <v>5.4749999999999996</v>
      </c>
      <c r="AE1379" s="3">
        <v>12.175000000000001</v>
      </c>
      <c r="AF1379" s="378">
        <v>7.4999999999999997E-2</v>
      </c>
      <c r="AG1379" s="3">
        <v>467590787.30475003</v>
      </c>
      <c r="AH1379" s="3">
        <v>1039802344.3717501</v>
      </c>
      <c r="AI1379" s="3">
        <v>6405353.2507500006</v>
      </c>
      <c r="AJ1379" s="3">
        <v>5.4749999999999996</v>
      </c>
      <c r="AK1379" s="3">
        <v>12.175000000000001</v>
      </c>
      <c r="AL1379" s="3">
        <v>7.4999999999999997E-2</v>
      </c>
    </row>
    <row r="1380" spans="1:38">
      <c r="A1380" t="s">
        <v>543</v>
      </c>
      <c r="B1380" t="s">
        <v>3207</v>
      </c>
      <c r="C1380" t="s">
        <v>516</v>
      </c>
      <c r="D1380" t="s">
        <v>517</v>
      </c>
      <c r="E1380" t="s">
        <v>1396</v>
      </c>
      <c r="F1380" t="s">
        <v>33</v>
      </c>
      <c r="G1380" t="s">
        <v>1373</v>
      </c>
      <c r="H1380" t="s">
        <v>518</v>
      </c>
      <c r="I1380" t="s">
        <v>1</v>
      </c>
      <c r="J1380" t="s">
        <v>1205</v>
      </c>
      <c r="K1380" t="s">
        <v>520</v>
      </c>
      <c r="L1380" t="s">
        <v>532</v>
      </c>
      <c r="M1380">
        <v>1</v>
      </c>
      <c r="N1380">
        <v>1</v>
      </c>
      <c r="O1380">
        <v>1</v>
      </c>
      <c r="P1380">
        <v>0</v>
      </c>
      <c r="Q1380">
        <v>0</v>
      </c>
      <c r="R1380">
        <v>1</v>
      </c>
      <c r="S1380" s="377">
        <v>105463902.08</v>
      </c>
      <c r="T1380" s="377">
        <v>0</v>
      </c>
      <c r="U1380" s="377">
        <v>0</v>
      </c>
      <c r="V1380" s="377">
        <v>3954896.33</v>
      </c>
      <c r="W1380" s="377">
        <v>0</v>
      </c>
      <c r="X1380" s="377">
        <v>0</v>
      </c>
      <c r="Y1380" s="377">
        <v>0</v>
      </c>
      <c r="Z1380" s="377">
        <v>105463902.08</v>
      </c>
      <c r="AA1380" s="770">
        <v>42109</v>
      </c>
      <c r="AB1380" s="770">
        <v>46492</v>
      </c>
      <c r="AC1380" s="769">
        <v>105463902.08</v>
      </c>
      <c r="AD1380" s="3">
        <v>5.5333333333333332</v>
      </c>
      <c r="AE1380" s="3">
        <v>12.175000000000001</v>
      </c>
      <c r="AF1380" s="378">
        <v>7.4999999999999997E-2</v>
      </c>
      <c r="AG1380" s="3">
        <v>583566924.84266663</v>
      </c>
      <c r="AH1380" s="3">
        <v>1284023007.8240001</v>
      </c>
      <c r="AI1380" s="3">
        <v>7909792.6559999995</v>
      </c>
      <c r="AJ1380" s="3">
        <v>5.5333333333333332</v>
      </c>
      <c r="AK1380" s="3">
        <v>12.175000000000001</v>
      </c>
      <c r="AL1380" s="3">
        <v>7.4999999999999997E-2</v>
      </c>
    </row>
    <row r="1381" spans="1:38">
      <c r="A1381" t="s">
        <v>539</v>
      </c>
      <c r="B1381" t="s">
        <v>3208</v>
      </c>
      <c r="C1381" t="s">
        <v>516</v>
      </c>
      <c r="D1381" t="s">
        <v>517</v>
      </c>
      <c r="E1381" t="s">
        <v>1396</v>
      </c>
      <c r="F1381" t="s">
        <v>1540</v>
      </c>
      <c r="G1381" t="s">
        <v>1373</v>
      </c>
      <c r="H1381" t="s">
        <v>1208</v>
      </c>
      <c r="I1381" t="s">
        <v>1</v>
      </c>
      <c r="J1381" t="s">
        <v>1540</v>
      </c>
      <c r="K1381" t="s">
        <v>520</v>
      </c>
      <c r="L1381" t="s">
        <v>532</v>
      </c>
      <c r="M1381">
        <v>1</v>
      </c>
      <c r="N1381">
        <v>1</v>
      </c>
      <c r="O1381">
        <v>1</v>
      </c>
      <c r="P1381">
        <v>0</v>
      </c>
      <c r="Q1381">
        <v>0</v>
      </c>
      <c r="R1381">
        <v>0</v>
      </c>
      <c r="S1381" s="377">
        <v>5120329.3899999997</v>
      </c>
      <c r="T1381" s="377">
        <v>0</v>
      </c>
      <c r="U1381" s="377">
        <v>0</v>
      </c>
      <c r="V1381" s="377">
        <v>0</v>
      </c>
      <c r="W1381" s="377">
        <v>0</v>
      </c>
      <c r="X1381" s="377">
        <v>0</v>
      </c>
      <c r="Y1381" s="377">
        <v>0</v>
      </c>
      <c r="Z1381" s="377">
        <v>5120329.3899999997</v>
      </c>
      <c r="AA1381" s="770">
        <v>41486</v>
      </c>
      <c r="AB1381" s="770">
        <v>46965</v>
      </c>
      <c r="AC1381" s="769">
        <v>5120329.3899999997</v>
      </c>
      <c r="AD1381" s="3">
        <v>6.8472222222222223</v>
      </c>
      <c r="AE1381" s="3">
        <v>15.219444444444445</v>
      </c>
      <c r="AF1381" s="378">
        <v>7.4999999999999997E-2</v>
      </c>
      <c r="AG1381" s="3">
        <v>35060033.184305556</v>
      </c>
      <c r="AH1381" s="3">
        <v>77928568.688361108</v>
      </c>
      <c r="AI1381" s="3">
        <v>384024.70424999995</v>
      </c>
      <c r="AJ1381" s="3">
        <v>6.8472222222222232</v>
      </c>
      <c r="AK1381" s="3">
        <v>15.219444444444445</v>
      </c>
      <c r="AL1381" s="3">
        <v>7.4999999999999997E-2</v>
      </c>
    </row>
    <row r="1382" spans="1:38">
      <c r="A1382" t="s">
        <v>541</v>
      </c>
      <c r="B1382" t="s">
        <v>3209</v>
      </c>
      <c r="C1382" t="s">
        <v>516</v>
      </c>
      <c r="D1382" t="s">
        <v>517</v>
      </c>
      <c r="E1382" t="s">
        <v>1396</v>
      </c>
      <c r="F1382" t="s">
        <v>1540</v>
      </c>
      <c r="G1382" t="s">
        <v>1373</v>
      </c>
      <c r="H1382" t="s">
        <v>1208</v>
      </c>
      <c r="I1382" t="s">
        <v>1</v>
      </c>
      <c r="J1382" t="s">
        <v>1540</v>
      </c>
      <c r="K1382" t="s">
        <v>520</v>
      </c>
      <c r="L1382" t="s">
        <v>532</v>
      </c>
      <c r="M1382">
        <v>1</v>
      </c>
      <c r="N1382">
        <v>1</v>
      </c>
      <c r="O1382">
        <v>1</v>
      </c>
      <c r="P1382">
        <v>0</v>
      </c>
      <c r="Q1382">
        <v>0</v>
      </c>
      <c r="R1382">
        <v>0</v>
      </c>
      <c r="S1382" s="377">
        <v>1284789.3400000001</v>
      </c>
      <c r="T1382" s="377">
        <v>0</v>
      </c>
      <c r="U1382" s="377">
        <v>0</v>
      </c>
      <c r="V1382" s="377">
        <v>0</v>
      </c>
      <c r="W1382" s="377">
        <v>0</v>
      </c>
      <c r="X1382" s="377">
        <v>0</v>
      </c>
      <c r="Y1382" s="377">
        <v>0</v>
      </c>
      <c r="Z1382" s="377">
        <v>1284789.3400000001</v>
      </c>
      <c r="AA1382" s="770">
        <v>41751</v>
      </c>
      <c r="AB1382" s="770">
        <v>49056</v>
      </c>
      <c r="AC1382" s="769">
        <v>1284789.3400000001</v>
      </c>
      <c r="AD1382" s="3">
        <v>12.655555555555555</v>
      </c>
      <c r="AE1382" s="3">
        <v>20.291666666666668</v>
      </c>
      <c r="AF1382" s="378">
        <v>7.4999999999999997E-3</v>
      </c>
      <c r="AG1382" s="3">
        <v>16259722.869555555</v>
      </c>
      <c r="AH1382" s="3">
        <v>26070517.02416667</v>
      </c>
      <c r="AI1382" s="3">
        <v>9635.9200500000006</v>
      </c>
      <c r="AJ1382" s="3">
        <v>12.655555555555555</v>
      </c>
      <c r="AK1382" s="3">
        <v>20.291666666666668</v>
      </c>
      <c r="AL1382" s="3">
        <v>7.4999999999999997E-3</v>
      </c>
    </row>
    <row r="1383" spans="1:38">
      <c r="A1383" t="s">
        <v>1210</v>
      </c>
      <c r="B1383" t="s">
        <v>3210</v>
      </c>
      <c r="C1383" t="s">
        <v>516</v>
      </c>
      <c r="D1383" t="s">
        <v>517</v>
      </c>
      <c r="E1383" t="s">
        <v>1396</v>
      </c>
      <c r="F1383" t="s">
        <v>1211</v>
      </c>
      <c r="G1383" t="s">
        <v>1373</v>
      </c>
      <c r="H1383" t="s">
        <v>518</v>
      </c>
      <c r="I1383" t="s">
        <v>1</v>
      </c>
      <c r="J1383" t="s">
        <v>1211</v>
      </c>
      <c r="K1383" t="s">
        <v>520</v>
      </c>
      <c r="L1383" t="s">
        <v>532</v>
      </c>
      <c r="M1383">
        <v>1</v>
      </c>
      <c r="N1383">
        <v>1</v>
      </c>
      <c r="O1383">
        <v>1</v>
      </c>
      <c r="P1383">
        <v>0</v>
      </c>
      <c r="Q1383">
        <v>0</v>
      </c>
      <c r="R1383">
        <v>1</v>
      </c>
      <c r="S1383" s="377">
        <v>103796139.68000001</v>
      </c>
      <c r="T1383" s="377">
        <v>0</v>
      </c>
      <c r="U1383" s="377">
        <v>0</v>
      </c>
      <c r="V1383" s="377">
        <v>0</v>
      </c>
      <c r="W1383" s="377">
        <v>0</v>
      </c>
      <c r="X1383" s="377">
        <v>0</v>
      </c>
      <c r="Y1383" s="377">
        <v>0</v>
      </c>
      <c r="Z1383" s="377">
        <v>103796139.68000001</v>
      </c>
      <c r="AA1383" s="770">
        <v>43851</v>
      </c>
      <c r="AB1383" s="770">
        <v>44947</v>
      </c>
      <c r="AC1383" s="769">
        <v>103796139.68000001</v>
      </c>
      <c r="AD1383" s="3">
        <v>1.2416666666666667</v>
      </c>
      <c r="AE1383" s="3">
        <v>3.0444444444444443</v>
      </c>
      <c r="AF1383" s="378">
        <v>6.2600000000000003E-2</v>
      </c>
      <c r="AG1383" s="3">
        <v>128880206.76933335</v>
      </c>
      <c r="AH1383" s="3">
        <v>316001580.80355555</v>
      </c>
      <c r="AI1383" s="3">
        <v>6497638.3439680012</v>
      </c>
      <c r="AJ1383" s="3">
        <v>1.2416666666666667</v>
      </c>
      <c r="AK1383" s="3">
        <v>3.0444444444444443</v>
      </c>
      <c r="AL1383" s="3">
        <v>6.2600000000000003E-2</v>
      </c>
    </row>
    <row r="1384" spans="1:38">
      <c r="A1384" t="s">
        <v>1212</v>
      </c>
      <c r="B1384" t="s">
        <v>3211</v>
      </c>
      <c r="C1384" t="s">
        <v>516</v>
      </c>
      <c r="D1384" t="s">
        <v>517</v>
      </c>
      <c r="E1384" t="s">
        <v>1396</v>
      </c>
      <c r="F1384" t="s">
        <v>1211</v>
      </c>
      <c r="G1384" t="s">
        <v>1373</v>
      </c>
      <c r="H1384" t="s">
        <v>518</v>
      </c>
      <c r="I1384" t="s">
        <v>1</v>
      </c>
      <c r="J1384" t="s">
        <v>1211</v>
      </c>
      <c r="K1384" t="s">
        <v>520</v>
      </c>
      <c r="L1384" t="s">
        <v>532</v>
      </c>
      <c r="M1384">
        <v>1</v>
      </c>
      <c r="N1384">
        <v>1</v>
      </c>
      <c r="O1384">
        <v>1</v>
      </c>
      <c r="P1384">
        <v>0</v>
      </c>
      <c r="Q1384">
        <v>0</v>
      </c>
      <c r="R1384">
        <v>1</v>
      </c>
      <c r="S1384" s="377">
        <v>23228705.489999998</v>
      </c>
      <c r="T1384" s="377">
        <v>0</v>
      </c>
      <c r="U1384" s="377">
        <v>0</v>
      </c>
      <c r="V1384" s="377">
        <v>0</v>
      </c>
      <c r="W1384" s="377">
        <v>0</v>
      </c>
      <c r="X1384" s="377">
        <v>0</v>
      </c>
      <c r="Y1384" s="377">
        <v>0</v>
      </c>
      <c r="Z1384" s="377">
        <v>23228705.489999998</v>
      </c>
      <c r="AA1384" s="770">
        <v>44050</v>
      </c>
      <c r="AB1384" s="770">
        <v>45145</v>
      </c>
      <c r="AC1384" s="769">
        <v>23228705.489999998</v>
      </c>
      <c r="AD1384" s="3">
        <v>1.7916666666666667</v>
      </c>
      <c r="AE1384" s="3">
        <v>3.0416666666666665</v>
      </c>
      <c r="AF1384" s="378">
        <v>6.1652999999999999E-2</v>
      </c>
      <c r="AG1384" s="3">
        <v>41618097.33625</v>
      </c>
      <c r="AH1384" s="3">
        <v>70653979.198749989</v>
      </c>
      <c r="AI1384" s="3">
        <v>1432119.3795749699</v>
      </c>
      <c r="AJ1384" s="3">
        <v>1.7916666666666667</v>
      </c>
      <c r="AK1384" s="3">
        <v>3.0416666666666665</v>
      </c>
      <c r="AL1384" s="3">
        <v>6.1652999999999999E-2</v>
      </c>
    </row>
    <row r="1385" spans="1:38">
      <c r="A1385" t="s">
        <v>1213</v>
      </c>
      <c r="B1385" t="s">
        <v>3212</v>
      </c>
      <c r="C1385" t="s">
        <v>516</v>
      </c>
      <c r="D1385" t="s">
        <v>517</v>
      </c>
      <c r="E1385" t="s">
        <v>1396</v>
      </c>
      <c r="F1385" t="s">
        <v>1214</v>
      </c>
      <c r="G1385" t="s">
        <v>1373</v>
      </c>
      <c r="H1385" t="s">
        <v>518</v>
      </c>
      <c r="I1385" t="s">
        <v>1</v>
      </c>
      <c r="J1385" t="s">
        <v>1214</v>
      </c>
      <c r="K1385" t="s">
        <v>520</v>
      </c>
      <c r="L1385" t="s">
        <v>532</v>
      </c>
      <c r="M1385">
        <v>1</v>
      </c>
      <c r="N1385">
        <v>1</v>
      </c>
      <c r="O1385">
        <v>1</v>
      </c>
      <c r="P1385">
        <v>0</v>
      </c>
      <c r="Q1385">
        <v>0</v>
      </c>
      <c r="R1385">
        <v>1</v>
      </c>
      <c r="S1385" s="377">
        <v>3637106.56</v>
      </c>
      <c r="T1385" s="377">
        <v>0</v>
      </c>
      <c r="U1385" s="377">
        <v>0</v>
      </c>
      <c r="V1385" s="377">
        <v>0</v>
      </c>
      <c r="W1385" s="377">
        <v>0</v>
      </c>
      <c r="X1385" s="377">
        <v>0</v>
      </c>
      <c r="Y1385" s="377">
        <v>0</v>
      </c>
      <c r="Z1385" s="377">
        <v>3637106.56</v>
      </c>
      <c r="AA1385" s="770">
        <v>40974</v>
      </c>
      <c r="AB1385" s="770">
        <v>45357</v>
      </c>
      <c r="AC1385" s="769">
        <v>8486581.9600000009</v>
      </c>
      <c r="AD1385" s="3">
        <v>2.3805555555555555</v>
      </c>
      <c r="AE1385" s="3">
        <v>12.175000000000001</v>
      </c>
      <c r="AF1385" s="378">
        <v>7.0000000000000007E-2</v>
      </c>
      <c r="AG1385" s="3">
        <v>8658334.2275555562</v>
      </c>
      <c r="AH1385" s="3">
        <v>44281772.368000001</v>
      </c>
      <c r="AI1385" s="3">
        <v>254597.45920000004</v>
      </c>
      <c r="AJ1385" s="3">
        <v>2.3805555555555555</v>
      </c>
      <c r="AK1385" s="3">
        <v>12.175000000000001</v>
      </c>
      <c r="AL1385" s="3">
        <v>7.0000000000000007E-2</v>
      </c>
    </row>
    <row r="1386" spans="1:38">
      <c r="A1386" t="s">
        <v>539</v>
      </c>
      <c r="B1386" t="s">
        <v>3213</v>
      </c>
      <c r="C1386" t="s">
        <v>516</v>
      </c>
      <c r="D1386" t="s">
        <v>517</v>
      </c>
      <c r="E1386" t="s">
        <v>1396</v>
      </c>
      <c r="F1386" t="s">
        <v>1214</v>
      </c>
      <c r="G1386" t="s">
        <v>1373</v>
      </c>
      <c r="H1386" t="s">
        <v>518</v>
      </c>
      <c r="I1386" t="s">
        <v>1</v>
      </c>
      <c r="J1386" t="s">
        <v>1214</v>
      </c>
      <c r="K1386" t="s">
        <v>520</v>
      </c>
      <c r="L1386" t="s">
        <v>532</v>
      </c>
      <c r="M1386">
        <v>1</v>
      </c>
      <c r="N1386">
        <v>1</v>
      </c>
      <c r="O1386">
        <v>1</v>
      </c>
      <c r="P1386">
        <v>0</v>
      </c>
      <c r="Q1386">
        <v>0</v>
      </c>
      <c r="R1386">
        <v>1</v>
      </c>
      <c r="S1386" s="377">
        <v>15000000</v>
      </c>
      <c r="T1386" s="377">
        <v>0</v>
      </c>
      <c r="U1386" s="377">
        <v>0</v>
      </c>
      <c r="V1386" s="377">
        <v>581250</v>
      </c>
      <c r="W1386" s="377">
        <v>0</v>
      </c>
      <c r="X1386" s="377">
        <v>0</v>
      </c>
      <c r="Y1386" s="377">
        <v>0</v>
      </c>
      <c r="Z1386" s="377">
        <v>15000000</v>
      </c>
      <c r="AA1386" s="770">
        <v>41389</v>
      </c>
      <c r="AB1386" s="770">
        <v>46868</v>
      </c>
      <c r="AC1386" s="769">
        <v>15000000</v>
      </c>
      <c r="AD1386" s="3">
        <v>6.5777777777777775</v>
      </c>
      <c r="AE1386" s="3">
        <v>15.219444444444445</v>
      </c>
      <c r="AF1386" s="378">
        <v>7.7499999999999999E-2</v>
      </c>
      <c r="AG1386" s="3">
        <v>98666666.666666657</v>
      </c>
      <c r="AH1386" s="3">
        <v>228291666.66666669</v>
      </c>
      <c r="AI1386" s="3">
        <v>1162500</v>
      </c>
      <c r="AJ1386" s="3">
        <v>6.5777777777777775</v>
      </c>
      <c r="AK1386" s="3">
        <v>15.219444444444445</v>
      </c>
      <c r="AL1386" s="3">
        <v>7.7499999999999999E-2</v>
      </c>
    </row>
    <row r="1387" spans="1:38">
      <c r="A1387" t="s">
        <v>539</v>
      </c>
      <c r="B1387" t="s">
        <v>3214</v>
      </c>
      <c r="C1387" t="s">
        <v>516</v>
      </c>
      <c r="D1387" t="s">
        <v>517</v>
      </c>
      <c r="E1387" t="s">
        <v>1396</v>
      </c>
      <c r="F1387" t="s">
        <v>1214</v>
      </c>
      <c r="G1387" t="s">
        <v>1373</v>
      </c>
      <c r="H1387" t="s">
        <v>518</v>
      </c>
      <c r="I1387" t="s">
        <v>1</v>
      </c>
      <c r="J1387" t="s">
        <v>1214</v>
      </c>
      <c r="K1387" t="s">
        <v>520</v>
      </c>
      <c r="L1387" t="s">
        <v>532</v>
      </c>
      <c r="M1387">
        <v>1</v>
      </c>
      <c r="N1387">
        <v>1</v>
      </c>
      <c r="O1387">
        <v>1</v>
      </c>
      <c r="P1387">
        <v>0</v>
      </c>
      <c r="Q1387">
        <v>0</v>
      </c>
      <c r="R1387">
        <v>1</v>
      </c>
      <c r="S1387" s="377">
        <v>18000000</v>
      </c>
      <c r="T1387" s="377">
        <v>0</v>
      </c>
      <c r="U1387" s="377">
        <v>0</v>
      </c>
      <c r="V1387" s="377">
        <v>0</v>
      </c>
      <c r="W1387" s="377">
        <v>0</v>
      </c>
      <c r="X1387" s="377">
        <v>0</v>
      </c>
      <c r="Y1387" s="377">
        <v>0</v>
      </c>
      <c r="Z1387" s="377">
        <v>18000000</v>
      </c>
      <c r="AA1387" s="770">
        <v>41450</v>
      </c>
      <c r="AB1387" s="770">
        <v>46929</v>
      </c>
      <c r="AC1387" s="769">
        <v>18000000</v>
      </c>
      <c r="AD1387" s="3">
        <v>6.7472222222222218</v>
      </c>
      <c r="AE1387" s="3">
        <v>15.219444444444445</v>
      </c>
      <c r="AF1387" s="378">
        <v>7.7499999999999999E-2</v>
      </c>
      <c r="AG1387" s="3">
        <v>121449999.99999999</v>
      </c>
      <c r="AH1387" s="3">
        <v>273950000</v>
      </c>
      <c r="AI1387" s="3">
        <v>1395000</v>
      </c>
      <c r="AJ1387" s="3">
        <v>6.7472222222222218</v>
      </c>
      <c r="AK1387" s="3">
        <v>15.219444444444445</v>
      </c>
      <c r="AL1387" s="3">
        <v>7.7499999999999999E-2</v>
      </c>
    </row>
    <row r="1388" spans="1:38">
      <c r="A1388" t="s">
        <v>539</v>
      </c>
      <c r="B1388" t="s">
        <v>3215</v>
      </c>
      <c r="C1388" t="s">
        <v>516</v>
      </c>
      <c r="D1388" t="s">
        <v>517</v>
      </c>
      <c r="E1388" t="s">
        <v>1396</v>
      </c>
      <c r="F1388" t="s">
        <v>1214</v>
      </c>
      <c r="G1388" t="s">
        <v>1373</v>
      </c>
      <c r="H1388" t="s">
        <v>518</v>
      </c>
      <c r="I1388" t="s">
        <v>1</v>
      </c>
      <c r="J1388" t="s">
        <v>1214</v>
      </c>
      <c r="K1388" t="s">
        <v>520</v>
      </c>
      <c r="L1388" t="s">
        <v>532</v>
      </c>
      <c r="M1388">
        <v>1</v>
      </c>
      <c r="N1388">
        <v>1</v>
      </c>
      <c r="O1388">
        <v>1</v>
      </c>
      <c r="P1388">
        <v>0</v>
      </c>
      <c r="Q1388">
        <v>0</v>
      </c>
      <c r="R1388">
        <v>1</v>
      </c>
      <c r="S1388" s="377">
        <v>5000000</v>
      </c>
      <c r="T1388" s="377">
        <v>0</v>
      </c>
      <c r="U1388" s="377">
        <v>0</v>
      </c>
      <c r="V1388" s="377">
        <v>0</v>
      </c>
      <c r="W1388" s="377">
        <v>0</v>
      </c>
      <c r="X1388" s="377">
        <v>0</v>
      </c>
      <c r="Y1388" s="377">
        <v>0</v>
      </c>
      <c r="Z1388" s="377">
        <v>5000000</v>
      </c>
      <c r="AA1388" s="770">
        <v>41479</v>
      </c>
      <c r="AB1388" s="770">
        <v>46958</v>
      </c>
      <c r="AC1388" s="769">
        <v>5000000</v>
      </c>
      <c r="AD1388" s="3">
        <v>6.8277777777777775</v>
      </c>
      <c r="AE1388" s="3">
        <v>15.219444444444445</v>
      </c>
      <c r="AF1388" s="378">
        <v>7.7499999999999999E-2</v>
      </c>
      <c r="AG1388" s="3">
        <v>34138888.888888888</v>
      </c>
      <c r="AH1388" s="3">
        <v>76097222.222222224</v>
      </c>
      <c r="AI1388" s="3">
        <v>387500</v>
      </c>
      <c r="AJ1388" s="3">
        <v>6.8277777777777775</v>
      </c>
      <c r="AK1388" s="3">
        <v>15.219444444444445</v>
      </c>
      <c r="AL1388" s="3">
        <v>7.7499999999999999E-2</v>
      </c>
    </row>
    <row r="1389" spans="1:38">
      <c r="A1389" t="s">
        <v>539</v>
      </c>
      <c r="B1389" t="s">
        <v>3216</v>
      </c>
      <c r="C1389" t="s">
        <v>516</v>
      </c>
      <c r="D1389" t="s">
        <v>517</v>
      </c>
      <c r="E1389" t="s">
        <v>1396</v>
      </c>
      <c r="F1389" t="s">
        <v>1214</v>
      </c>
      <c r="G1389" t="s">
        <v>1373</v>
      </c>
      <c r="H1389" t="s">
        <v>518</v>
      </c>
      <c r="I1389" t="s">
        <v>1</v>
      </c>
      <c r="J1389" t="s">
        <v>1214</v>
      </c>
      <c r="K1389" t="s">
        <v>520</v>
      </c>
      <c r="L1389" t="s">
        <v>532</v>
      </c>
      <c r="M1389">
        <v>1</v>
      </c>
      <c r="N1389">
        <v>1</v>
      </c>
      <c r="O1389">
        <v>1</v>
      </c>
      <c r="P1389">
        <v>0</v>
      </c>
      <c r="Q1389">
        <v>0</v>
      </c>
      <c r="R1389">
        <v>1</v>
      </c>
      <c r="S1389" s="377">
        <v>7500000</v>
      </c>
      <c r="T1389" s="377">
        <v>0</v>
      </c>
      <c r="U1389" s="377">
        <v>0</v>
      </c>
      <c r="V1389" s="377">
        <v>0</v>
      </c>
      <c r="W1389" s="377">
        <v>0</v>
      </c>
      <c r="X1389" s="377">
        <v>0</v>
      </c>
      <c r="Y1389" s="377">
        <v>0</v>
      </c>
      <c r="Z1389" s="377">
        <v>7500000</v>
      </c>
      <c r="AA1389" s="770">
        <v>41487</v>
      </c>
      <c r="AB1389" s="770">
        <v>46966</v>
      </c>
      <c r="AC1389" s="769">
        <v>7500000</v>
      </c>
      <c r="AD1389" s="3">
        <v>6.85</v>
      </c>
      <c r="AE1389" s="3">
        <v>15.219444444444445</v>
      </c>
      <c r="AF1389" s="378">
        <v>7.7499999999999999E-2</v>
      </c>
      <c r="AG1389" s="3">
        <v>51375000</v>
      </c>
      <c r="AH1389" s="3">
        <v>114145833.33333334</v>
      </c>
      <c r="AI1389" s="3">
        <v>581250</v>
      </c>
      <c r="AJ1389" s="3">
        <v>6.85</v>
      </c>
      <c r="AK1389" s="3">
        <v>15.219444444444445</v>
      </c>
      <c r="AL1389" s="3">
        <v>7.7499999999999999E-2</v>
      </c>
    </row>
    <row r="1390" spans="1:38">
      <c r="A1390" t="s">
        <v>539</v>
      </c>
      <c r="B1390" t="s">
        <v>3217</v>
      </c>
      <c r="C1390" t="s">
        <v>516</v>
      </c>
      <c r="D1390" t="s">
        <v>517</v>
      </c>
      <c r="E1390" t="s">
        <v>1396</v>
      </c>
      <c r="F1390" t="s">
        <v>1214</v>
      </c>
      <c r="G1390" t="s">
        <v>1373</v>
      </c>
      <c r="H1390" t="s">
        <v>518</v>
      </c>
      <c r="I1390" t="s">
        <v>1</v>
      </c>
      <c r="J1390" t="s">
        <v>1214</v>
      </c>
      <c r="K1390" t="s">
        <v>520</v>
      </c>
      <c r="L1390" t="s">
        <v>532</v>
      </c>
      <c r="M1390">
        <v>1</v>
      </c>
      <c r="N1390">
        <v>1</v>
      </c>
      <c r="O1390">
        <v>1</v>
      </c>
      <c r="P1390">
        <v>0</v>
      </c>
      <c r="Q1390">
        <v>0</v>
      </c>
      <c r="R1390">
        <v>1</v>
      </c>
      <c r="S1390" s="377">
        <v>13000000</v>
      </c>
      <c r="T1390" s="377">
        <v>0</v>
      </c>
      <c r="U1390" s="377">
        <v>0</v>
      </c>
      <c r="V1390" s="377">
        <v>0</v>
      </c>
      <c r="W1390" s="377">
        <v>0</v>
      </c>
      <c r="X1390" s="377">
        <v>0</v>
      </c>
      <c r="Y1390" s="377">
        <v>0</v>
      </c>
      <c r="Z1390" s="377">
        <v>13000000</v>
      </c>
      <c r="AA1390" s="770">
        <v>41528</v>
      </c>
      <c r="AB1390" s="770">
        <v>47007</v>
      </c>
      <c r="AC1390" s="769">
        <v>13000000</v>
      </c>
      <c r="AD1390" s="3">
        <v>6.9638888888888886</v>
      </c>
      <c r="AE1390" s="3">
        <v>15.219444444444445</v>
      </c>
      <c r="AF1390" s="378">
        <v>7.7499999999999999E-2</v>
      </c>
      <c r="AG1390" s="3">
        <v>90530555.555555552</v>
      </c>
      <c r="AH1390" s="3">
        <v>197852777.77777779</v>
      </c>
      <c r="AI1390" s="3">
        <v>1007500</v>
      </c>
      <c r="AJ1390" s="3">
        <v>6.9638888888888886</v>
      </c>
      <c r="AK1390" s="3">
        <v>15.219444444444445</v>
      </c>
      <c r="AL1390" s="3">
        <v>7.7499999999999999E-2</v>
      </c>
    </row>
    <row r="1391" spans="1:38">
      <c r="A1391" t="s">
        <v>540</v>
      </c>
      <c r="B1391" t="s">
        <v>3218</v>
      </c>
      <c r="C1391" t="s">
        <v>516</v>
      </c>
      <c r="D1391" t="s">
        <v>517</v>
      </c>
      <c r="E1391" t="s">
        <v>1396</v>
      </c>
      <c r="F1391" t="s">
        <v>1214</v>
      </c>
      <c r="G1391" t="s">
        <v>1373</v>
      </c>
      <c r="H1391" t="s">
        <v>518</v>
      </c>
      <c r="I1391" t="s">
        <v>1</v>
      </c>
      <c r="J1391" t="s">
        <v>1214</v>
      </c>
      <c r="K1391" t="s">
        <v>520</v>
      </c>
      <c r="L1391" t="s">
        <v>532</v>
      </c>
      <c r="M1391">
        <v>1</v>
      </c>
      <c r="N1391">
        <v>1</v>
      </c>
      <c r="O1391">
        <v>1</v>
      </c>
      <c r="P1391">
        <v>0</v>
      </c>
      <c r="Q1391">
        <v>0</v>
      </c>
      <c r="R1391">
        <v>1</v>
      </c>
      <c r="S1391" s="377">
        <v>25000000</v>
      </c>
      <c r="T1391" s="377">
        <v>0</v>
      </c>
      <c r="U1391" s="377">
        <v>0</v>
      </c>
      <c r="V1391" s="377">
        <v>968750</v>
      </c>
      <c r="W1391" s="377">
        <v>0</v>
      </c>
      <c r="X1391" s="377">
        <v>0</v>
      </c>
      <c r="Y1391" s="377">
        <v>0</v>
      </c>
      <c r="Z1391" s="377">
        <v>25000000</v>
      </c>
      <c r="AA1391" s="770">
        <v>41570</v>
      </c>
      <c r="AB1391" s="770">
        <v>47049</v>
      </c>
      <c r="AC1391" s="769">
        <v>25000000</v>
      </c>
      <c r="AD1391" s="3">
        <v>7.0805555555555557</v>
      </c>
      <c r="AE1391" s="3">
        <v>15.219444444444445</v>
      </c>
      <c r="AF1391" s="378">
        <v>7.7499999999999999E-2</v>
      </c>
      <c r="AG1391" s="3">
        <v>177013888.8888889</v>
      </c>
      <c r="AH1391" s="3">
        <v>380486111.1111111</v>
      </c>
      <c r="AI1391" s="3">
        <v>1937500</v>
      </c>
      <c r="AJ1391" s="3">
        <v>7.0805555555555557</v>
      </c>
      <c r="AK1391" s="3">
        <v>15.219444444444445</v>
      </c>
      <c r="AL1391" s="3">
        <v>7.7499999999999999E-2</v>
      </c>
    </row>
    <row r="1392" spans="1:38">
      <c r="A1392" t="s">
        <v>540</v>
      </c>
      <c r="B1392" t="s">
        <v>3219</v>
      </c>
      <c r="C1392" t="s">
        <v>516</v>
      </c>
      <c r="D1392" t="s">
        <v>517</v>
      </c>
      <c r="E1392" t="s">
        <v>1396</v>
      </c>
      <c r="F1392" t="s">
        <v>1214</v>
      </c>
      <c r="G1392" t="s">
        <v>1373</v>
      </c>
      <c r="H1392" t="s">
        <v>518</v>
      </c>
      <c r="I1392" t="s">
        <v>1</v>
      </c>
      <c r="J1392" t="s">
        <v>1214</v>
      </c>
      <c r="K1392" t="s">
        <v>520</v>
      </c>
      <c r="L1392" t="s">
        <v>532</v>
      </c>
      <c r="M1392">
        <v>1</v>
      </c>
      <c r="N1392">
        <v>1</v>
      </c>
      <c r="O1392">
        <v>1</v>
      </c>
      <c r="P1392">
        <v>0</v>
      </c>
      <c r="Q1392">
        <v>0</v>
      </c>
      <c r="R1392">
        <v>1</v>
      </c>
      <c r="S1392" s="377">
        <v>12500000</v>
      </c>
      <c r="T1392" s="377">
        <v>0</v>
      </c>
      <c r="U1392" s="377">
        <v>0</v>
      </c>
      <c r="V1392" s="377">
        <v>0</v>
      </c>
      <c r="W1392" s="377">
        <v>0</v>
      </c>
      <c r="X1392" s="377">
        <v>0</v>
      </c>
      <c r="Y1392" s="377">
        <v>0</v>
      </c>
      <c r="Z1392" s="377">
        <v>12500000</v>
      </c>
      <c r="AA1392" s="770">
        <v>41585</v>
      </c>
      <c r="AB1392" s="770">
        <v>47064</v>
      </c>
      <c r="AC1392" s="769">
        <v>12500000</v>
      </c>
      <c r="AD1392" s="3">
        <v>7.1222222222222218</v>
      </c>
      <c r="AE1392" s="3">
        <v>15.219444444444445</v>
      </c>
      <c r="AF1392" s="378">
        <v>7.7499999999999999E-2</v>
      </c>
      <c r="AG1392" s="3">
        <v>89027777.777777776</v>
      </c>
      <c r="AH1392" s="3">
        <v>190243055.55555555</v>
      </c>
      <c r="AI1392" s="3">
        <v>968750</v>
      </c>
      <c r="AJ1392" s="3">
        <v>7.1222222222222218</v>
      </c>
      <c r="AK1392" s="3">
        <v>15.219444444444445</v>
      </c>
      <c r="AL1392" s="3">
        <v>7.7499999999999999E-2</v>
      </c>
    </row>
    <row r="1393" spans="1:38">
      <c r="A1393" t="s">
        <v>540</v>
      </c>
      <c r="B1393" t="s">
        <v>3220</v>
      </c>
      <c r="C1393" t="s">
        <v>516</v>
      </c>
      <c r="D1393" t="s">
        <v>517</v>
      </c>
      <c r="E1393" t="s">
        <v>1396</v>
      </c>
      <c r="F1393" t="s">
        <v>1214</v>
      </c>
      <c r="G1393" t="s">
        <v>1373</v>
      </c>
      <c r="H1393" t="s">
        <v>518</v>
      </c>
      <c r="I1393" t="s">
        <v>1</v>
      </c>
      <c r="J1393" t="s">
        <v>1214</v>
      </c>
      <c r="K1393" t="s">
        <v>520</v>
      </c>
      <c r="L1393" t="s">
        <v>532</v>
      </c>
      <c r="M1393">
        <v>1</v>
      </c>
      <c r="N1393">
        <v>1</v>
      </c>
      <c r="O1393">
        <v>1</v>
      </c>
      <c r="P1393">
        <v>0</v>
      </c>
      <c r="Q1393">
        <v>0</v>
      </c>
      <c r="R1393">
        <v>1</v>
      </c>
      <c r="S1393" s="377">
        <v>12500000</v>
      </c>
      <c r="T1393" s="377">
        <v>0</v>
      </c>
      <c r="U1393" s="377">
        <v>0</v>
      </c>
      <c r="V1393" s="377">
        <v>0</v>
      </c>
      <c r="W1393" s="377">
        <v>0</v>
      </c>
      <c r="X1393" s="377">
        <v>0</v>
      </c>
      <c r="Y1393" s="377">
        <v>0</v>
      </c>
      <c r="Z1393" s="377">
        <v>12500000</v>
      </c>
      <c r="AA1393" s="770">
        <v>41586</v>
      </c>
      <c r="AB1393" s="770">
        <v>47065</v>
      </c>
      <c r="AC1393" s="769">
        <v>12500000</v>
      </c>
      <c r="AD1393" s="3">
        <v>7.125</v>
      </c>
      <c r="AE1393" s="3">
        <v>15.219444444444445</v>
      </c>
      <c r="AF1393" s="378">
        <v>7.7499999999999999E-2</v>
      </c>
      <c r="AG1393" s="3">
        <v>89062500</v>
      </c>
      <c r="AH1393" s="3">
        <v>190243055.55555555</v>
      </c>
      <c r="AI1393" s="3">
        <v>968750</v>
      </c>
      <c r="AJ1393" s="3">
        <v>7.125</v>
      </c>
      <c r="AK1393" s="3">
        <v>15.219444444444445</v>
      </c>
      <c r="AL1393" s="3">
        <v>7.7499999999999999E-2</v>
      </c>
    </row>
    <row r="1394" spans="1:38">
      <c r="A1394" t="s">
        <v>540</v>
      </c>
      <c r="B1394" t="s">
        <v>3221</v>
      </c>
      <c r="C1394" t="s">
        <v>516</v>
      </c>
      <c r="D1394" t="s">
        <v>517</v>
      </c>
      <c r="E1394" t="s">
        <v>1396</v>
      </c>
      <c r="F1394" t="s">
        <v>1214</v>
      </c>
      <c r="G1394" t="s">
        <v>1373</v>
      </c>
      <c r="H1394" t="s">
        <v>518</v>
      </c>
      <c r="I1394" t="s">
        <v>1</v>
      </c>
      <c r="J1394" t="s">
        <v>1214</v>
      </c>
      <c r="K1394" t="s">
        <v>520</v>
      </c>
      <c r="L1394" t="s">
        <v>532</v>
      </c>
      <c r="M1394">
        <v>1</v>
      </c>
      <c r="N1394">
        <v>1</v>
      </c>
      <c r="O1394">
        <v>1</v>
      </c>
      <c r="P1394">
        <v>0</v>
      </c>
      <c r="Q1394">
        <v>0</v>
      </c>
      <c r="R1394">
        <v>1</v>
      </c>
      <c r="S1394" s="377">
        <v>13000000</v>
      </c>
      <c r="T1394" s="377">
        <v>0</v>
      </c>
      <c r="U1394" s="377">
        <v>0</v>
      </c>
      <c r="V1394" s="377">
        <v>0</v>
      </c>
      <c r="W1394" s="377">
        <v>0</v>
      </c>
      <c r="X1394" s="377">
        <v>0</v>
      </c>
      <c r="Y1394" s="377">
        <v>0</v>
      </c>
      <c r="Z1394" s="377">
        <v>13000000</v>
      </c>
      <c r="AA1394" s="770">
        <v>41627</v>
      </c>
      <c r="AB1394" s="770">
        <v>47106</v>
      </c>
      <c r="AC1394" s="769">
        <v>13000000</v>
      </c>
      <c r="AD1394" s="3">
        <v>7.2388888888888889</v>
      </c>
      <c r="AE1394" s="3">
        <v>15.219444444444445</v>
      </c>
      <c r="AF1394" s="378">
        <v>7.7499999999999999E-2</v>
      </c>
      <c r="AG1394" s="3">
        <v>94105555.555555552</v>
      </c>
      <c r="AH1394" s="3">
        <v>197852777.77777779</v>
      </c>
      <c r="AI1394" s="3">
        <v>1007500</v>
      </c>
      <c r="AJ1394" s="3">
        <v>7.2388888888888889</v>
      </c>
      <c r="AK1394" s="3">
        <v>15.219444444444445</v>
      </c>
      <c r="AL1394" s="3">
        <v>7.7499999999999999E-2</v>
      </c>
    </row>
    <row r="1395" spans="1:38">
      <c r="A1395" t="s">
        <v>541</v>
      </c>
      <c r="B1395" t="s">
        <v>3222</v>
      </c>
      <c r="C1395" t="s">
        <v>516</v>
      </c>
      <c r="D1395" t="s">
        <v>517</v>
      </c>
      <c r="E1395" t="s">
        <v>1396</v>
      </c>
      <c r="F1395" t="s">
        <v>1214</v>
      </c>
      <c r="G1395" t="s">
        <v>1373</v>
      </c>
      <c r="H1395" t="s">
        <v>518</v>
      </c>
      <c r="I1395" t="s">
        <v>1</v>
      </c>
      <c r="J1395" t="s">
        <v>1214</v>
      </c>
      <c r="K1395" t="s">
        <v>520</v>
      </c>
      <c r="L1395" t="s">
        <v>532</v>
      </c>
      <c r="M1395">
        <v>1</v>
      </c>
      <c r="N1395">
        <v>1</v>
      </c>
      <c r="O1395">
        <v>1</v>
      </c>
      <c r="P1395">
        <v>0</v>
      </c>
      <c r="Q1395">
        <v>0</v>
      </c>
      <c r="R1395">
        <v>1</v>
      </c>
      <c r="S1395" s="377">
        <v>10000000</v>
      </c>
      <c r="T1395" s="377">
        <v>0</v>
      </c>
      <c r="U1395" s="377">
        <v>0</v>
      </c>
      <c r="V1395" s="377">
        <v>0</v>
      </c>
      <c r="W1395" s="377">
        <v>0</v>
      </c>
      <c r="X1395" s="377">
        <v>0</v>
      </c>
      <c r="Y1395" s="377">
        <v>0</v>
      </c>
      <c r="Z1395" s="377">
        <v>10000000</v>
      </c>
      <c r="AA1395" s="770">
        <v>41676</v>
      </c>
      <c r="AB1395" s="770">
        <v>48981</v>
      </c>
      <c r="AC1395" s="769">
        <v>10000000</v>
      </c>
      <c r="AD1395" s="3">
        <v>12.447222222222223</v>
      </c>
      <c r="AE1395" s="3">
        <v>20.291666666666668</v>
      </c>
      <c r="AF1395" s="378">
        <v>8.4500000000000006E-2</v>
      </c>
      <c r="AG1395" s="3">
        <v>124472222.22222222</v>
      </c>
      <c r="AH1395" s="3">
        <v>202916666.66666669</v>
      </c>
      <c r="AI1395" s="3">
        <v>845000</v>
      </c>
      <c r="AJ1395" s="3">
        <v>12.447222222222223</v>
      </c>
      <c r="AK1395" s="3">
        <v>20.291666666666668</v>
      </c>
      <c r="AL1395" s="3">
        <v>8.4500000000000006E-2</v>
      </c>
    </row>
    <row r="1396" spans="1:38">
      <c r="A1396" t="s">
        <v>541</v>
      </c>
      <c r="B1396" t="s">
        <v>3223</v>
      </c>
      <c r="C1396" t="s">
        <v>516</v>
      </c>
      <c r="D1396" t="s">
        <v>517</v>
      </c>
      <c r="E1396" t="s">
        <v>1396</v>
      </c>
      <c r="F1396" t="s">
        <v>1214</v>
      </c>
      <c r="G1396" t="s">
        <v>1373</v>
      </c>
      <c r="H1396" t="s">
        <v>518</v>
      </c>
      <c r="I1396" t="s">
        <v>1</v>
      </c>
      <c r="J1396" t="s">
        <v>1214</v>
      </c>
      <c r="K1396" t="s">
        <v>520</v>
      </c>
      <c r="L1396" t="s">
        <v>532</v>
      </c>
      <c r="M1396">
        <v>1</v>
      </c>
      <c r="N1396">
        <v>1</v>
      </c>
      <c r="O1396">
        <v>1</v>
      </c>
      <c r="P1396">
        <v>0</v>
      </c>
      <c r="Q1396">
        <v>0</v>
      </c>
      <c r="R1396">
        <v>1</v>
      </c>
      <c r="S1396" s="377">
        <v>20000000</v>
      </c>
      <c r="T1396" s="377">
        <v>0</v>
      </c>
      <c r="U1396" s="377">
        <v>0</v>
      </c>
      <c r="V1396" s="377">
        <v>0</v>
      </c>
      <c r="W1396" s="377">
        <v>0</v>
      </c>
      <c r="X1396" s="377">
        <v>0</v>
      </c>
      <c r="Y1396" s="377">
        <v>0</v>
      </c>
      <c r="Z1396" s="377">
        <v>20000000</v>
      </c>
      <c r="AA1396" s="770">
        <v>41717</v>
      </c>
      <c r="AB1396" s="770">
        <v>49022</v>
      </c>
      <c r="AC1396" s="769">
        <v>20000000</v>
      </c>
      <c r="AD1396" s="3">
        <v>12.561111111111112</v>
      </c>
      <c r="AE1396" s="3">
        <v>20.291666666666668</v>
      </c>
      <c r="AF1396" s="378">
        <v>8.4500000000000006E-2</v>
      </c>
      <c r="AG1396" s="3">
        <v>251222222.22222224</v>
      </c>
      <c r="AH1396" s="3">
        <v>405833333.33333337</v>
      </c>
      <c r="AI1396" s="3">
        <v>1690000</v>
      </c>
      <c r="AJ1396" s="3">
        <v>12.561111111111112</v>
      </c>
      <c r="AK1396" s="3">
        <v>20.291666666666668</v>
      </c>
      <c r="AL1396" s="3">
        <v>8.4500000000000006E-2</v>
      </c>
    </row>
    <row r="1397" spans="1:38">
      <c r="A1397" t="s">
        <v>541</v>
      </c>
      <c r="B1397" t="s">
        <v>3224</v>
      </c>
      <c r="C1397" t="s">
        <v>516</v>
      </c>
      <c r="D1397" t="s">
        <v>517</v>
      </c>
      <c r="E1397" t="s">
        <v>1396</v>
      </c>
      <c r="F1397" t="s">
        <v>1214</v>
      </c>
      <c r="G1397" t="s">
        <v>1373</v>
      </c>
      <c r="H1397" t="s">
        <v>518</v>
      </c>
      <c r="I1397" t="s">
        <v>1</v>
      </c>
      <c r="J1397" t="s">
        <v>1214</v>
      </c>
      <c r="K1397" t="s">
        <v>520</v>
      </c>
      <c r="L1397" t="s">
        <v>532</v>
      </c>
      <c r="M1397">
        <v>1</v>
      </c>
      <c r="N1397">
        <v>1</v>
      </c>
      <c r="O1397">
        <v>1</v>
      </c>
      <c r="P1397">
        <v>0</v>
      </c>
      <c r="Q1397">
        <v>0</v>
      </c>
      <c r="R1397">
        <v>1</v>
      </c>
      <c r="S1397" s="377">
        <v>20000000</v>
      </c>
      <c r="T1397" s="377">
        <v>0</v>
      </c>
      <c r="U1397" s="377">
        <v>0</v>
      </c>
      <c r="V1397" s="377">
        <v>845000</v>
      </c>
      <c r="W1397" s="377">
        <v>0</v>
      </c>
      <c r="X1397" s="377">
        <v>0</v>
      </c>
      <c r="Y1397" s="377">
        <v>0</v>
      </c>
      <c r="Z1397" s="377">
        <v>20000000</v>
      </c>
      <c r="AA1397" s="770">
        <v>41731</v>
      </c>
      <c r="AB1397" s="770">
        <v>49036</v>
      </c>
      <c r="AC1397" s="769">
        <v>20000000</v>
      </c>
      <c r="AD1397" s="3">
        <v>12.6</v>
      </c>
      <c r="AE1397" s="3">
        <v>20.291666666666668</v>
      </c>
      <c r="AF1397" s="378">
        <v>8.4500000000000006E-2</v>
      </c>
      <c r="AG1397" s="3">
        <v>252000000</v>
      </c>
      <c r="AH1397" s="3">
        <v>405833333.33333337</v>
      </c>
      <c r="AI1397" s="3">
        <v>1690000</v>
      </c>
      <c r="AJ1397" s="3">
        <v>12.6</v>
      </c>
      <c r="AK1397" s="3">
        <v>20.291666666666668</v>
      </c>
      <c r="AL1397" s="3">
        <v>8.4500000000000006E-2</v>
      </c>
    </row>
    <row r="1398" spans="1:38">
      <c r="A1398" t="s">
        <v>541</v>
      </c>
      <c r="B1398" t="s">
        <v>3225</v>
      </c>
      <c r="C1398" t="s">
        <v>516</v>
      </c>
      <c r="D1398" t="s">
        <v>517</v>
      </c>
      <c r="E1398" t="s">
        <v>1396</v>
      </c>
      <c r="F1398" t="s">
        <v>1214</v>
      </c>
      <c r="G1398" t="s">
        <v>1373</v>
      </c>
      <c r="H1398" t="s">
        <v>518</v>
      </c>
      <c r="I1398" t="s">
        <v>1</v>
      </c>
      <c r="J1398" t="s">
        <v>1214</v>
      </c>
      <c r="K1398" t="s">
        <v>520</v>
      </c>
      <c r="L1398" t="s">
        <v>532</v>
      </c>
      <c r="M1398">
        <v>1</v>
      </c>
      <c r="N1398">
        <v>1</v>
      </c>
      <c r="O1398">
        <v>1</v>
      </c>
      <c r="P1398">
        <v>0</v>
      </c>
      <c r="Q1398">
        <v>0</v>
      </c>
      <c r="R1398">
        <v>1</v>
      </c>
      <c r="S1398" s="377">
        <v>8000000</v>
      </c>
      <c r="T1398" s="377">
        <v>0</v>
      </c>
      <c r="U1398" s="377">
        <v>0</v>
      </c>
      <c r="V1398" s="377">
        <v>0</v>
      </c>
      <c r="W1398" s="377">
        <v>0</v>
      </c>
      <c r="X1398" s="377">
        <v>0</v>
      </c>
      <c r="Y1398" s="377">
        <v>0</v>
      </c>
      <c r="Z1398" s="377">
        <v>8000000</v>
      </c>
      <c r="AA1398" s="770">
        <v>41789</v>
      </c>
      <c r="AB1398" s="770">
        <v>49094</v>
      </c>
      <c r="AC1398" s="769">
        <v>8000000</v>
      </c>
      <c r="AD1398" s="3">
        <v>12.761111111111111</v>
      </c>
      <c r="AE1398" s="3">
        <v>20.291666666666668</v>
      </c>
      <c r="AF1398" s="378">
        <v>8.4500000000000006E-2</v>
      </c>
      <c r="AG1398" s="3">
        <v>102088888.8888889</v>
      </c>
      <c r="AH1398" s="3">
        <v>162333333.33333334</v>
      </c>
      <c r="AI1398" s="3">
        <v>676000</v>
      </c>
      <c r="AJ1398" s="3">
        <v>12.761111111111111</v>
      </c>
      <c r="AK1398" s="3">
        <v>20.291666666666668</v>
      </c>
      <c r="AL1398" s="3">
        <v>8.4500000000000006E-2</v>
      </c>
    </row>
    <row r="1399" spans="1:38">
      <c r="A1399" t="s">
        <v>542</v>
      </c>
      <c r="B1399" t="s">
        <v>3226</v>
      </c>
      <c r="C1399" t="s">
        <v>516</v>
      </c>
      <c r="D1399" t="s">
        <v>517</v>
      </c>
      <c r="E1399" t="s">
        <v>1396</v>
      </c>
      <c r="F1399" t="s">
        <v>1214</v>
      </c>
      <c r="G1399" t="s">
        <v>1373</v>
      </c>
      <c r="H1399" t="s">
        <v>518</v>
      </c>
      <c r="I1399" t="s">
        <v>1</v>
      </c>
      <c r="J1399" t="s">
        <v>1214</v>
      </c>
      <c r="K1399" t="s">
        <v>520</v>
      </c>
      <c r="L1399" t="s">
        <v>532</v>
      </c>
      <c r="M1399">
        <v>1</v>
      </c>
      <c r="N1399">
        <v>1</v>
      </c>
      <c r="O1399">
        <v>1</v>
      </c>
      <c r="P1399">
        <v>0</v>
      </c>
      <c r="Q1399">
        <v>0</v>
      </c>
      <c r="R1399">
        <v>1</v>
      </c>
      <c r="S1399" s="377">
        <v>10000000</v>
      </c>
      <c r="T1399" s="377">
        <v>0</v>
      </c>
      <c r="U1399" s="377">
        <v>0</v>
      </c>
      <c r="V1399" s="377">
        <v>0</v>
      </c>
      <c r="W1399" s="377">
        <v>0</v>
      </c>
      <c r="X1399" s="377">
        <v>0</v>
      </c>
      <c r="Y1399" s="377">
        <v>0</v>
      </c>
      <c r="Z1399" s="377">
        <v>10000000</v>
      </c>
      <c r="AA1399" s="770">
        <v>41801</v>
      </c>
      <c r="AB1399" s="770">
        <v>47280</v>
      </c>
      <c r="AC1399" s="769">
        <v>10000000</v>
      </c>
      <c r="AD1399" s="3">
        <v>7.7222222222222223</v>
      </c>
      <c r="AE1399" s="3">
        <v>15.219444444444445</v>
      </c>
      <c r="AF1399" s="378">
        <v>7.6999999999999999E-2</v>
      </c>
      <c r="AG1399" s="3">
        <v>77222222.222222224</v>
      </c>
      <c r="AH1399" s="3">
        <v>152194444.44444445</v>
      </c>
      <c r="AI1399" s="3">
        <v>770000</v>
      </c>
      <c r="AJ1399" s="3">
        <v>7.7222222222222223</v>
      </c>
      <c r="AK1399" s="3">
        <v>15.219444444444445</v>
      </c>
      <c r="AL1399" s="3">
        <v>7.6999999999999999E-2</v>
      </c>
    </row>
    <row r="1400" spans="1:38">
      <c r="A1400" t="s">
        <v>542</v>
      </c>
      <c r="B1400" t="s">
        <v>3227</v>
      </c>
      <c r="C1400" t="s">
        <v>516</v>
      </c>
      <c r="D1400" t="s">
        <v>517</v>
      </c>
      <c r="E1400" t="s">
        <v>1396</v>
      </c>
      <c r="F1400" t="s">
        <v>1214</v>
      </c>
      <c r="G1400" t="s">
        <v>1373</v>
      </c>
      <c r="H1400" t="s">
        <v>518</v>
      </c>
      <c r="I1400" t="s">
        <v>1</v>
      </c>
      <c r="J1400" t="s">
        <v>1214</v>
      </c>
      <c r="K1400" t="s">
        <v>520</v>
      </c>
      <c r="L1400" t="s">
        <v>532</v>
      </c>
      <c r="M1400">
        <v>1</v>
      </c>
      <c r="N1400">
        <v>1</v>
      </c>
      <c r="O1400">
        <v>1</v>
      </c>
      <c r="P1400">
        <v>0</v>
      </c>
      <c r="Q1400">
        <v>0</v>
      </c>
      <c r="R1400">
        <v>1</v>
      </c>
      <c r="S1400" s="377">
        <v>10000000</v>
      </c>
      <c r="T1400" s="377">
        <v>0</v>
      </c>
      <c r="U1400" s="377">
        <v>0</v>
      </c>
      <c r="V1400" s="377">
        <v>0</v>
      </c>
      <c r="W1400" s="377">
        <v>0</v>
      </c>
      <c r="X1400" s="377">
        <v>0</v>
      </c>
      <c r="Y1400" s="377">
        <v>0</v>
      </c>
      <c r="Z1400" s="377">
        <v>10000000</v>
      </c>
      <c r="AA1400" s="770">
        <v>41801</v>
      </c>
      <c r="AB1400" s="770">
        <v>49106</v>
      </c>
      <c r="AC1400" s="769">
        <v>10000000</v>
      </c>
      <c r="AD1400" s="3">
        <v>12.794444444444444</v>
      </c>
      <c r="AE1400" s="3">
        <v>20.291666666666668</v>
      </c>
      <c r="AF1400" s="378">
        <v>8.4500000000000006E-2</v>
      </c>
      <c r="AG1400" s="3">
        <v>127944444.44444445</v>
      </c>
      <c r="AH1400" s="3">
        <v>202916666.66666669</v>
      </c>
      <c r="AI1400" s="3">
        <v>845000</v>
      </c>
      <c r="AJ1400" s="3">
        <v>12.794444444444444</v>
      </c>
      <c r="AK1400" s="3">
        <v>20.291666666666668</v>
      </c>
      <c r="AL1400" s="3">
        <v>8.4500000000000006E-2</v>
      </c>
    </row>
    <row r="1401" spans="1:38">
      <c r="A1401" t="s">
        <v>542</v>
      </c>
      <c r="B1401" t="s">
        <v>3228</v>
      </c>
      <c r="C1401" t="s">
        <v>516</v>
      </c>
      <c r="D1401" t="s">
        <v>517</v>
      </c>
      <c r="E1401" t="s">
        <v>1396</v>
      </c>
      <c r="F1401" t="s">
        <v>1214</v>
      </c>
      <c r="G1401" t="s">
        <v>1373</v>
      </c>
      <c r="H1401" t="s">
        <v>518</v>
      </c>
      <c r="I1401" t="s">
        <v>1</v>
      </c>
      <c r="J1401" t="s">
        <v>1214</v>
      </c>
      <c r="K1401" t="s">
        <v>520</v>
      </c>
      <c r="L1401" t="s">
        <v>532</v>
      </c>
      <c r="M1401">
        <v>1</v>
      </c>
      <c r="N1401">
        <v>1</v>
      </c>
      <c r="O1401">
        <v>1</v>
      </c>
      <c r="P1401">
        <v>0</v>
      </c>
      <c r="Q1401">
        <v>0</v>
      </c>
      <c r="R1401">
        <v>1</v>
      </c>
      <c r="S1401" s="377">
        <v>3000000</v>
      </c>
      <c r="T1401" s="377">
        <v>0</v>
      </c>
      <c r="U1401" s="377">
        <v>0</v>
      </c>
      <c r="V1401" s="377">
        <v>0</v>
      </c>
      <c r="W1401" s="377">
        <v>0</v>
      </c>
      <c r="X1401" s="377">
        <v>0</v>
      </c>
      <c r="Y1401" s="377">
        <v>0</v>
      </c>
      <c r="Z1401" s="377">
        <v>3000000</v>
      </c>
      <c r="AA1401" s="770">
        <v>41802</v>
      </c>
      <c r="AB1401" s="770">
        <v>45455</v>
      </c>
      <c r="AC1401" s="769">
        <v>5000000</v>
      </c>
      <c r="AD1401" s="3">
        <v>2.6527777777777777</v>
      </c>
      <c r="AE1401" s="3">
        <v>10.147222222222222</v>
      </c>
      <c r="AF1401" s="378">
        <v>6.4000000000000001E-2</v>
      </c>
      <c r="AG1401" s="3">
        <v>7958333.333333333</v>
      </c>
      <c r="AH1401" s="3">
        <v>30441666.666666668</v>
      </c>
      <c r="AI1401" s="3">
        <v>192000</v>
      </c>
      <c r="AJ1401" s="3">
        <v>2.6527777777777777</v>
      </c>
      <c r="AK1401" s="3">
        <v>10.147222222222222</v>
      </c>
      <c r="AL1401" s="3">
        <v>6.4000000000000001E-2</v>
      </c>
    </row>
    <row r="1402" spans="1:38">
      <c r="A1402" t="s">
        <v>542</v>
      </c>
      <c r="B1402" t="s">
        <v>3229</v>
      </c>
      <c r="C1402" t="s">
        <v>516</v>
      </c>
      <c r="D1402" t="s">
        <v>517</v>
      </c>
      <c r="E1402" t="s">
        <v>1396</v>
      </c>
      <c r="F1402" t="s">
        <v>1214</v>
      </c>
      <c r="G1402" t="s">
        <v>1373</v>
      </c>
      <c r="H1402" t="s">
        <v>518</v>
      </c>
      <c r="I1402" t="s">
        <v>1</v>
      </c>
      <c r="J1402" t="s">
        <v>1214</v>
      </c>
      <c r="K1402" t="s">
        <v>520</v>
      </c>
      <c r="L1402" t="s">
        <v>532</v>
      </c>
      <c r="M1402">
        <v>1</v>
      </c>
      <c r="N1402">
        <v>1</v>
      </c>
      <c r="O1402">
        <v>1</v>
      </c>
      <c r="P1402">
        <v>0</v>
      </c>
      <c r="Q1402">
        <v>0</v>
      </c>
      <c r="R1402">
        <v>1</v>
      </c>
      <c r="S1402" s="377">
        <v>5000000</v>
      </c>
      <c r="T1402" s="377">
        <v>0</v>
      </c>
      <c r="U1402" s="377">
        <v>0</v>
      </c>
      <c r="V1402" s="377">
        <v>0</v>
      </c>
      <c r="W1402" s="377">
        <v>0</v>
      </c>
      <c r="X1402" s="377">
        <v>0</v>
      </c>
      <c r="Y1402" s="377">
        <v>0</v>
      </c>
      <c r="Z1402" s="377">
        <v>5000000</v>
      </c>
      <c r="AA1402" s="770">
        <v>41802</v>
      </c>
      <c r="AB1402" s="770">
        <v>47281</v>
      </c>
      <c r="AC1402" s="769">
        <v>5000000</v>
      </c>
      <c r="AD1402" s="3">
        <v>7.7249999999999996</v>
      </c>
      <c r="AE1402" s="3">
        <v>15.219444444444445</v>
      </c>
      <c r="AF1402" s="378">
        <v>7.6999999999999999E-2</v>
      </c>
      <c r="AG1402" s="3">
        <v>38625000</v>
      </c>
      <c r="AH1402" s="3">
        <v>76097222.222222224</v>
      </c>
      <c r="AI1402" s="3">
        <v>385000</v>
      </c>
      <c r="AJ1402" s="3">
        <v>7.7249999999999996</v>
      </c>
      <c r="AK1402" s="3">
        <v>15.219444444444445</v>
      </c>
      <c r="AL1402" s="3">
        <v>7.6999999999999999E-2</v>
      </c>
    </row>
    <row r="1403" spans="1:38">
      <c r="A1403" t="s">
        <v>542</v>
      </c>
      <c r="B1403" t="s">
        <v>3230</v>
      </c>
      <c r="C1403" t="s">
        <v>516</v>
      </c>
      <c r="D1403" t="s">
        <v>517</v>
      </c>
      <c r="E1403" t="s">
        <v>1396</v>
      </c>
      <c r="F1403" t="s">
        <v>1214</v>
      </c>
      <c r="G1403" t="s">
        <v>1373</v>
      </c>
      <c r="H1403" t="s">
        <v>518</v>
      </c>
      <c r="I1403" t="s">
        <v>1</v>
      </c>
      <c r="J1403" t="s">
        <v>1214</v>
      </c>
      <c r="K1403" t="s">
        <v>520</v>
      </c>
      <c r="L1403" t="s">
        <v>532</v>
      </c>
      <c r="M1403">
        <v>1</v>
      </c>
      <c r="N1403">
        <v>1</v>
      </c>
      <c r="O1403">
        <v>1</v>
      </c>
      <c r="P1403">
        <v>0</v>
      </c>
      <c r="Q1403">
        <v>0</v>
      </c>
      <c r="R1403">
        <v>1</v>
      </c>
      <c r="S1403" s="377">
        <v>4500000</v>
      </c>
      <c r="T1403" s="377">
        <v>0</v>
      </c>
      <c r="U1403" s="377">
        <v>0</v>
      </c>
      <c r="V1403" s="377">
        <v>0</v>
      </c>
      <c r="W1403" s="377">
        <v>0</v>
      </c>
      <c r="X1403" s="377">
        <v>0</v>
      </c>
      <c r="Y1403" s="377">
        <v>0</v>
      </c>
      <c r="Z1403" s="377">
        <v>4500000</v>
      </c>
      <c r="AA1403" s="770">
        <v>41802</v>
      </c>
      <c r="AB1403" s="770">
        <v>49107</v>
      </c>
      <c r="AC1403" s="769">
        <v>4500000</v>
      </c>
      <c r="AD1403" s="3">
        <v>12.797222222222222</v>
      </c>
      <c r="AE1403" s="3">
        <v>20.291666666666668</v>
      </c>
      <c r="AF1403" s="378">
        <v>8.4500000000000006E-2</v>
      </c>
      <c r="AG1403" s="3">
        <v>57587500</v>
      </c>
      <c r="AH1403" s="3">
        <v>91312500</v>
      </c>
      <c r="AI1403" s="3">
        <v>380250</v>
      </c>
      <c r="AJ1403" s="3">
        <v>12.797222222222222</v>
      </c>
      <c r="AK1403" s="3">
        <v>20.291666666666668</v>
      </c>
      <c r="AL1403" s="3">
        <v>8.4500000000000006E-2</v>
      </c>
    </row>
    <row r="1404" spans="1:38">
      <c r="A1404" t="s">
        <v>542</v>
      </c>
      <c r="B1404" t="s">
        <v>3231</v>
      </c>
      <c r="C1404" t="s">
        <v>516</v>
      </c>
      <c r="D1404" t="s">
        <v>517</v>
      </c>
      <c r="E1404" t="s">
        <v>1396</v>
      </c>
      <c r="F1404" t="s">
        <v>1214</v>
      </c>
      <c r="G1404" t="s">
        <v>1373</v>
      </c>
      <c r="H1404" t="s">
        <v>518</v>
      </c>
      <c r="I1404" t="s">
        <v>1</v>
      </c>
      <c r="J1404" t="s">
        <v>1214</v>
      </c>
      <c r="K1404" t="s">
        <v>520</v>
      </c>
      <c r="L1404" t="s">
        <v>532</v>
      </c>
      <c r="M1404">
        <v>1</v>
      </c>
      <c r="N1404">
        <v>1</v>
      </c>
      <c r="O1404">
        <v>1</v>
      </c>
      <c r="P1404">
        <v>0</v>
      </c>
      <c r="Q1404">
        <v>0</v>
      </c>
      <c r="R1404">
        <v>1</v>
      </c>
      <c r="S1404" s="377">
        <v>5000000</v>
      </c>
      <c r="T1404" s="377">
        <v>0</v>
      </c>
      <c r="U1404" s="377">
        <v>0</v>
      </c>
      <c r="V1404" s="377">
        <v>0</v>
      </c>
      <c r="W1404" s="377">
        <v>0</v>
      </c>
      <c r="X1404" s="377">
        <v>0</v>
      </c>
      <c r="Y1404" s="377">
        <v>0</v>
      </c>
      <c r="Z1404" s="377">
        <v>5000000</v>
      </c>
      <c r="AA1404" s="770">
        <v>41821</v>
      </c>
      <c r="AB1404" s="770">
        <v>47300</v>
      </c>
      <c r="AC1404" s="769">
        <v>5000000</v>
      </c>
      <c r="AD1404" s="3">
        <v>7.7777777777777777</v>
      </c>
      <c r="AE1404" s="3">
        <v>15.219444444444445</v>
      </c>
      <c r="AF1404" s="378">
        <v>7.6999999999999999E-2</v>
      </c>
      <c r="AG1404" s="3">
        <v>38888888.888888888</v>
      </c>
      <c r="AH1404" s="3">
        <v>76097222.222222224</v>
      </c>
      <c r="AI1404" s="3">
        <v>385000</v>
      </c>
      <c r="AJ1404" s="3">
        <v>7.7777777777777777</v>
      </c>
      <c r="AK1404" s="3">
        <v>15.219444444444445</v>
      </c>
      <c r="AL1404" s="3">
        <v>7.6999999999999999E-2</v>
      </c>
    </row>
    <row r="1405" spans="1:38">
      <c r="A1405" t="s">
        <v>542</v>
      </c>
      <c r="B1405" t="s">
        <v>3232</v>
      </c>
      <c r="C1405" t="s">
        <v>516</v>
      </c>
      <c r="D1405" t="s">
        <v>517</v>
      </c>
      <c r="E1405" t="s">
        <v>1396</v>
      </c>
      <c r="F1405" t="s">
        <v>1214</v>
      </c>
      <c r="G1405" t="s">
        <v>1373</v>
      </c>
      <c r="H1405" t="s">
        <v>518</v>
      </c>
      <c r="I1405" t="s">
        <v>1</v>
      </c>
      <c r="J1405" t="s">
        <v>1214</v>
      </c>
      <c r="K1405" t="s">
        <v>520</v>
      </c>
      <c r="L1405" t="s">
        <v>532</v>
      </c>
      <c r="M1405">
        <v>1</v>
      </c>
      <c r="N1405">
        <v>1</v>
      </c>
      <c r="O1405">
        <v>1</v>
      </c>
      <c r="P1405">
        <v>0</v>
      </c>
      <c r="Q1405">
        <v>0</v>
      </c>
      <c r="R1405">
        <v>1</v>
      </c>
      <c r="S1405" s="377">
        <v>15000000</v>
      </c>
      <c r="T1405" s="377">
        <v>0</v>
      </c>
      <c r="U1405" s="377">
        <v>0</v>
      </c>
      <c r="V1405" s="377">
        <v>0</v>
      </c>
      <c r="W1405" s="377">
        <v>0</v>
      </c>
      <c r="X1405" s="377">
        <v>0</v>
      </c>
      <c r="Y1405" s="377">
        <v>0</v>
      </c>
      <c r="Z1405" s="377">
        <v>15000000</v>
      </c>
      <c r="AA1405" s="770">
        <v>41821</v>
      </c>
      <c r="AB1405" s="770">
        <v>49126</v>
      </c>
      <c r="AC1405" s="769">
        <v>15000000</v>
      </c>
      <c r="AD1405" s="3">
        <v>12.85</v>
      </c>
      <c r="AE1405" s="3">
        <v>20.291666666666668</v>
      </c>
      <c r="AF1405" s="378">
        <v>8.4500000000000006E-2</v>
      </c>
      <c r="AG1405" s="3">
        <v>192750000</v>
      </c>
      <c r="AH1405" s="3">
        <v>304375000</v>
      </c>
      <c r="AI1405" s="3">
        <v>1267500</v>
      </c>
      <c r="AJ1405" s="3">
        <v>12.85</v>
      </c>
      <c r="AK1405" s="3">
        <v>20.291666666666668</v>
      </c>
      <c r="AL1405" s="3">
        <v>8.4500000000000006E-2</v>
      </c>
    </row>
    <row r="1406" spans="1:38">
      <c r="A1406" t="s">
        <v>542</v>
      </c>
      <c r="B1406" t="s">
        <v>3233</v>
      </c>
      <c r="C1406" t="s">
        <v>516</v>
      </c>
      <c r="D1406" t="s">
        <v>517</v>
      </c>
      <c r="E1406" t="s">
        <v>1396</v>
      </c>
      <c r="F1406" t="s">
        <v>1214</v>
      </c>
      <c r="G1406" t="s">
        <v>1373</v>
      </c>
      <c r="H1406" t="s">
        <v>518</v>
      </c>
      <c r="I1406" t="s">
        <v>1</v>
      </c>
      <c r="J1406" t="s">
        <v>1214</v>
      </c>
      <c r="K1406" t="s">
        <v>520</v>
      </c>
      <c r="L1406" t="s">
        <v>532</v>
      </c>
      <c r="M1406">
        <v>1</v>
      </c>
      <c r="N1406">
        <v>1</v>
      </c>
      <c r="O1406">
        <v>1</v>
      </c>
      <c r="P1406">
        <v>0</v>
      </c>
      <c r="Q1406">
        <v>0</v>
      </c>
      <c r="R1406">
        <v>1</v>
      </c>
      <c r="S1406" s="377">
        <v>10000000</v>
      </c>
      <c r="T1406" s="377">
        <v>0</v>
      </c>
      <c r="U1406" s="377">
        <v>0</v>
      </c>
      <c r="V1406" s="377">
        <v>0</v>
      </c>
      <c r="W1406" s="377">
        <v>0</v>
      </c>
      <c r="X1406" s="377">
        <v>0</v>
      </c>
      <c r="Y1406" s="377">
        <v>0</v>
      </c>
      <c r="Z1406" s="377">
        <v>10000000</v>
      </c>
      <c r="AA1406" s="770">
        <v>41837</v>
      </c>
      <c r="AB1406" s="770">
        <v>49142</v>
      </c>
      <c r="AC1406" s="769">
        <v>10000000</v>
      </c>
      <c r="AD1406" s="3">
        <v>12.894444444444444</v>
      </c>
      <c r="AE1406" s="3">
        <v>20.291666666666668</v>
      </c>
      <c r="AF1406" s="378">
        <v>8.4500000000000006E-2</v>
      </c>
      <c r="AG1406" s="3">
        <v>128944444.44444443</v>
      </c>
      <c r="AH1406" s="3">
        <v>202916666.66666669</v>
      </c>
      <c r="AI1406" s="3">
        <v>845000</v>
      </c>
      <c r="AJ1406" s="3">
        <v>12.894444444444444</v>
      </c>
      <c r="AK1406" s="3">
        <v>20.291666666666668</v>
      </c>
      <c r="AL1406" s="3">
        <v>8.4500000000000006E-2</v>
      </c>
    </row>
    <row r="1407" spans="1:38">
      <c r="A1407" t="s">
        <v>542</v>
      </c>
      <c r="B1407" t="s">
        <v>3234</v>
      </c>
      <c r="C1407" t="s">
        <v>516</v>
      </c>
      <c r="D1407" t="s">
        <v>517</v>
      </c>
      <c r="E1407" t="s">
        <v>1396</v>
      </c>
      <c r="F1407" t="s">
        <v>1214</v>
      </c>
      <c r="G1407" t="s">
        <v>1373</v>
      </c>
      <c r="H1407" t="s">
        <v>518</v>
      </c>
      <c r="I1407" t="s">
        <v>1</v>
      </c>
      <c r="J1407" t="s">
        <v>1214</v>
      </c>
      <c r="K1407" t="s">
        <v>520</v>
      </c>
      <c r="L1407" t="s">
        <v>532</v>
      </c>
      <c r="M1407">
        <v>1</v>
      </c>
      <c r="N1407">
        <v>1</v>
      </c>
      <c r="O1407">
        <v>1</v>
      </c>
      <c r="P1407">
        <v>0</v>
      </c>
      <c r="Q1407">
        <v>0</v>
      </c>
      <c r="R1407">
        <v>1</v>
      </c>
      <c r="S1407" s="377">
        <v>7000000</v>
      </c>
      <c r="T1407" s="377">
        <v>0</v>
      </c>
      <c r="U1407" s="377">
        <v>0</v>
      </c>
      <c r="V1407" s="377">
        <v>0</v>
      </c>
      <c r="W1407" s="377">
        <v>0</v>
      </c>
      <c r="X1407" s="377">
        <v>0</v>
      </c>
      <c r="Y1407" s="377">
        <v>0</v>
      </c>
      <c r="Z1407" s="377">
        <v>7000000</v>
      </c>
      <c r="AA1407" s="770">
        <v>41892</v>
      </c>
      <c r="AB1407" s="770">
        <v>47371</v>
      </c>
      <c r="AC1407" s="769">
        <v>7000000</v>
      </c>
      <c r="AD1407" s="3">
        <v>7.9749999999999996</v>
      </c>
      <c r="AE1407" s="3">
        <v>15.219444444444445</v>
      </c>
      <c r="AF1407" s="378">
        <v>7.6999999999999999E-2</v>
      </c>
      <c r="AG1407" s="3">
        <v>55825000</v>
      </c>
      <c r="AH1407" s="3">
        <v>106536111.11111112</v>
      </c>
      <c r="AI1407" s="3">
        <v>539000</v>
      </c>
      <c r="AJ1407" s="3">
        <v>7.9749999999999996</v>
      </c>
      <c r="AK1407" s="3">
        <v>15.219444444444445</v>
      </c>
      <c r="AL1407" s="3">
        <v>7.6999999999999999E-2</v>
      </c>
    </row>
    <row r="1408" spans="1:38">
      <c r="A1408" t="s">
        <v>542</v>
      </c>
      <c r="B1408" t="s">
        <v>3235</v>
      </c>
      <c r="C1408" t="s">
        <v>516</v>
      </c>
      <c r="D1408" t="s">
        <v>517</v>
      </c>
      <c r="E1408" t="s">
        <v>1396</v>
      </c>
      <c r="F1408" t="s">
        <v>1214</v>
      </c>
      <c r="G1408" t="s">
        <v>1373</v>
      </c>
      <c r="H1408" t="s">
        <v>518</v>
      </c>
      <c r="I1408" t="s">
        <v>1</v>
      </c>
      <c r="J1408" t="s">
        <v>1214</v>
      </c>
      <c r="K1408" t="s">
        <v>520</v>
      </c>
      <c r="L1408" t="s">
        <v>532</v>
      </c>
      <c r="M1408">
        <v>1</v>
      </c>
      <c r="N1408">
        <v>1</v>
      </c>
      <c r="O1408">
        <v>1</v>
      </c>
      <c r="P1408">
        <v>0</v>
      </c>
      <c r="Q1408">
        <v>0</v>
      </c>
      <c r="R1408">
        <v>1</v>
      </c>
      <c r="S1408" s="377">
        <v>7000000</v>
      </c>
      <c r="T1408" s="377">
        <v>0</v>
      </c>
      <c r="U1408" s="377">
        <v>0</v>
      </c>
      <c r="V1408" s="377">
        <v>0</v>
      </c>
      <c r="W1408" s="377">
        <v>0</v>
      </c>
      <c r="X1408" s="377">
        <v>0</v>
      </c>
      <c r="Y1408" s="377">
        <v>0</v>
      </c>
      <c r="Z1408" s="377">
        <v>7000000</v>
      </c>
      <c r="AA1408" s="770">
        <v>41892</v>
      </c>
      <c r="AB1408" s="770">
        <v>49197</v>
      </c>
      <c r="AC1408" s="769">
        <v>7000000</v>
      </c>
      <c r="AD1408" s="3">
        <v>13.047222222222222</v>
      </c>
      <c r="AE1408" s="3">
        <v>20.291666666666668</v>
      </c>
      <c r="AF1408" s="378">
        <v>8.4500000000000006E-2</v>
      </c>
      <c r="AG1408" s="3">
        <v>91330555.555555552</v>
      </c>
      <c r="AH1408" s="3">
        <v>142041666.66666669</v>
      </c>
      <c r="AI1408" s="3">
        <v>591500</v>
      </c>
      <c r="AJ1408" s="3">
        <v>13.047222222222222</v>
      </c>
      <c r="AK1408" s="3">
        <v>20.291666666666668</v>
      </c>
      <c r="AL1408" s="3">
        <v>8.4500000000000006E-2</v>
      </c>
    </row>
    <row r="1409" spans="1:38">
      <c r="A1409" t="s">
        <v>542</v>
      </c>
      <c r="B1409" t="s">
        <v>3236</v>
      </c>
      <c r="C1409" t="s">
        <v>516</v>
      </c>
      <c r="D1409" t="s">
        <v>517</v>
      </c>
      <c r="E1409" t="s">
        <v>1396</v>
      </c>
      <c r="F1409" t="s">
        <v>1214</v>
      </c>
      <c r="G1409" t="s">
        <v>1373</v>
      </c>
      <c r="H1409" t="s">
        <v>518</v>
      </c>
      <c r="I1409" t="s">
        <v>1</v>
      </c>
      <c r="J1409" t="s">
        <v>1214</v>
      </c>
      <c r="K1409" t="s">
        <v>520</v>
      </c>
      <c r="L1409" t="s">
        <v>532</v>
      </c>
      <c r="M1409">
        <v>1</v>
      </c>
      <c r="N1409">
        <v>1</v>
      </c>
      <c r="O1409">
        <v>1</v>
      </c>
      <c r="P1409">
        <v>0</v>
      </c>
      <c r="Q1409">
        <v>0</v>
      </c>
      <c r="R1409">
        <v>1</v>
      </c>
      <c r="S1409" s="377">
        <v>4000000</v>
      </c>
      <c r="T1409" s="377">
        <v>0</v>
      </c>
      <c r="U1409" s="377">
        <v>0</v>
      </c>
      <c r="V1409" s="377">
        <v>0</v>
      </c>
      <c r="W1409" s="377">
        <v>0</v>
      </c>
      <c r="X1409" s="377">
        <v>0</v>
      </c>
      <c r="Y1409" s="377">
        <v>0</v>
      </c>
      <c r="Z1409" s="377">
        <v>4000000</v>
      </c>
      <c r="AA1409" s="770">
        <v>41912</v>
      </c>
      <c r="AB1409" s="770">
        <v>47391</v>
      </c>
      <c r="AC1409" s="769">
        <v>4000000</v>
      </c>
      <c r="AD1409" s="3">
        <v>8.030555555555555</v>
      </c>
      <c r="AE1409" s="3">
        <v>15.219444444444445</v>
      </c>
      <c r="AF1409" s="378">
        <v>7.6999999999999999E-2</v>
      </c>
      <c r="AG1409" s="3">
        <v>32122222.22222222</v>
      </c>
      <c r="AH1409" s="3">
        <v>60877777.777777784</v>
      </c>
      <c r="AI1409" s="3">
        <v>308000</v>
      </c>
      <c r="AJ1409" s="3">
        <v>8.030555555555555</v>
      </c>
      <c r="AK1409" s="3">
        <v>15.219444444444447</v>
      </c>
      <c r="AL1409" s="3">
        <v>7.6999999999999999E-2</v>
      </c>
    </row>
    <row r="1410" spans="1:38">
      <c r="A1410" t="s">
        <v>542</v>
      </c>
      <c r="B1410" t="s">
        <v>3237</v>
      </c>
      <c r="C1410" t="s">
        <v>516</v>
      </c>
      <c r="D1410" t="s">
        <v>517</v>
      </c>
      <c r="E1410" t="s">
        <v>1396</v>
      </c>
      <c r="F1410" t="s">
        <v>1214</v>
      </c>
      <c r="G1410" t="s">
        <v>1373</v>
      </c>
      <c r="H1410" t="s">
        <v>518</v>
      </c>
      <c r="I1410" t="s">
        <v>1</v>
      </c>
      <c r="J1410" t="s">
        <v>1214</v>
      </c>
      <c r="K1410" t="s">
        <v>520</v>
      </c>
      <c r="L1410" t="s">
        <v>532</v>
      </c>
      <c r="M1410">
        <v>1</v>
      </c>
      <c r="N1410">
        <v>1</v>
      </c>
      <c r="O1410">
        <v>1</v>
      </c>
      <c r="P1410">
        <v>0</v>
      </c>
      <c r="Q1410">
        <v>0</v>
      </c>
      <c r="R1410">
        <v>1</v>
      </c>
      <c r="S1410" s="377">
        <v>4000000</v>
      </c>
      <c r="T1410" s="377">
        <v>0</v>
      </c>
      <c r="U1410" s="377">
        <v>0</v>
      </c>
      <c r="V1410" s="377">
        <v>0</v>
      </c>
      <c r="W1410" s="377">
        <v>0</v>
      </c>
      <c r="X1410" s="377">
        <v>0</v>
      </c>
      <c r="Y1410" s="377">
        <v>0</v>
      </c>
      <c r="Z1410" s="377">
        <v>4000000</v>
      </c>
      <c r="AA1410" s="770">
        <v>41912</v>
      </c>
      <c r="AB1410" s="770">
        <v>49217</v>
      </c>
      <c r="AC1410" s="769">
        <v>4000000</v>
      </c>
      <c r="AD1410" s="3">
        <v>13.102777777777778</v>
      </c>
      <c r="AE1410" s="3">
        <v>20.291666666666668</v>
      </c>
      <c r="AF1410" s="378">
        <v>8.4500000000000006E-2</v>
      </c>
      <c r="AG1410" s="3">
        <v>52411111.111111112</v>
      </c>
      <c r="AH1410" s="3">
        <v>81166666.666666672</v>
      </c>
      <c r="AI1410" s="3">
        <v>338000</v>
      </c>
      <c r="AJ1410" s="3">
        <v>13.102777777777778</v>
      </c>
      <c r="AK1410" s="3">
        <v>20.291666666666668</v>
      </c>
      <c r="AL1410" s="3">
        <v>8.4500000000000006E-2</v>
      </c>
    </row>
    <row r="1411" spans="1:38">
      <c r="A1411" t="s">
        <v>1120</v>
      </c>
      <c r="B1411" t="s">
        <v>3238</v>
      </c>
      <c r="C1411" t="s">
        <v>516</v>
      </c>
      <c r="D1411" t="s">
        <v>517</v>
      </c>
      <c r="E1411" t="s">
        <v>1396</v>
      </c>
      <c r="F1411" t="s">
        <v>1214</v>
      </c>
      <c r="G1411" t="s">
        <v>1373</v>
      </c>
      <c r="H1411" t="s">
        <v>518</v>
      </c>
      <c r="I1411" t="s">
        <v>1</v>
      </c>
      <c r="J1411" t="s">
        <v>1214</v>
      </c>
      <c r="K1411" t="s">
        <v>520</v>
      </c>
      <c r="L1411" t="s">
        <v>532</v>
      </c>
      <c r="M1411">
        <v>1</v>
      </c>
      <c r="N1411">
        <v>1</v>
      </c>
      <c r="O1411">
        <v>1</v>
      </c>
      <c r="P1411">
        <v>0</v>
      </c>
      <c r="Q1411">
        <v>0</v>
      </c>
      <c r="R1411">
        <v>1</v>
      </c>
      <c r="S1411" s="377">
        <v>40185517.75</v>
      </c>
      <c r="T1411" s="377">
        <v>0</v>
      </c>
      <c r="U1411" s="377">
        <v>0</v>
      </c>
      <c r="V1411" s="377">
        <v>0</v>
      </c>
      <c r="W1411" s="377">
        <v>0</v>
      </c>
      <c r="X1411" s="377">
        <v>0</v>
      </c>
      <c r="Y1411" s="377">
        <v>0</v>
      </c>
      <c r="Z1411" s="377">
        <v>40185517.75</v>
      </c>
      <c r="AA1411" s="770">
        <v>42802</v>
      </c>
      <c r="AB1411" s="770">
        <v>45724</v>
      </c>
      <c r="AC1411" s="769">
        <v>40185517.75</v>
      </c>
      <c r="AD1411" s="3">
        <v>3.4</v>
      </c>
      <c r="AE1411" s="3">
        <v>8.1166666666666671</v>
      </c>
      <c r="AF1411" s="378">
        <v>5.8000000000000003E-2</v>
      </c>
      <c r="AG1411" s="3">
        <v>136630760.34999999</v>
      </c>
      <c r="AH1411" s="3">
        <v>326172452.4041667</v>
      </c>
      <c r="AI1411" s="3">
        <v>2330760.0295000002</v>
      </c>
      <c r="AJ1411" s="3">
        <v>3.4</v>
      </c>
      <c r="AK1411" s="3">
        <v>8.1166666666666671</v>
      </c>
      <c r="AL1411" s="3">
        <v>5.8000000000000003E-2</v>
      </c>
    </row>
    <row r="1412" spans="1:38">
      <c r="A1412" t="s">
        <v>1120</v>
      </c>
      <c r="B1412" t="s">
        <v>3239</v>
      </c>
      <c r="C1412" t="s">
        <v>516</v>
      </c>
      <c r="D1412" t="s">
        <v>517</v>
      </c>
      <c r="E1412" t="s">
        <v>1396</v>
      </c>
      <c r="F1412" t="s">
        <v>1214</v>
      </c>
      <c r="G1412" t="s">
        <v>1373</v>
      </c>
      <c r="H1412" t="s">
        <v>518</v>
      </c>
      <c r="I1412" t="s">
        <v>1</v>
      </c>
      <c r="J1412" t="s">
        <v>1214</v>
      </c>
      <c r="K1412" t="s">
        <v>520</v>
      </c>
      <c r="L1412" t="s">
        <v>532</v>
      </c>
      <c r="M1412">
        <v>1</v>
      </c>
      <c r="N1412">
        <v>1</v>
      </c>
      <c r="O1412">
        <v>1</v>
      </c>
      <c r="P1412">
        <v>0</v>
      </c>
      <c r="Q1412">
        <v>0</v>
      </c>
      <c r="R1412">
        <v>1</v>
      </c>
      <c r="S1412" s="377">
        <v>89447226.609999999</v>
      </c>
      <c r="T1412" s="377">
        <v>0</v>
      </c>
      <c r="U1412" s="377">
        <v>0</v>
      </c>
      <c r="V1412" s="377">
        <v>0</v>
      </c>
      <c r="W1412" s="377">
        <v>0</v>
      </c>
      <c r="X1412" s="377">
        <v>0</v>
      </c>
      <c r="Y1412" s="377">
        <v>0</v>
      </c>
      <c r="Z1412" s="377">
        <v>89447226.609999999</v>
      </c>
      <c r="AA1412" s="770">
        <v>42802</v>
      </c>
      <c r="AB1412" s="770">
        <v>46454</v>
      </c>
      <c r="AC1412" s="769">
        <v>89447226.609999999</v>
      </c>
      <c r="AD1412" s="3">
        <v>5.427777777777778</v>
      </c>
      <c r="AE1412" s="3">
        <v>10.144444444444444</v>
      </c>
      <c r="AF1412" s="378">
        <v>6.4000000000000001E-2</v>
      </c>
      <c r="AG1412" s="3">
        <v>485499668.87761116</v>
      </c>
      <c r="AH1412" s="3">
        <v>907392421.05477774</v>
      </c>
      <c r="AI1412" s="3">
        <v>5724622.5030399999</v>
      </c>
      <c r="AJ1412" s="3">
        <v>5.427777777777778</v>
      </c>
      <c r="AK1412" s="3">
        <v>10.144444444444444</v>
      </c>
      <c r="AL1412" s="3">
        <v>6.4000000000000001E-2</v>
      </c>
    </row>
    <row r="1413" spans="1:38">
      <c r="A1413" t="s">
        <v>1215</v>
      </c>
      <c r="B1413" t="s">
        <v>3240</v>
      </c>
      <c r="C1413" t="s">
        <v>516</v>
      </c>
      <c r="D1413" t="s">
        <v>517</v>
      </c>
      <c r="E1413" t="s">
        <v>1396</v>
      </c>
      <c r="F1413" t="s">
        <v>1214</v>
      </c>
      <c r="G1413" t="s">
        <v>1373</v>
      </c>
      <c r="H1413" t="s">
        <v>518</v>
      </c>
      <c r="I1413" t="s">
        <v>1</v>
      </c>
      <c r="J1413" t="s">
        <v>1214</v>
      </c>
      <c r="K1413" t="s">
        <v>520</v>
      </c>
      <c r="L1413" t="s">
        <v>532</v>
      </c>
      <c r="M1413">
        <v>1</v>
      </c>
      <c r="N1413">
        <v>1</v>
      </c>
      <c r="O1413">
        <v>1</v>
      </c>
      <c r="P1413">
        <v>0</v>
      </c>
      <c r="Q1413">
        <v>0</v>
      </c>
      <c r="R1413">
        <v>1</v>
      </c>
      <c r="S1413" s="377">
        <v>44942646.770000003</v>
      </c>
      <c r="T1413" s="377">
        <v>0</v>
      </c>
      <c r="U1413" s="377">
        <v>0</v>
      </c>
      <c r="V1413" s="377">
        <v>0</v>
      </c>
      <c r="W1413" s="377">
        <v>0</v>
      </c>
      <c r="X1413" s="377">
        <v>0</v>
      </c>
      <c r="Y1413" s="377">
        <v>0</v>
      </c>
      <c r="Z1413" s="377">
        <v>44942646.770000003</v>
      </c>
      <c r="AA1413" s="770">
        <v>43851</v>
      </c>
      <c r="AB1413" s="770">
        <v>44947</v>
      </c>
      <c r="AC1413" s="769">
        <v>44942646.770000003</v>
      </c>
      <c r="AD1413" s="3">
        <v>1.2416666666666667</v>
      </c>
      <c r="AE1413" s="3">
        <v>3.0444444444444443</v>
      </c>
      <c r="AF1413" s="378">
        <v>6.2600000000000003E-2</v>
      </c>
      <c r="AG1413" s="3">
        <v>55803786.406083338</v>
      </c>
      <c r="AH1413" s="3">
        <v>136825391.27755556</v>
      </c>
      <c r="AI1413" s="3">
        <v>2813409.6878020004</v>
      </c>
      <c r="AJ1413" s="3">
        <v>1.2416666666666667</v>
      </c>
      <c r="AK1413" s="3">
        <v>3.0444444444444443</v>
      </c>
      <c r="AL1413" s="3">
        <v>6.2600000000000003E-2</v>
      </c>
    </row>
    <row r="1414" spans="1:38">
      <c r="A1414" t="s">
        <v>1216</v>
      </c>
      <c r="B1414" t="s">
        <v>3241</v>
      </c>
      <c r="C1414" t="s">
        <v>516</v>
      </c>
      <c r="D1414" t="s">
        <v>517</v>
      </c>
      <c r="E1414" t="s">
        <v>1396</v>
      </c>
      <c r="F1414" t="s">
        <v>531</v>
      </c>
      <c r="G1414" t="s">
        <v>1373</v>
      </c>
      <c r="H1414" t="s">
        <v>518</v>
      </c>
      <c r="I1414" t="s">
        <v>1</v>
      </c>
      <c r="J1414" t="s">
        <v>1217</v>
      </c>
      <c r="K1414" t="s">
        <v>520</v>
      </c>
      <c r="L1414" t="s">
        <v>532</v>
      </c>
      <c r="M1414">
        <v>1</v>
      </c>
      <c r="N1414">
        <v>1</v>
      </c>
      <c r="O1414">
        <v>1</v>
      </c>
      <c r="P1414">
        <v>0</v>
      </c>
      <c r="Q1414">
        <v>0</v>
      </c>
      <c r="R1414">
        <v>1</v>
      </c>
      <c r="S1414" s="377">
        <v>6108929.6200000001</v>
      </c>
      <c r="T1414" s="377">
        <v>0</v>
      </c>
      <c r="U1414" s="377">
        <v>0</v>
      </c>
      <c r="V1414" s="377">
        <v>188316.92</v>
      </c>
      <c r="W1414" s="377">
        <v>0</v>
      </c>
      <c r="X1414" s="377">
        <v>0</v>
      </c>
      <c r="Y1414" s="377">
        <v>0</v>
      </c>
      <c r="Z1414" s="377">
        <v>6108929.6200000001</v>
      </c>
      <c r="AA1414" s="770">
        <v>44291</v>
      </c>
      <c r="AB1414" s="770">
        <v>45387</v>
      </c>
      <c r="AC1414" s="769">
        <v>6108929.6200000001</v>
      </c>
      <c r="AD1414" s="3">
        <v>2.463888888888889</v>
      </c>
      <c r="AE1414" s="3">
        <v>3.0444444444444443</v>
      </c>
      <c r="AF1414" s="378">
        <v>6.1652999999999999E-2</v>
      </c>
      <c r="AG1414" s="3">
        <v>15051723.813722223</v>
      </c>
      <c r="AH1414" s="3">
        <v>18598296.843111109</v>
      </c>
      <c r="AI1414" s="3">
        <v>376633.83786186</v>
      </c>
      <c r="AJ1414" s="3">
        <v>2.463888888888889</v>
      </c>
      <c r="AK1414" s="3">
        <v>3.0444444444444438</v>
      </c>
      <c r="AL1414" s="3">
        <v>6.1652999999999999E-2</v>
      </c>
    </row>
    <row r="1415" spans="1:38">
      <c r="A1415" t="s">
        <v>1218</v>
      </c>
      <c r="B1415" t="s">
        <v>3242</v>
      </c>
      <c r="C1415" t="s">
        <v>516</v>
      </c>
      <c r="D1415" t="s">
        <v>517</v>
      </c>
      <c r="E1415" t="s">
        <v>1396</v>
      </c>
      <c r="F1415" t="s">
        <v>531</v>
      </c>
      <c r="G1415" t="s">
        <v>1373</v>
      </c>
      <c r="H1415" t="s">
        <v>518</v>
      </c>
      <c r="I1415" t="s">
        <v>1</v>
      </c>
      <c r="J1415" t="s">
        <v>1219</v>
      </c>
      <c r="K1415" t="s">
        <v>520</v>
      </c>
      <c r="L1415" t="s">
        <v>532</v>
      </c>
      <c r="M1415">
        <v>1</v>
      </c>
      <c r="N1415">
        <v>1</v>
      </c>
      <c r="O1415">
        <v>1</v>
      </c>
      <c r="P1415">
        <v>0</v>
      </c>
      <c r="Q1415">
        <v>0</v>
      </c>
      <c r="R1415">
        <v>1</v>
      </c>
      <c r="S1415" s="377">
        <v>410025.92</v>
      </c>
      <c r="T1415" s="377">
        <v>0</v>
      </c>
      <c r="U1415" s="377">
        <v>0</v>
      </c>
      <c r="V1415" s="377">
        <v>6150.39</v>
      </c>
      <c r="W1415" s="377">
        <v>0</v>
      </c>
      <c r="X1415" s="377">
        <v>0</v>
      </c>
      <c r="Y1415" s="377">
        <v>0</v>
      </c>
      <c r="Z1415" s="377">
        <v>410025.92</v>
      </c>
      <c r="AA1415" s="770">
        <v>44291</v>
      </c>
      <c r="AB1415" s="770">
        <v>44656</v>
      </c>
      <c r="AC1415" s="769">
        <v>410025.92</v>
      </c>
      <c r="AD1415" s="3">
        <v>0.43333333333333335</v>
      </c>
      <c r="AE1415" s="3">
        <v>1.0138888888888888</v>
      </c>
      <c r="AF1415" s="378">
        <v>0.03</v>
      </c>
      <c r="AG1415" s="3">
        <v>177677.89866666668</v>
      </c>
      <c r="AH1415" s="3">
        <v>415720.72444444441</v>
      </c>
      <c r="AI1415" s="3">
        <v>12300.777599999999</v>
      </c>
      <c r="AJ1415" s="3">
        <v>0.43333333333333335</v>
      </c>
      <c r="AK1415" s="3">
        <v>1.0138888888888888</v>
      </c>
      <c r="AL1415" s="3">
        <v>0.03</v>
      </c>
    </row>
    <row r="1416" spans="1:38">
      <c r="A1416" t="s">
        <v>1220</v>
      </c>
      <c r="B1416" t="s">
        <v>3243</v>
      </c>
      <c r="C1416" t="s">
        <v>516</v>
      </c>
      <c r="D1416" t="s">
        <v>517</v>
      </c>
      <c r="E1416" t="s">
        <v>1396</v>
      </c>
      <c r="F1416" t="s">
        <v>531</v>
      </c>
      <c r="G1416" t="s">
        <v>1373</v>
      </c>
      <c r="H1416" t="s">
        <v>518</v>
      </c>
      <c r="I1416" t="s">
        <v>1</v>
      </c>
      <c r="J1416" t="s">
        <v>1219</v>
      </c>
      <c r="K1416" t="s">
        <v>520</v>
      </c>
      <c r="L1416" t="s">
        <v>532</v>
      </c>
      <c r="M1416">
        <v>1</v>
      </c>
      <c r="N1416">
        <v>1</v>
      </c>
      <c r="O1416">
        <v>1</v>
      </c>
      <c r="P1416">
        <v>0</v>
      </c>
      <c r="Q1416">
        <v>0</v>
      </c>
      <c r="R1416">
        <v>1</v>
      </c>
      <c r="S1416" s="377">
        <v>1635598.57</v>
      </c>
      <c r="T1416" s="377">
        <v>0</v>
      </c>
      <c r="U1416" s="377">
        <v>0</v>
      </c>
      <c r="V1416" s="377">
        <v>50419.78</v>
      </c>
      <c r="W1416" s="377">
        <v>0</v>
      </c>
      <c r="X1416" s="377">
        <v>0</v>
      </c>
      <c r="Y1416" s="377">
        <v>0</v>
      </c>
      <c r="Z1416" s="377">
        <v>1635598.57</v>
      </c>
      <c r="AA1416" s="770">
        <v>44291</v>
      </c>
      <c r="AB1416" s="770">
        <v>45387</v>
      </c>
      <c r="AC1416" s="769">
        <v>1635598.57</v>
      </c>
      <c r="AD1416" s="3">
        <v>2.463888888888889</v>
      </c>
      <c r="AE1416" s="3">
        <v>3.0444444444444443</v>
      </c>
      <c r="AF1416" s="378">
        <v>6.1652999999999999E-2</v>
      </c>
      <c r="AG1416" s="3">
        <v>4029933.1433055559</v>
      </c>
      <c r="AH1416" s="3">
        <v>4979488.9797777776</v>
      </c>
      <c r="AI1416" s="3">
        <v>100839.55863621</v>
      </c>
      <c r="AJ1416" s="3">
        <v>2.463888888888889</v>
      </c>
      <c r="AK1416" s="3">
        <v>3.0444444444444443</v>
      </c>
      <c r="AL1416" s="3">
        <v>6.1652999999999999E-2</v>
      </c>
    </row>
    <row r="1417" spans="1:38">
      <c r="A1417" t="s">
        <v>1221</v>
      </c>
      <c r="B1417" t="s">
        <v>3244</v>
      </c>
      <c r="C1417" t="s">
        <v>516</v>
      </c>
      <c r="D1417" t="s">
        <v>517</v>
      </c>
      <c r="E1417" t="s">
        <v>1396</v>
      </c>
      <c r="F1417" t="s">
        <v>531</v>
      </c>
      <c r="G1417" t="s">
        <v>1373</v>
      </c>
      <c r="H1417" t="s">
        <v>518</v>
      </c>
      <c r="I1417" t="s">
        <v>1</v>
      </c>
      <c r="J1417" t="s">
        <v>1219</v>
      </c>
      <c r="K1417" t="s">
        <v>520</v>
      </c>
      <c r="L1417" t="s">
        <v>532</v>
      </c>
      <c r="M1417">
        <v>1</v>
      </c>
      <c r="N1417">
        <v>1</v>
      </c>
      <c r="O1417">
        <v>1</v>
      </c>
      <c r="P1417">
        <v>0</v>
      </c>
      <c r="Q1417">
        <v>0</v>
      </c>
      <c r="R1417">
        <v>1</v>
      </c>
      <c r="S1417" s="377">
        <v>1429962.1</v>
      </c>
      <c r="T1417" s="377">
        <v>0</v>
      </c>
      <c r="U1417" s="377">
        <v>0</v>
      </c>
      <c r="V1417" s="377">
        <v>50974.57</v>
      </c>
      <c r="W1417" s="377">
        <v>0</v>
      </c>
      <c r="X1417" s="377">
        <v>0</v>
      </c>
      <c r="Y1417" s="377">
        <v>0</v>
      </c>
      <c r="Z1417" s="377">
        <v>1429962.1</v>
      </c>
      <c r="AA1417" s="770">
        <v>44291</v>
      </c>
      <c r="AB1417" s="770">
        <v>46117</v>
      </c>
      <c r="AC1417" s="769">
        <v>1429962.1</v>
      </c>
      <c r="AD1417" s="3">
        <v>4.4916666666666663</v>
      </c>
      <c r="AE1417" s="3">
        <v>5.072222222222222</v>
      </c>
      <c r="AF1417" s="378">
        <v>7.1294999999999997E-2</v>
      </c>
      <c r="AG1417" s="3">
        <v>6422913.0991666662</v>
      </c>
      <c r="AH1417" s="3">
        <v>7253085.5405555554</v>
      </c>
      <c r="AI1417" s="3">
        <v>101949.1479195</v>
      </c>
      <c r="AJ1417" s="3">
        <v>4.4916666666666663</v>
      </c>
      <c r="AK1417" s="3">
        <v>5.072222222222222</v>
      </c>
      <c r="AL1417" s="3">
        <v>7.1294999999999997E-2</v>
      </c>
    </row>
    <row r="1418" spans="1:38">
      <c r="A1418" t="s">
        <v>1222</v>
      </c>
      <c r="B1418" t="s">
        <v>3245</v>
      </c>
      <c r="C1418" t="s">
        <v>516</v>
      </c>
      <c r="D1418" t="s">
        <v>517</v>
      </c>
      <c r="E1418" t="s">
        <v>1396</v>
      </c>
      <c r="F1418" t="s">
        <v>531</v>
      </c>
      <c r="G1418" t="s">
        <v>1373</v>
      </c>
      <c r="H1418" t="s">
        <v>518</v>
      </c>
      <c r="I1418" t="s">
        <v>1</v>
      </c>
      <c r="J1418" t="s">
        <v>1223</v>
      </c>
      <c r="K1418" t="s">
        <v>520</v>
      </c>
      <c r="L1418" t="s">
        <v>532</v>
      </c>
      <c r="M1418">
        <v>1</v>
      </c>
      <c r="N1418">
        <v>1</v>
      </c>
      <c r="O1418">
        <v>1</v>
      </c>
      <c r="P1418">
        <v>0</v>
      </c>
      <c r="Q1418">
        <v>0</v>
      </c>
      <c r="R1418">
        <v>1</v>
      </c>
      <c r="S1418" s="377">
        <v>764549.54</v>
      </c>
      <c r="T1418" s="377">
        <v>0</v>
      </c>
      <c r="U1418" s="377">
        <v>0</v>
      </c>
      <c r="V1418" s="377">
        <v>0</v>
      </c>
      <c r="W1418" s="377">
        <v>0</v>
      </c>
      <c r="X1418" s="377">
        <v>0</v>
      </c>
      <c r="Y1418" s="377">
        <v>0</v>
      </c>
      <c r="Z1418" s="377">
        <v>764549.54</v>
      </c>
      <c r="AA1418" s="770">
        <v>44050</v>
      </c>
      <c r="AB1418" s="770">
        <v>45145</v>
      </c>
      <c r="AC1418" s="769">
        <v>764549.54</v>
      </c>
      <c r="AD1418" s="3">
        <v>1.7916666666666667</v>
      </c>
      <c r="AE1418" s="3">
        <v>3.0416666666666665</v>
      </c>
      <c r="AF1418" s="378">
        <v>6.1652999999999999E-2</v>
      </c>
      <c r="AG1418" s="3">
        <v>1369817.9258333335</v>
      </c>
      <c r="AH1418" s="3">
        <v>2325504.8508333336</v>
      </c>
      <c r="AI1418" s="3">
        <v>47136.772789620001</v>
      </c>
      <c r="AJ1418" s="3">
        <v>1.7916666666666667</v>
      </c>
      <c r="AK1418" s="3">
        <v>3.041666666666667</v>
      </c>
      <c r="AL1418" s="3">
        <v>6.1652999999999999E-2</v>
      </c>
    </row>
    <row r="1419" spans="1:38">
      <c r="A1419" t="s">
        <v>1224</v>
      </c>
      <c r="B1419" t="s">
        <v>3246</v>
      </c>
      <c r="C1419" t="s">
        <v>516</v>
      </c>
      <c r="D1419" t="s">
        <v>517</v>
      </c>
      <c r="E1419" t="s">
        <v>1396</v>
      </c>
      <c r="F1419" t="s">
        <v>531</v>
      </c>
      <c r="G1419" t="s">
        <v>1373</v>
      </c>
      <c r="H1419" t="s">
        <v>518</v>
      </c>
      <c r="I1419" t="s">
        <v>1</v>
      </c>
      <c r="J1419" t="s">
        <v>1223</v>
      </c>
      <c r="K1419" t="s">
        <v>520</v>
      </c>
      <c r="L1419" t="s">
        <v>532</v>
      </c>
      <c r="M1419">
        <v>1</v>
      </c>
      <c r="N1419">
        <v>1</v>
      </c>
      <c r="O1419">
        <v>1</v>
      </c>
      <c r="P1419">
        <v>0</v>
      </c>
      <c r="Q1419">
        <v>0</v>
      </c>
      <c r="R1419">
        <v>1</v>
      </c>
      <c r="S1419" s="377">
        <v>953731.85</v>
      </c>
      <c r="T1419" s="377">
        <v>0</v>
      </c>
      <c r="U1419" s="377">
        <v>0</v>
      </c>
      <c r="V1419" s="377">
        <v>0</v>
      </c>
      <c r="W1419" s="377">
        <v>0</v>
      </c>
      <c r="X1419" s="377">
        <v>0</v>
      </c>
      <c r="Y1419" s="377">
        <v>0</v>
      </c>
      <c r="Z1419" s="377">
        <v>953731.85</v>
      </c>
      <c r="AA1419" s="770">
        <v>44050</v>
      </c>
      <c r="AB1419" s="770">
        <v>45876</v>
      </c>
      <c r="AC1419" s="769">
        <v>953731.85</v>
      </c>
      <c r="AD1419" s="3">
        <v>3.8222222222222224</v>
      </c>
      <c r="AE1419" s="3">
        <v>5.072222222222222</v>
      </c>
      <c r="AF1419" s="378">
        <v>7.1294999999999997E-2</v>
      </c>
      <c r="AG1419" s="3">
        <v>3645375.071111111</v>
      </c>
      <c r="AH1419" s="3">
        <v>4837539.883611111</v>
      </c>
      <c r="AI1419" s="3">
        <v>67996.312245749999</v>
      </c>
      <c r="AJ1419" s="3">
        <v>3.822222222222222</v>
      </c>
      <c r="AK1419" s="3">
        <v>5.072222222222222</v>
      </c>
      <c r="AL1419" s="3">
        <v>7.1294999999999997E-2</v>
      </c>
    </row>
    <row r="1420" spans="1:38">
      <c r="A1420" t="s">
        <v>1225</v>
      </c>
      <c r="B1420" t="s">
        <v>3247</v>
      </c>
      <c r="C1420" t="s">
        <v>516</v>
      </c>
      <c r="D1420" t="s">
        <v>517</v>
      </c>
      <c r="E1420" t="s">
        <v>1396</v>
      </c>
      <c r="F1420" t="s">
        <v>531</v>
      </c>
      <c r="G1420" t="s">
        <v>1373</v>
      </c>
      <c r="H1420" t="s">
        <v>518</v>
      </c>
      <c r="I1420" t="s">
        <v>1</v>
      </c>
      <c r="J1420" t="s">
        <v>1226</v>
      </c>
      <c r="K1420" t="s">
        <v>520</v>
      </c>
      <c r="L1420" t="s">
        <v>532</v>
      </c>
      <c r="M1420">
        <v>1</v>
      </c>
      <c r="N1420">
        <v>1</v>
      </c>
      <c r="O1420">
        <v>1</v>
      </c>
      <c r="P1420">
        <v>0</v>
      </c>
      <c r="Q1420">
        <v>0</v>
      </c>
      <c r="R1420">
        <v>1</v>
      </c>
      <c r="S1420" s="377">
        <v>312622.65000000002</v>
      </c>
      <c r="T1420" s="377">
        <v>0</v>
      </c>
      <c r="U1420" s="377">
        <v>0</v>
      </c>
      <c r="V1420" s="377">
        <v>4689.34</v>
      </c>
      <c r="W1420" s="377">
        <v>0</v>
      </c>
      <c r="X1420" s="377">
        <v>0</v>
      </c>
      <c r="Y1420" s="377">
        <v>0</v>
      </c>
      <c r="Z1420" s="377">
        <v>312622.65000000002</v>
      </c>
      <c r="AA1420" s="770">
        <v>44291</v>
      </c>
      <c r="AB1420" s="770">
        <v>44656</v>
      </c>
      <c r="AC1420" s="769">
        <v>312622.65000000002</v>
      </c>
      <c r="AD1420" s="3">
        <v>0.43333333333333335</v>
      </c>
      <c r="AE1420" s="3">
        <v>1.0138888888888888</v>
      </c>
      <c r="AF1420" s="378">
        <v>0.03</v>
      </c>
      <c r="AG1420" s="3">
        <v>135469.815</v>
      </c>
      <c r="AH1420" s="3">
        <v>316964.63125000003</v>
      </c>
      <c r="AI1420" s="3">
        <v>9378.6795000000002</v>
      </c>
      <c r="AJ1420" s="3">
        <v>0.43333333333333329</v>
      </c>
      <c r="AK1420" s="3">
        <v>1.0138888888888888</v>
      </c>
      <c r="AL1420" s="3">
        <v>0.03</v>
      </c>
    </row>
    <row r="1421" spans="1:38">
      <c r="A1421" t="s">
        <v>1227</v>
      </c>
      <c r="B1421" t="s">
        <v>3248</v>
      </c>
      <c r="C1421" t="s">
        <v>516</v>
      </c>
      <c r="D1421" t="s">
        <v>517</v>
      </c>
      <c r="E1421" t="s">
        <v>1396</v>
      </c>
      <c r="F1421" t="s">
        <v>531</v>
      </c>
      <c r="G1421" t="s">
        <v>1373</v>
      </c>
      <c r="H1421" t="s">
        <v>518</v>
      </c>
      <c r="I1421" t="s">
        <v>1</v>
      </c>
      <c r="J1421" t="s">
        <v>1226</v>
      </c>
      <c r="K1421" t="s">
        <v>520</v>
      </c>
      <c r="L1421" t="s">
        <v>532</v>
      </c>
      <c r="M1421">
        <v>1</v>
      </c>
      <c r="N1421">
        <v>1</v>
      </c>
      <c r="O1421">
        <v>1</v>
      </c>
      <c r="P1421">
        <v>0</v>
      </c>
      <c r="Q1421">
        <v>0</v>
      </c>
      <c r="R1421">
        <v>1</v>
      </c>
      <c r="S1421" s="377">
        <v>1249416.17</v>
      </c>
      <c r="T1421" s="377">
        <v>0</v>
      </c>
      <c r="U1421" s="377">
        <v>0</v>
      </c>
      <c r="V1421" s="377">
        <v>38515.129999999997</v>
      </c>
      <c r="W1421" s="377">
        <v>0</v>
      </c>
      <c r="X1421" s="377">
        <v>0</v>
      </c>
      <c r="Y1421" s="377">
        <v>0</v>
      </c>
      <c r="Z1421" s="377">
        <v>1249416.17</v>
      </c>
      <c r="AA1421" s="770">
        <v>44291</v>
      </c>
      <c r="AB1421" s="770">
        <v>45387</v>
      </c>
      <c r="AC1421" s="769">
        <v>1249416.17</v>
      </c>
      <c r="AD1421" s="3">
        <v>2.463888888888889</v>
      </c>
      <c r="AE1421" s="3">
        <v>3.0444444444444443</v>
      </c>
      <c r="AF1421" s="378">
        <v>6.1652999999999999E-2</v>
      </c>
      <c r="AG1421" s="3">
        <v>3078422.6188611109</v>
      </c>
      <c r="AH1421" s="3">
        <v>3803778.117555555</v>
      </c>
      <c r="AI1421" s="3">
        <v>77030.255129009995</v>
      </c>
      <c r="AJ1421" s="3">
        <v>2.463888888888889</v>
      </c>
      <c r="AK1421" s="3">
        <v>3.0444444444444443</v>
      </c>
      <c r="AL1421" s="3">
        <v>6.1652999999999999E-2</v>
      </c>
    </row>
    <row r="1422" spans="1:38">
      <c r="A1422" t="s">
        <v>1228</v>
      </c>
      <c r="B1422" t="s">
        <v>3249</v>
      </c>
      <c r="C1422" t="s">
        <v>516</v>
      </c>
      <c r="D1422" t="s">
        <v>517</v>
      </c>
      <c r="E1422" t="s">
        <v>1396</v>
      </c>
      <c r="F1422" t="s">
        <v>531</v>
      </c>
      <c r="G1422" t="s">
        <v>1373</v>
      </c>
      <c r="H1422" t="s">
        <v>518</v>
      </c>
      <c r="I1422" t="s">
        <v>1</v>
      </c>
      <c r="J1422" t="s">
        <v>1226</v>
      </c>
      <c r="K1422" t="s">
        <v>520</v>
      </c>
      <c r="L1422" t="s">
        <v>532</v>
      </c>
      <c r="M1422">
        <v>1</v>
      </c>
      <c r="N1422">
        <v>1</v>
      </c>
      <c r="O1422">
        <v>1</v>
      </c>
      <c r="P1422">
        <v>0</v>
      </c>
      <c r="Q1422">
        <v>0</v>
      </c>
      <c r="R1422">
        <v>1</v>
      </c>
      <c r="S1422" s="377">
        <v>1092955.8</v>
      </c>
      <c r="T1422" s="377">
        <v>0</v>
      </c>
      <c r="U1422" s="377">
        <v>0</v>
      </c>
      <c r="V1422" s="377">
        <v>38961.14</v>
      </c>
      <c r="W1422" s="377">
        <v>0</v>
      </c>
      <c r="X1422" s="377">
        <v>0</v>
      </c>
      <c r="Y1422" s="377">
        <v>0</v>
      </c>
      <c r="Z1422" s="377">
        <v>1092955.8</v>
      </c>
      <c r="AA1422" s="770">
        <v>44291</v>
      </c>
      <c r="AB1422" s="770">
        <v>46117</v>
      </c>
      <c r="AC1422" s="769">
        <v>1092955.8</v>
      </c>
      <c r="AD1422" s="3">
        <v>4.4916666666666663</v>
      </c>
      <c r="AE1422" s="3">
        <v>5.072222222222222</v>
      </c>
      <c r="AF1422" s="378">
        <v>7.1294999999999997E-2</v>
      </c>
      <c r="AG1422" s="3">
        <v>4909193.1349999998</v>
      </c>
      <c r="AH1422" s="3">
        <v>5543714.6966666663</v>
      </c>
      <c r="AI1422" s="3">
        <v>77922.283760999999</v>
      </c>
      <c r="AJ1422" s="3">
        <v>4.4916666666666663</v>
      </c>
      <c r="AK1422" s="3">
        <v>5.072222222222222</v>
      </c>
      <c r="AL1422" s="3">
        <v>7.1294999999999997E-2</v>
      </c>
    </row>
    <row r="1423" spans="1:38">
      <c r="A1423" t="s">
        <v>1229</v>
      </c>
      <c r="B1423" t="s">
        <v>3250</v>
      </c>
      <c r="C1423" t="s">
        <v>516</v>
      </c>
      <c r="D1423" t="s">
        <v>517</v>
      </c>
      <c r="E1423" t="s">
        <v>1396</v>
      </c>
      <c r="F1423" t="s">
        <v>531</v>
      </c>
      <c r="G1423" t="s">
        <v>1373</v>
      </c>
      <c r="H1423" t="s">
        <v>518</v>
      </c>
      <c r="I1423" t="s">
        <v>1</v>
      </c>
      <c r="J1423" t="s">
        <v>1230</v>
      </c>
      <c r="K1423" t="s">
        <v>520</v>
      </c>
      <c r="L1423" t="s">
        <v>532</v>
      </c>
      <c r="M1423">
        <v>1</v>
      </c>
      <c r="N1423">
        <v>1</v>
      </c>
      <c r="O1423">
        <v>1</v>
      </c>
      <c r="P1423">
        <v>0</v>
      </c>
      <c r="Q1423">
        <v>0</v>
      </c>
      <c r="R1423">
        <v>1</v>
      </c>
      <c r="S1423" s="377">
        <v>806348.03</v>
      </c>
      <c r="T1423" s="377">
        <v>0</v>
      </c>
      <c r="U1423" s="377">
        <v>0</v>
      </c>
      <c r="V1423" s="377">
        <v>0</v>
      </c>
      <c r="W1423" s="377">
        <v>0</v>
      </c>
      <c r="X1423" s="377">
        <v>0</v>
      </c>
      <c r="Y1423" s="377">
        <v>0</v>
      </c>
      <c r="Z1423" s="377">
        <v>806348.03</v>
      </c>
      <c r="AA1423" s="770">
        <v>44050</v>
      </c>
      <c r="AB1423" s="770">
        <v>45145</v>
      </c>
      <c r="AC1423" s="769">
        <v>806348.03</v>
      </c>
      <c r="AD1423" s="3">
        <v>1.7916666666666667</v>
      </c>
      <c r="AE1423" s="3">
        <v>3.0416666666666665</v>
      </c>
      <c r="AF1423" s="378">
        <v>6.1652999999999999E-2</v>
      </c>
      <c r="AG1423" s="3">
        <v>1444706.8870833335</v>
      </c>
      <c r="AH1423" s="3">
        <v>2452641.9245833331</v>
      </c>
      <c r="AI1423" s="3">
        <v>49713.775093590004</v>
      </c>
      <c r="AJ1423" s="3">
        <v>1.7916666666666667</v>
      </c>
      <c r="AK1423" s="3">
        <v>3.0416666666666661</v>
      </c>
      <c r="AL1423" s="3">
        <v>6.1652999999999999E-2</v>
      </c>
    </row>
    <row r="1424" spans="1:38">
      <c r="A1424" t="s">
        <v>1231</v>
      </c>
      <c r="B1424" t="s">
        <v>3251</v>
      </c>
      <c r="C1424" t="s">
        <v>516</v>
      </c>
      <c r="D1424" t="s">
        <v>517</v>
      </c>
      <c r="E1424" t="s">
        <v>1396</v>
      </c>
      <c r="F1424" t="s">
        <v>531</v>
      </c>
      <c r="G1424" t="s">
        <v>1373</v>
      </c>
      <c r="H1424" t="s">
        <v>518</v>
      </c>
      <c r="I1424" t="s">
        <v>1</v>
      </c>
      <c r="J1424" t="s">
        <v>1230</v>
      </c>
      <c r="K1424" t="s">
        <v>520</v>
      </c>
      <c r="L1424" t="s">
        <v>532</v>
      </c>
      <c r="M1424">
        <v>1</v>
      </c>
      <c r="N1424">
        <v>1</v>
      </c>
      <c r="O1424">
        <v>1</v>
      </c>
      <c r="P1424">
        <v>0</v>
      </c>
      <c r="Q1424">
        <v>0</v>
      </c>
      <c r="R1424">
        <v>1</v>
      </c>
      <c r="S1424" s="377">
        <v>1005351.73</v>
      </c>
      <c r="T1424" s="377">
        <v>0</v>
      </c>
      <c r="U1424" s="377">
        <v>0</v>
      </c>
      <c r="V1424" s="377">
        <v>0</v>
      </c>
      <c r="W1424" s="377">
        <v>0</v>
      </c>
      <c r="X1424" s="377">
        <v>0</v>
      </c>
      <c r="Y1424" s="377">
        <v>0</v>
      </c>
      <c r="Z1424" s="377">
        <v>1005351.73</v>
      </c>
      <c r="AA1424" s="770">
        <v>44050</v>
      </c>
      <c r="AB1424" s="770">
        <v>45876</v>
      </c>
      <c r="AC1424" s="769">
        <v>1005351.73</v>
      </c>
      <c r="AD1424" s="3">
        <v>3.8222222222222224</v>
      </c>
      <c r="AE1424" s="3">
        <v>5.072222222222222</v>
      </c>
      <c r="AF1424" s="378">
        <v>7.1294999999999997E-2</v>
      </c>
      <c r="AG1424" s="3">
        <v>3842677.7235555556</v>
      </c>
      <c r="AH1424" s="3">
        <v>5099367.3860555552</v>
      </c>
      <c r="AI1424" s="3">
        <v>71676.551590349991</v>
      </c>
      <c r="AJ1424" s="3">
        <v>3.8222222222222224</v>
      </c>
      <c r="AK1424" s="3">
        <v>5.072222222222222</v>
      </c>
      <c r="AL1424" s="3">
        <v>7.1294999999999997E-2</v>
      </c>
    </row>
    <row r="1425" spans="1:38">
      <c r="A1425" t="s">
        <v>1232</v>
      </c>
      <c r="B1425" t="s">
        <v>3252</v>
      </c>
      <c r="C1425" t="s">
        <v>516</v>
      </c>
      <c r="D1425" t="s">
        <v>517</v>
      </c>
      <c r="E1425" t="s">
        <v>1396</v>
      </c>
      <c r="F1425" t="s">
        <v>531</v>
      </c>
      <c r="G1425" t="s">
        <v>1373</v>
      </c>
      <c r="H1425" t="s">
        <v>518</v>
      </c>
      <c r="I1425" t="s">
        <v>1</v>
      </c>
      <c r="J1425" t="s">
        <v>1230</v>
      </c>
      <c r="K1425" t="s">
        <v>520</v>
      </c>
      <c r="L1425" t="s">
        <v>532</v>
      </c>
      <c r="M1425">
        <v>1</v>
      </c>
      <c r="N1425">
        <v>1</v>
      </c>
      <c r="O1425">
        <v>1</v>
      </c>
      <c r="P1425">
        <v>0</v>
      </c>
      <c r="Q1425">
        <v>0</v>
      </c>
      <c r="R1425">
        <v>1</v>
      </c>
      <c r="S1425" s="377">
        <v>188680.31</v>
      </c>
      <c r="T1425" s="377">
        <v>0</v>
      </c>
      <c r="U1425" s="377">
        <v>0</v>
      </c>
      <c r="V1425" s="377">
        <v>2830.2</v>
      </c>
      <c r="W1425" s="377">
        <v>0</v>
      </c>
      <c r="X1425" s="377">
        <v>0</v>
      </c>
      <c r="Y1425" s="377">
        <v>0</v>
      </c>
      <c r="Z1425" s="377">
        <v>188680.31</v>
      </c>
      <c r="AA1425" s="770">
        <v>44291</v>
      </c>
      <c r="AB1425" s="770">
        <v>44656</v>
      </c>
      <c r="AC1425" s="769">
        <v>188680.31</v>
      </c>
      <c r="AD1425" s="3">
        <v>0.43333333333333335</v>
      </c>
      <c r="AE1425" s="3">
        <v>1.0138888888888888</v>
      </c>
      <c r="AF1425" s="378">
        <v>0.03</v>
      </c>
      <c r="AG1425" s="3">
        <v>81761.467666666664</v>
      </c>
      <c r="AH1425" s="3">
        <v>191300.8698611111</v>
      </c>
      <c r="AI1425" s="3">
        <v>5660.4092999999993</v>
      </c>
      <c r="AJ1425" s="3">
        <v>0.43333333333333335</v>
      </c>
      <c r="AK1425" s="3">
        <v>1.0138888888888888</v>
      </c>
      <c r="AL1425" s="3">
        <v>2.9999999999999995E-2</v>
      </c>
    </row>
    <row r="1426" spans="1:38">
      <c r="A1426" t="s">
        <v>1233</v>
      </c>
      <c r="B1426" t="s">
        <v>3253</v>
      </c>
      <c r="C1426" t="s">
        <v>516</v>
      </c>
      <c r="D1426" t="s">
        <v>517</v>
      </c>
      <c r="E1426" t="s">
        <v>1396</v>
      </c>
      <c r="F1426" t="s">
        <v>531</v>
      </c>
      <c r="G1426" t="s">
        <v>1373</v>
      </c>
      <c r="H1426" t="s">
        <v>518</v>
      </c>
      <c r="I1426" t="s">
        <v>1</v>
      </c>
      <c r="J1426" t="s">
        <v>1230</v>
      </c>
      <c r="K1426" t="s">
        <v>520</v>
      </c>
      <c r="L1426" t="s">
        <v>532</v>
      </c>
      <c r="M1426">
        <v>1</v>
      </c>
      <c r="N1426">
        <v>1</v>
      </c>
      <c r="O1426">
        <v>1</v>
      </c>
      <c r="P1426">
        <v>0</v>
      </c>
      <c r="Q1426">
        <v>0</v>
      </c>
      <c r="R1426">
        <v>1</v>
      </c>
      <c r="S1426" s="377">
        <v>754007.98</v>
      </c>
      <c r="T1426" s="377">
        <v>0</v>
      </c>
      <c r="U1426" s="377">
        <v>0</v>
      </c>
      <c r="V1426" s="377">
        <v>23243.43</v>
      </c>
      <c r="W1426" s="377">
        <v>0</v>
      </c>
      <c r="X1426" s="377">
        <v>0</v>
      </c>
      <c r="Y1426" s="377">
        <v>0</v>
      </c>
      <c r="Z1426" s="377">
        <v>754007.98</v>
      </c>
      <c r="AA1426" s="770">
        <v>44291</v>
      </c>
      <c r="AB1426" s="770">
        <v>45387</v>
      </c>
      <c r="AC1426" s="769">
        <v>754007.98</v>
      </c>
      <c r="AD1426" s="3">
        <v>2.463888888888889</v>
      </c>
      <c r="AE1426" s="3">
        <v>3.0444444444444443</v>
      </c>
      <c r="AF1426" s="378">
        <v>6.1652999999999999E-2</v>
      </c>
      <c r="AG1426" s="3">
        <v>1857791.8840555556</v>
      </c>
      <c r="AH1426" s="3">
        <v>2295535.4057777775</v>
      </c>
      <c r="AI1426" s="3">
        <v>46486.853990939999</v>
      </c>
      <c r="AJ1426" s="3">
        <v>2.463888888888889</v>
      </c>
      <c r="AK1426" s="3">
        <v>3.0444444444444443</v>
      </c>
      <c r="AL1426" s="3">
        <v>6.1652999999999999E-2</v>
      </c>
    </row>
    <row r="1427" spans="1:38">
      <c r="A1427" t="s">
        <v>1234</v>
      </c>
      <c r="B1427" t="s">
        <v>3254</v>
      </c>
      <c r="C1427" t="s">
        <v>516</v>
      </c>
      <c r="D1427" t="s">
        <v>517</v>
      </c>
      <c r="E1427" t="s">
        <v>1396</v>
      </c>
      <c r="F1427" t="s">
        <v>531</v>
      </c>
      <c r="G1427" t="s">
        <v>1373</v>
      </c>
      <c r="H1427" t="s">
        <v>518</v>
      </c>
      <c r="I1427" t="s">
        <v>1</v>
      </c>
      <c r="J1427" t="s">
        <v>1230</v>
      </c>
      <c r="K1427" t="s">
        <v>520</v>
      </c>
      <c r="L1427" t="s">
        <v>532</v>
      </c>
      <c r="M1427">
        <v>1</v>
      </c>
      <c r="N1427">
        <v>1</v>
      </c>
      <c r="O1427">
        <v>1</v>
      </c>
      <c r="P1427">
        <v>0</v>
      </c>
      <c r="Q1427">
        <v>0</v>
      </c>
      <c r="R1427">
        <v>1</v>
      </c>
      <c r="S1427" s="377">
        <v>659568.88</v>
      </c>
      <c r="T1427" s="377">
        <v>0</v>
      </c>
      <c r="U1427" s="377">
        <v>0</v>
      </c>
      <c r="V1427" s="377">
        <v>23511.98</v>
      </c>
      <c r="W1427" s="377">
        <v>0</v>
      </c>
      <c r="X1427" s="377">
        <v>0</v>
      </c>
      <c r="Y1427" s="377">
        <v>0</v>
      </c>
      <c r="Z1427" s="377">
        <v>659568.88</v>
      </c>
      <c r="AA1427" s="770">
        <v>44291</v>
      </c>
      <c r="AB1427" s="770">
        <v>46117</v>
      </c>
      <c r="AC1427" s="769">
        <v>659568.88</v>
      </c>
      <c r="AD1427" s="3">
        <v>4.4916666666666663</v>
      </c>
      <c r="AE1427" s="3">
        <v>5.072222222222222</v>
      </c>
      <c r="AF1427" s="378">
        <v>7.1294999999999997E-2</v>
      </c>
      <c r="AG1427" s="3">
        <v>2962563.5526666665</v>
      </c>
      <c r="AH1427" s="3">
        <v>3345479.9302222221</v>
      </c>
      <c r="AI1427" s="3">
        <v>47023.9632996</v>
      </c>
      <c r="AJ1427" s="3">
        <v>4.4916666666666663</v>
      </c>
      <c r="AK1427" s="3">
        <v>5.072222222222222</v>
      </c>
      <c r="AL1427" s="3">
        <v>7.1294999999999997E-2</v>
      </c>
    </row>
    <row r="1428" spans="1:38">
      <c r="A1428" t="s">
        <v>1235</v>
      </c>
      <c r="B1428" t="s">
        <v>3255</v>
      </c>
      <c r="C1428" t="s">
        <v>516</v>
      </c>
      <c r="D1428" t="s">
        <v>517</v>
      </c>
      <c r="E1428" t="s">
        <v>1396</v>
      </c>
      <c r="F1428" t="s">
        <v>531</v>
      </c>
      <c r="G1428" t="s">
        <v>1373</v>
      </c>
      <c r="H1428" t="s">
        <v>518</v>
      </c>
      <c r="I1428" t="s">
        <v>1</v>
      </c>
      <c r="J1428" t="s">
        <v>1230</v>
      </c>
      <c r="K1428" t="s">
        <v>520</v>
      </c>
      <c r="L1428" t="s">
        <v>532</v>
      </c>
      <c r="M1428">
        <v>1</v>
      </c>
      <c r="N1428">
        <v>1</v>
      </c>
      <c r="O1428">
        <v>1</v>
      </c>
      <c r="P1428">
        <v>0</v>
      </c>
      <c r="Q1428">
        <v>0</v>
      </c>
      <c r="R1428">
        <v>1</v>
      </c>
      <c r="S1428" s="377">
        <v>612268.13</v>
      </c>
      <c r="T1428" s="377">
        <v>0</v>
      </c>
      <c r="U1428" s="377">
        <v>0</v>
      </c>
      <c r="V1428" s="377">
        <v>9184.02</v>
      </c>
      <c r="W1428" s="377">
        <v>0</v>
      </c>
      <c r="X1428" s="377">
        <v>0</v>
      </c>
      <c r="Y1428" s="377">
        <v>0</v>
      </c>
      <c r="Z1428" s="377">
        <v>612268.13</v>
      </c>
      <c r="AA1428" s="770">
        <v>44291</v>
      </c>
      <c r="AB1428" s="770">
        <v>44656</v>
      </c>
      <c r="AC1428" s="769">
        <v>612268.13</v>
      </c>
      <c r="AD1428" s="3">
        <v>0.43333333333333335</v>
      </c>
      <c r="AE1428" s="3">
        <v>1.0138888888888888</v>
      </c>
      <c r="AF1428" s="378">
        <v>0.03</v>
      </c>
      <c r="AG1428" s="3">
        <v>265316.18966666667</v>
      </c>
      <c r="AH1428" s="3">
        <v>620771.85402777779</v>
      </c>
      <c r="AI1428" s="3">
        <v>18368.043900000001</v>
      </c>
      <c r="AJ1428" s="3">
        <v>0.43333333333333335</v>
      </c>
      <c r="AK1428" s="3">
        <v>1.0138888888888888</v>
      </c>
      <c r="AL1428" s="3">
        <v>3.0000000000000002E-2</v>
      </c>
    </row>
    <row r="1429" spans="1:38">
      <c r="A1429" t="s">
        <v>1236</v>
      </c>
      <c r="B1429" t="s">
        <v>3256</v>
      </c>
      <c r="C1429" t="s">
        <v>516</v>
      </c>
      <c r="D1429" t="s">
        <v>517</v>
      </c>
      <c r="E1429" t="s">
        <v>1396</v>
      </c>
      <c r="F1429" t="s">
        <v>531</v>
      </c>
      <c r="G1429" t="s">
        <v>1373</v>
      </c>
      <c r="H1429" t="s">
        <v>518</v>
      </c>
      <c r="I1429" t="s">
        <v>1</v>
      </c>
      <c r="J1429" t="s">
        <v>1237</v>
      </c>
      <c r="K1429" t="s">
        <v>520</v>
      </c>
      <c r="L1429" t="s">
        <v>532</v>
      </c>
      <c r="M1429">
        <v>1</v>
      </c>
      <c r="N1429">
        <v>1</v>
      </c>
      <c r="O1429">
        <v>1</v>
      </c>
      <c r="P1429">
        <v>0</v>
      </c>
      <c r="Q1429">
        <v>0</v>
      </c>
      <c r="R1429">
        <v>1</v>
      </c>
      <c r="S1429" s="377">
        <v>101147.8</v>
      </c>
      <c r="T1429" s="377">
        <v>0</v>
      </c>
      <c r="U1429" s="377">
        <v>0</v>
      </c>
      <c r="V1429" s="377">
        <v>1517.22</v>
      </c>
      <c r="W1429" s="377">
        <v>0</v>
      </c>
      <c r="X1429" s="377">
        <v>0</v>
      </c>
      <c r="Y1429" s="377">
        <v>0</v>
      </c>
      <c r="Z1429" s="377">
        <v>101147.8</v>
      </c>
      <c r="AA1429" s="770">
        <v>44291</v>
      </c>
      <c r="AB1429" s="770">
        <v>44656</v>
      </c>
      <c r="AC1429" s="769">
        <v>101147.8</v>
      </c>
      <c r="AD1429" s="3">
        <v>0.43333333333333335</v>
      </c>
      <c r="AE1429" s="3">
        <v>1.0138888888888888</v>
      </c>
      <c r="AF1429" s="378">
        <v>0.03</v>
      </c>
      <c r="AG1429" s="3">
        <v>43830.713333333333</v>
      </c>
      <c r="AH1429" s="3">
        <v>102552.63055555556</v>
      </c>
      <c r="AI1429" s="3">
        <v>3034.4340000000002</v>
      </c>
      <c r="AJ1429" s="3">
        <v>0.43333333333333329</v>
      </c>
      <c r="AK1429" s="3">
        <v>1.0138888888888888</v>
      </c>
      <c r="AL1429" s="3">
        <v>3.0000000000000002E-2</v>
      </c>
    </row>
    <row r="1430" spans="1:38">
      <c r="A1430" t="s">
        <v>1238</v>
      </c>
      <c r="B1430" t="s">
        <v>3257</v>
      </c>
      <c r="C1430" t="s">
        <v>516</v>
      </c>
      <c r="D1430" t="s">
        <v>517</v>
      </c>
      <c r="E1430" t="s">
        <v>1396</v>
      </c>
      <c r="F1430" t="s">
        <v>531</v>
      </c>
      <c r="G1430" t="s">
        <v>1373</v>
      </c>
      <c r="H1430" t="s">
        <v>518</v>
      </c>
      <c r="I1430" t="s">
        <v>1</v>
      </c>
      <c r="J1430" t="s">
        <v>1237</v>
      </c>
      <c r="K1430" t="s">
        <v>520</v>
      </c>
      <c r="L1430" t="s">
        <v>532</v>
      </c>
      <c r="M1430">
        <v>1</v>
      </c>
      <c r="N1430">
        <v>1</v>
      </c>
      <c r="O1430">
        <v>1</v>
      </c>
      <c r="P1430">
        <v>0</v>
      </c>
      <c r="Q1430">
        <v>0</v>
      </c>
      <c r="R1430">
        <v>1</v>
      </c>
      <c r="S1430" s="377">
        <v>403792.11</v>
      </c>
      <c r="T1430" s="377">
        <v>0</v>
      </c>
      <c r="U1430" s="377">
        <v>0</v>
      </c>
      <c r="V1430" s="377">
        <v>12447.5</v>
      </c>
      <c r="W1430" s="377">
        <v>0</v>
      </c>
      <c r="X1430" s="377">
        <v>0</v>
      </c>
      <c r="Y1430" s="377">
        <v>0</v>
      </c>
      <c r="Z1430" s="377">
        <v>403792.11</v>
      </c>
      <c r="AA1430" s="770">
        <v>44291</v>
      </c>
      <c r="AB1430" s="770">
        <v>45387</v>
      </c>
      <c r="AC1430" s="769">
        <v>403792.11</v>
      </c>
      <c r="AD1430" s="3">
        <v>2.463888888888889</v>
      </c>
      <c r="AE1430" s="3">
        <v>3.0444444444444443</v>
      </c>
      <c r="AF1430" s="378">
        <v>6.1652999999999999E-2</v>
      </c>
      <c r="AG1430" s="3">
        <v>994898.89324999996</v>
      </c>
      <c r="AH1430" s="3">
        <v>1229322.6459999999</v>
      </c>
      <c r="AI1430" s="3">
        <v>24894.99495783</v>
      </c>
      <c r="AJ1430" s="3">
        <v>2.463888888888889</v>
      </c>
      <c r="AK1430" s="3">
        <v>3.0444444444444443</v>
      </c>
      <c r="AL1430" s="3">
        <v>6.1652999999999999E-2</v>
      </c>
    </row>
    <row r="1431" spans="1:38">
      <c r="A1431" t="s">
        <v>1239</v>
      </c>
      <c r="B1431" t="s">
        <v>3258</v>
      </c>
      <c r="C1431" t="s">
        <v>516</v>
      </c>
      <c r="D1431" t="s">
        <v>517</v>
      </c>
      <c r="E1431" t="s">
        <v>1396</v>
      </c>
      <c r="F1431" t="s">
        <v>531</v>
      </c>
      <c r="G1431" t="s">
        <v>1373</v>
      </c>
      <c r="H1431" t="s">
        <v>518</v>
      </c>
      <c r="I1431" t="s">
        <v>1</v>
      </c>
      <c r="J1431" t="s">
        <v>1237</v>
      </c>
      <c r="K1431" t="s">
        <v>520</v>
      </c>
      <c r="L1431" t="s">
        <v>532</v>
      </c>
      <c r="M1431">
        <v>1</v>
      </c>
      <c r="N1431">
        <v>1</v>
      </c>
      <c r="O1431">
        <v>1</v>
      </c>
      <c r="P1431">
        <v>0</v>
      </c>
      <c r="Q1431">
        <v>0</v>
      </c>
      <c r="R1431">
        <v>1</v>
      </c>
      <c r="S1431" s="377">
        <v>353107.51</v>
      </c>
      <c r="T1431" s="377">
        <v>0</v>
      </c>
      <c r="U1431" s="377">
        <v>0</v>
      </c>
      <c r="V1431" s="377">
        <v>12587.4</v>
      </c>
      <c r="W1431" s="377">
        <v>0</v>
      </c>
      <c r="X1431" s="377">
        <v>0</v>
      </c>
      <c r="Y1431" s="377">
        <v>0</v>
      </c>
      <c r="Z1431" s="377">
        <v>353107.51</v>
      </c>
      <c r="AA1431" s="770">
        <v>44291</v>
      </c>
      <c r="AB1431" s="770">
        <v>46117</v>
      </c>
      <c r="AC1431" s="769">
        <v>353107.51</v>
      </c>
      <c r="AD1431" s="3">
        <v>4.4916666666666663</v>
      </c>
      <c r="AE1431" s="3">
        <v>5.072222222222222</v>
      </c>
      <c r="AF1431" s="378">
        <v>7.1294999999999997E-2</v>
      </c>
      <c r="AG1431" s="3">
        <v>1586041.2324166666</v>
      </c>
      <c r="AH1431" s="3">
        <v>1791039.7590555556</v>
      </c>
      <c r="AI1431" s="3">
        <v>25174.799925449999</v>
      </c>
      <c r="AJ1431" s="3">
        <v>4.4916666666666663</v>
      </c>
      <c r="AK1431" s="3">
        <v>5.072222222222222</v>
      </c>
      <c r="AL1431" s="3">
        <v>7.1294999999999997E-2</v>
      </c>
    </row>
    <row r="1432" spans="1:38">
      <c r="A1432" t="s">
        <v>1240</v>
      </c>
      <c r="B1432" t="s">
        <v>3259</v>
      </c>
      <c r="C1432" t="s">
        <v>516</v>
      </c>
      <c r="D1432" t="s">
        <v>517</v>
      </c>
      <c r="E1432" t="s">
        <v>1396</v>
      </c>
      <c r="F1432" t="s">
        <v>531</v>
      </c>
      <c r="G1432" t="s">
        <v>1373</v>
      </c>
      <c r="H1432" t="s">
        <v>518</v>
      </c>
      <c r="I1432" t="s">
        <v>1</v>
      </c>
      <c r="J1432" t="s">
        <v>1241</v>
      </c>
      <c r="K1432" t="s">
        <v>520</v>
      </c>
      <c r="L1432" t="s">
        <v>532</v>
      </c>
      <c r="M1432">
        <v>1</v>
      </c>
      <c r="N1432">
        <v>1</v>
      </c>
      <c r="O1432">
        <v>1</v>
      </c>
      <c r="P1432">
        <v>0</v>
      </c>
      <c r="Q1432">
        <v>0</v>
      </c>
      <c r="R1432">
        <v>1</v>
      </c>
      <c r="S1432" s="377">
        <v>136767.66</v>
      </c>
      <c r="T1432" s="377">
        <v>0</v>
      </c>
      <c r="U1432" s="377">
        <v>0</v>
      </c>
      <c r="V1432" s="377">
        <v>0</v>
      </c>
      <c r="W1432" s="377">
        <v>0</v>
      </c>
      <c r="X1432" s="377">
        <v>0</v>
      </c>
      <c r="Y1432" s="377">
        <v>0</v>
      </c>
      <c r="Z1432" s="377">
        <v>136767.66</v>
      </c>
      <c r="AA1432" s="770">
        <v>44050</v>
      </c>
      <c r="AB1432" s="770">
        <v>45145</v>
      </c>
      <c r="AC1432" s="769">
        <v>136767.66</v>
      </c>
      <c r="AD1432" s="3">
        <v>1.7916666666666667</v>
      </c>
      <c r="AE1432" s="3">
        <v>3.0416666666666665</v>
      </c>
      <c r="AF1432" s="378">
        <v>6.1652999999999999E-2</v>
      </c>
      <c r="AG1432" s="3">
        <v>245042.05750000002</v>
      </c>
      <c r="AH1432" s="3">
        <v>416001.63250000001</v>
      </c>
      <c r="AI1432" s="3">
        <v>8432.1365419800004</v>
      </c>
      <c r="AJ1432" s="3">
        <v>1.7916666666666667</v>
      </c>
      <c r="AK1432" s="3">
        <v>3.0416666666666665</v>
      </c>
      <c r="AL1432" s="3">
        <v>6.1652999999999999E-2</v>
      </c>
    </row>
    <row r="1433" spans="1:38">
      <c r="A1433" t="s">
        <v>1242</v>
      </c>
      <c r="B1433" t="s">
        <v>3260</v>
      </c>
      <c r="C1433" t="s">
        <v>516</v>
      </c>
      <c r="D1433" t="s">
        <v>517</v>
      </c>
      <c r="E1433" t="s">
        <v>1396</v>
      </c>
      <c r="F1433" t="s">
        <v>531</v>
      </c>
      <c r="G1433" t="s">
        <v>1373</v>
      </c>
      <c r="H1433" t="s">
        <v>518</v>
      </c>
      <c r="I1433" t="s">
        <v>1</v>
      </c>
      <c r="J1433" t="s">
        <v>1241</v>
      </c>
      <c r="K1433" t="s">
        <v>520</v>
      </c>
      <c r="L1433" t="s">
        <v>532</v>
      </c>
      <c r="M1433">
        <v>1</v>
      </c>
      <c r="N1433">
        <v>1</v>
      </c>
      <c r="O1433">
        <v>1</v>
      </c>
      <c r="P1433">
        <v>0</v>
      </c>
      <c r="Q1433">
        <v>0</v>
      </c>
      <c r="R1433">
        <v>1</v>
      </c>
      <c r="S1433" s="377">
        <v>170600.99</v>
      </c>
      <c r="T1433" s="377">
        <v>0</v>
      </c>
      <c r="U1433" s="377">
        <v>0</v>
      </c>
      <c r="V1433" s="377">
        <v>0</v>
      </c>
      <c r="W1433" s="377">
        <v>0</v>
      </c>
      <c r="X1433" s="377">
        <v>0</v>
      </c>
      <c r="Y1433" s="377">
        <v>0</v>
      </c>
      <c r="Z1433" s="377">
        <v>170600.99</v>
      </c>
      <c r="AA1433" s="770">
        <v>44050</v>
      </c>
      <c r="AB1433" s="770">
        <v>45876</v>
      </c>
      <c r="AC1433" s="769">
        <v>170600.99</v>
      </c>
      <c r="AD1433" s="3">
        <v>3.8222222222222224</v>
      </c>
      <c r="AE1433" s="3">
        <v>5.072222222222222</v>
      </c>
      <c r="AF1433" s="378">
        <v>7.1294999999999997E-2</v>
      </c>
      <c r="AG1433" s="3">
        <v>652074.89511111111</v>
      </c>
      <c r="AH1433" s="3">
        <v>865326.13261111104</v>
      </c>
      <c r="AI1433" s="3">
        <v>12162.997582049999</v>
      </c>
      <c r="AJ1433" s="3">
        <v>3.8222222222222224</v>
      </c>
      <c r="AK1433" s="3">
        <v>5.072222222222222</v>
      </c>
      <c r="AL1433" s="3">
        <v>7.1294999999999997E-2</v>
      </c>
    </row>
    <row r="1434" spans="1:38">
      <c r="A1434" t="s">
        <v>1243</v>
      </c>
      <c r="B1434" t="s">
        <v>3261</v>
      </c>
      <c r="C1434" t="s">
        <v>516</v>
      </c>
      <c r="D1434" t="s">
        <v>517</v>
      </c>
      <c r="E1434" t="s">
        <v>1396</v>
      </c>
      <c r="F1434" t="s">
        <v>531</v>
      </c>
      <c r="G1434" t="s">
        <v>1373</v>
      </c>
      <c r="H1434" t="s">
        <v>518</v>
      </c>
      <c r="I1434" t="s">
        <v>1</v>
      </c>
      <c r="J1434" t="s">
        <v>1244</v>
      </c>
      <c r="K1434" t="s">
        <v>520</v>
      </c>
      <c r="L1434" t="s">
        <v>532</v>
      </c>
      <c r="M1434">
        <v>1</v>
      </c>
      <c r="N1434">
        <v>1</v>
      </c>
      <c r="O1434">
        <v>1</v>
      </c>
      <c r="P1434">
        <v>0</v>
      </c>
      <c r="Q1434">
        <v>0</v>
      </c>
      <c r="R1434">
        <v>1</v>
      </c>
      <c r="S1434" s="377">
        <v>551654.72</v>
      </c>
      <c r="T1434" s="377">
        <v>0</v>
      </c>
      <c r="U1434" s="377">
        <v>0</v>
      </c>
      <c r="V1434" s="377">
        <v>0</v>
      </c>
      <c r="W1434" s="377">
        <v>0</v>
      </c>
      <c r="X1434" s="377">
        <v>0</v>
      </c>
      <c r="Y1434" s="377">
        <v>0</v>
      </c>
      <c r="Z1434" s="377">
        <v>551654.72</v>
      </c>
      <c r="AA1434" s="770">
        <v>44050</v>
      </c>
      <c r="AB1434" s="770">
        <v>45145</v>
      </c>
      <c r="AC1434" s="769">
        <v>551654.72</v>
      </c>
      <c r="AD1434" s="3">
        <v>1.7916666666666667</v>
      </c>
      <c r="AE1434" s="3">
        <v>3.0416666666666665</v>
      </c>
      <c r="AF1434" s="378">
        <v>6.1652999999999999E-2</v>
      </c>
      <c r="AG1434" s="3">
        <v>988381.37333333329</v>
      </c>
      <c r="AH1434" s="3">
        <v>1677949.7733333332</v>
      </c>
      <c r="AI1434" s="3">
        <v>34011.168452159996</v>
      </c>
      <c r="AJ1434" s="3">
        <v>1.7916666666666667</v>
      </c>
      <c r="AK1434" s="3">
        <v>3.0416666666666665</v>
      </c>
      <c r="AL1434" s="3">
        <v>6.1652999999999999E-2</v>
      </c>
    </row>
    <row r="1435" spans="1:38">
      <c r="A1435" t="s">
        <v>1245</v>
      </c>
      <c r="B1435" t="s">
        <v>3262</v>
      </c>
      <c r="C1435" t="s">
        <v>516</v>
      </c>
      <c r="D1435" t="s">
        <v>517</v>
      </c>
      <c r="E1435" t="s">
        <v>1396</v>
      </c>
      <c r="F1435" t="s">
        <v>531</v>
      </c>
      <c r="G1435" t="s">
        <v>1373</v>
      </c>
      <c r="H1435" t="s">
        <v>518</v>
      </c>
      <c r="I1435" t="s">
        <v>1</v>
      </c>
      <c r="J1435" t="s">
        <v>1244</v>
      </c>
      <c r="K1435" t="s">
        <v>520</v>
      </c>
      <c r="L1435" t="s">
        <v>532</v>
      </c>
      <c r="M1435">
        <v>1</v>
      </c>
      <c r="N1435">
        <v>1</v>
      </c>
      <c r="O1435">
        <v>1</v>
      </c>
      <c r="P1435">
        <v>0</v>
      </c>
      <c r="Q1435">
        <v>0</v>
      </c>
      <c r="R1435">
        <v>1</v>
      </c>
      <c r="S1435" s="377">
        <v>687908.03</v>
      </c>
      <c r="T1435" s="377">
        <v>0</v>
      </c>
      <c r="U1435" s="377">
        <v>0</v>
      </c>
      <c r="V1435" s="377">
        <v>0</v>
      </c>
      <c r="W1435" s="377">
        <v>0</v>
      </c>
      <c r="X1435" s="377">
        <v>0</v>
      </c>
      <c r="Y1435" s="377">
        <v>0</v>
      </c>
      <c r="Z1435" s="377">
        <v>687908.03</v>
      </c>
      <c r="AA1435" s="770">
        <v>44050</v>
      </c>
      <c r="AB1435" s="770">
        <v>45876</v>
      </c>
      <c r="AC1435" s="769">
        <v>687908.03</v>
      </c>
      <c r="AD1435" s="3">
        <v>3.8222222222222224</v>
      </c>
      <c r="AE1435" s="3">
        <v>5.072222222222222</v>
      </c>
      <c r="AF1435" s="378">
        <v>7.1294999999999997E-2</v>
      </c>
      <c r="AG1435" s="3">
        <v>2629337.3591111111</v>
      </c>
      <c r="AH1435" s="3">
        <v>3489222.3966111112</v>
      </c>
      <c r="AI1435" s="3">
        <v>49044.402998849997</v>
      </c>
      <c r="AJ1435" s="3">
        <v>3.822222222222222</v>
      </c>
      <c r="AK1435" s="3">
        <v>5.072222222222222</v>
      </c>
      <c r="AL1435" s="3">
        <v>7.1294999999999997E-2</v>
      </c>
    </row>
    <row r="1436" spans="1:38">
      <c r="A1436" t="s">
        <v>1246</v>
      </c>
      <c r="B1436" t="s">
        <v>3263</v>
      </c>
      <c r="C1436" t="s">
        <v>516</v>
      </c>
      <c r="D1436" t="s">
        <v>517</v>
      </c>
      <c r="E1436" t="s">
        <v>1396</v>
      </c>
      <c r="F1436" t="s">
        <v>531</v>
      </c>
      <c r="G1436" t="s">
        <v>1373</v>
      </c>
      <c r="H1436" t="s">
        <v>518</v>
      </c>
      <c r="I1436" t="s">
        <v>1</v>
      </c>
      <c r="J1436" t="s">
        <v>1247</v>
      </c>
      <c r="K1436" t="s">
        <v>520</v>
      </c>
      <c r="L1436" t="s">
        <v>532</v>
      </c>
      <c r="M1436">
        <v>1</v>
      </c>
      <c r="N1436">
        <v>1</v>
      </c>
      <c r="O1436">
        <v>1</v>
      </c>
      <c r="P1436">
        <v>0</v>
      </c>
      <c r="Q1436">
        <v>0</v>
      </c>
      <c r="R1436">
        <v>1</v>
      </c>
      <c r="S1436" s="377">
        <v>513589.96</v>
      </c>
      <c r="T1436" s="377">
        <v>0</v>
      </c>
      <c r="U1436" s="377">
        <v>0</v>
      </c>
      <c r="V1436" s="377">
        <v>15832.18</v>
      </c>
      <c r="W1436" s="377">
        <v>0</v>
      </c>
      <c r="X1436" s="377">
        <v>0</v>
      </c>
      <c r="Y1436" s="377">
        <v>0</v>
      </c>
      <c r="Z1436" s="377">
        <v>513589.96</v>
      </c>
      <c r="AA1436" s="770">
        <v>44291</v>
      </c>
      <c r="AB1436" s="770">
        <v>45387</v>
      </c>
      <c r="AC1436" s="769">
        <v>513589.96</v>
      </c>
      <c r="AD1436" s="3">
        <v>2.463888888888889</v>
      </c>
      <c r="AE1436" s="3">
        <v>3.0444444444444443</v>
      </c>
      <c r="AF1436" s="378">
        <v>6.1652999999999999E-2</v>
      </c>
      <c r="AG1436" s="3">
        <v>1265428.5958888889</v>
      </c>
      <c r="AH1436" s="3">
        <v>1563596.1004444445</v>
      </c>
      <c r="AI1436" s="3">
        <v>31664.361803880001</v>
      </c>
      <c r="AJ1436" s="3">
        <v>2.463888888888889</v>
      </c>
      <c r="AK1436" s="3">
        <v>3.0444444444444443</v>
      </c>
      <c r="AL1436" s="3">
        <v>6.1652999999999999E-2</v>
      </c>
    </row>
    <row r="1437" spans="1:38">
      <c r="A1437" t="s">
        <v>1248</v>
      </c>
      <c r="B1437" t="s">
        <v>3264</v>
      </c>
      <c r="C1437" t="s">
        <v>516</v>
      </c>
      <c r="D1437" t="s">
        <v>517</v>
      </c>
      <c r="E1437" t="s">
        <v>1396</v>
      </c>
      <c r="F1437" t="s">
        <v>531</v>
      </c>
      <c r="G1437" t="s">
        <v>1373</v>
      </c>
      <c r="H1437" t="s">
        <v>518</v>
      </c>
      <c r="I1437" t="s">
        <v>1</v>
      </c>
      <c r="J1437" t="s">
        <v>1247</v>
      </c>
      <c r="K1437" t="s">
        <v>520</v>
      </c>
      <c r="L1437" t="s">
        <v>532</v>
      </c>
      <c r="M1437">
        <v>1</v>
      </c>
      <c r="N1437">
        <v>1</v>
      </c>
      <c r="O1437">
        <v>1</v>
      </c>
      <c r="P1437">
        <v>0</v>
      </c>
      <c r="Q1437">
        <v>0</v>
      </c>
      <c r="R1437">
        <v>1</v>
      </c>
      <c r="S1437" s="377">
        <v>513270.53</v>
      </c>
      <c r="T1437" s="377">
        <v>0</v>
      </c>
      <c r="U1437" s="377">
        <v>0</v>
      </c>
      <c r="V1437" s="377">
        <v>18296.810000000001</v>
      </c>
      <c r="W1437" s="377">
        <v>0</v>
      </c>
      <c r="X1437" s="377">
        <v>0</v>
      </c>
      <c r="Y1437" s="377">
        <v>0</v>
      </c>
      <c r="Z1437" s="377">
        <v>513270.53</v>
      </c>
      <c r="AA1437" s="770">
        <v>44291</v>
      </c>
      <c r="AB1437" s="770">
        <v>46117</v>
      </c>
      <c r="AC1437" s="769">
        <v>513270.53</v>
      </c>
      <c r="AD1437" s="3">
        <v>4.4916666666666663</v>
      </c>
      <c r="AE1437" s="3">
        <v>5.072222222222222</v>
      </c>
      <c r="AF1437" s="378">
        <v>7.1294999999999997E-2</v>
      </c>
      <c r="AG1437" s="3">
        <v>2305440.1305833333</v>
      </c>
      <c r="AH1437" s="3">
        <v>2603422.1882777778</v>
      </c>
      <c r="AI1437" s="3">
        <v>36593.62243635</v>
      </c>
      <c r="AJ1437" s="3">
        <v>4.4916666666666663</v>
      </c>
      <c r="AK1437" s="3">
        <v>5.072222222222222</v>
      </c>
      <c r="AL1437" s="3">
        <v>7.1294999999999997E-2</v>
      </c>
    </row>
    <row r="1438" spans="1:38">
      <c r="A1438" t="s">
        <v>1249</v>
      </c>
      <c r="B1438" t="s">
        <v>3265</v>
      </c>
      <c r="C1438" t="s">
        <v>516</v>
      </c>
      <c r="D1438" t="s">
        <v>517</v>
      </c>
      <c r="E1438" t="s">
        <v>1396</v>
      </c>
      <c r="F1438" t="s">
        <v>531</v>
      </c>
      <c r="G1438" t="s">
        <v>1373</v>
      </c>
      <c r="H1438" t="s">
        <v>518</v>
      </c>
      <c r="I1438" t="s">
        <v>1</v>
      </c>
      <c r="J1438" t="s">
        <v>1250</v>
      </c>
      <c r="K1438" t="s">
        <v>520</v>
      </c>
      <c r="L1438" t="s">
        <v>532</v>
      </c>
      <c r="M1438">
        <v>1</v>
      </c>
      <c r="N1438">
        <v>1</v>
      </c>
      <c r="O1438">
        <v>1</v>
      </c>
      <c r="P1438">
        <v>0</v>
      </c>
      <c r="Q1438">
        <v>0</v>
      </c>
      <c r="R1438">
        <v>1</v>
      </c>
      <c r="S1438" s="377">
        <v>1612584.99</v>
      </c>
      <c r="T1438" s="377">
        <v>0</v>
      </c>
      <c r="U1438" s="377">
        <v>0</v>
      </c>
      <c r="V1438" s="377">
        <v>0</v>
      </c>
      <c r="W1438" s="377">
        <v>0</v>
      </c>
      <c r="X1438" s="377">
        <v>0</v>
      </c>
      <c r="Y1438" s="377">
        <v>0</v>
      </c>
      <c r="Z1438" s="377">
        <v>1612584.99</v>
      </c>
      <c r="AA1438" s="770">
        <v>44050</v>
      </c>
      <c r="AB1438" s="770">
        <v>45145</v>
      </c>
      <c r="AC1438" s="769">
        <v>1612584.99</v>
      </c>
      <c r="AD1438" s="3">
        <v>1.7916666666666667</v>
      </c>
      <c r="AE1438" s="3">
        <v>3.0416666666666665</v>
      </c>
      <c r="AF1438" s="378">
        <v>6.1652999999999999E-2</v>
      </c>
      <c r="AG1438" s="3">
        <v>2889214.7737500002</v>
      </c>
      <c r="AH1438" s="3">
        <v>4904946.0112499995</v>
      </c>
      <c r="AI1438" s="3">
        <v>99420.702388470003</v>
      </c>
      <c r="AJ1438" s="3">
        <v>1.7916666666666667</v>
      </c>
      <c r="AK1438" s="3">
        <v>3.0416666666666665</v>
      </c>
      <c r="AL1438" s="3">
        <v>6.1652999999999999E-2</v>
      </c>
    </row>
    <row r="1439" spans="1:38">
      <c r="A1439" t="s">
        <v>1251</v>
      </c>
      <c r="B1439" t="s">
        <v>3266</v>
      </c>
      <c r="C1439" t="s">
        <v>516</v>
      </c>
      <c r="D1439" t="s">
        <v>517</v>
      </c>
      <c r="E1439" t="s">
        <v>1396</v>
      </c>
      <c r="F1439" t="s">
        <v>531</v>
      </c>
      <c r="G1439" t="s">
        <v>1373</v>
      </c>
      <c r="H1439" t="s">
        <v>518</v>
      </c>
      <c r="I1439" t="s">
        <v>1</v>
      </c>
      <c r="J1439" t="s">
        <v>1250</v>
      </c>
      <c r="K1439" t="s">
        <v>520</v>
      </c>
      <c r="L1439" t="s">
        <v>532</v>
      </c>
      <c r="M1439">
        <v>1</v>
      </c>
      <c r="N1439">
        <v>1</v>
      </c>
      <c r="O1439">
        <v>1</v>
      </c>
      <c r="P1439">
        <v>0</v>
      </c>
      <c r="Q1439">
        <v>0</v>
      </c>
      <c r="R1439">
        <v>1</v>
      </c>
      <c r="S1439" s="377">
        <v>2012285.6</v>
      </c>
      <c r="T1439" s="377">
        <v>0</v>
      </c>
      <c r="U1439" s="377">
        <v>0</v>
      </c>
      <c r="V1439" s="377">
        <v>0</v>
      </c>
      <c r="W1439" s="377">
        <v>0</v>
      </c>
      <c r="X1439" s="377">
        <v>0</v>
      </c>
      <c r="Y1439" s="377">
        <v>0</v>
      </c>
      <c r="Z1439" s="377">
        <v>2012285.6</v>
      </c>
      <c r="AA1439" s="770">
        <v>44050</v>
      </c>
      <c r="AB1439" s="770">
        <v>45876</v>
      </c>
      <c r="AC1439" s="769">
        <v>2012285.6</v>
      </c>
      <c r="AD1439" s="3">
        <v>3.8222222222222224</v>
      </c>
      <c r="AE1439" s="3">
        <v>5.072222222222222</v>
      </c>
      <c r="AF1439" s="378">
        <v>7.1294999999999997E-2</v>
      </c>
      <c r="AG1439" s="3">
        <v>7691402.7377777789</v>
      </c>
      <c r="AH1439" s="3">
        <v>10206759.737777777</v>
      </c>
      <c r="AI1439" s="3">
        <v>143465.90185200001</v>
      </c>
      <c r="AJ1439" s="3">
        <v>3.8222222222222224</v>
      </c>
      <c r="AK1439" s="3">
        <v>5.072222222222222</v>
      </c>
      <c r="AL1439" s="3">
        <v>7.1294999999999997E-2</v>
      </c>
    </row>
    <row r="1440" spans="1:38">
      <c r="A1440" t="s">
        <v>1252</v>
      </c>
      <c r="B1440" t="s">
        <v>3267</v>
      </c>
      <c r="C1440" t="s">
        <v>516</v>
      </c>
      <c r="D1440" t="s">
        <v>517</v>
      </c>
      <c r="E1440" t="s">
        <v>1396</v>
      </c>
      <c r="F1440" t="s">
        <v>531</v>
      </c>
      <c r="G1440" t="s">
        <v>1373</v>
      </c>
      <c r="H1440" t="s">
        <v>518</v>
      </c>
      <c r="I1440" t="s">
        <v>1</v>
      </c>
      <c r="J1440" t="s">
        <v>1253</v>
      </c>
      <c r="K1440" t="s">
        <v>520</v>
      </c>
      <c r="L1440" t="s">
        <v>532</v>
      </c>
      <c r="M1440">
        <v>1</v>
      </c>
      <c r="N1440">
        <v>1</v>
      </c>
      <c r="O1440">
        <v>1</v>
      </c>
      <c r="P1440">
        <v>0</v>
      </c>
      <c r="Q1440">
        <v>0</v>
      </c>
      <c r="R1440">
        <v>1</v>
      </c>
      <c r="S1440" s="377">
        <v>294459.34000000003</v>
      </c>
      <c r="T1440" s="377">
        <v>0</v>
      </c>
      <c r="U1440" s="377">
        <v>0</v>
      </c>
      <c r="V1440" s="377">
        <v>4416.8900000000003</v>
      </c>
      <c r="W1440" s="377">
        <v>0</v>
      </c>
      <c r="X1440" s="377">
        <v>0</v>
      </c>
      <c r="Y1440" s="377">
        <v>0</v>
      </c>
      <c r="Z1440" s="377">
        <v>294459.34000000003</v>
      </c>
      <c r="AA1440" s="770">
        <v>44291</v>
      </c>
      <c r="AB1440" s="770">
        <v>44656</v>
      </c>
      <c r="AC1440" s="769">
        <v>294459.34000000003</v>
      </c>
      <c r="AD1440" s="3">
        <v>0.43333333333333335</v>
      </c>
      <c r="AE1440" s="3">
        <v>1.0138888888888888</v>
      </c>
      <c r="AF1440" s="378">
        <v>0.03</v>
      </c>
      <c r="AG1440" s="3">
        <v>127599.04733333335</v>
      </c>
      <c r="AH1440" s="3">
        <v>298549.05305555556</v>
      </c>
      <c r="AI1440" s="3">
        <v>8833.7802000000011</v>
      </c>
      <c r="AJ1440" s="3">
        <v>0.43333333333333335</v>
      </c>
      <c r="AK1440" s="3">
        <v>1.0138888888888888</v>
      </c>
      <c r="AL1440" s="3">
        <v>3.0000000000000002E-2</v>
      </c>
    </row>
    <row r="1441" spans="1:38">
      <c r="A1441" t="s">
        <v>1254</v>
      </c>
      <c r="B1441" t="s">
        <v>3268</v>
      </c>
      <c r="C1441" t="s">
        <v>516</v>
      </c>
      <c r="D1441" t="s">
        <v>517</v>
      </c>
      <c r="E1441" t="s">
        <v>1396</v>
      </c>
      <c r="F1441" t="s">
        <v>531</v>
      </c>
      <c r="G1441" t="s">
        <v>1373</v>
      </c>
      <c r="H1441" t="s">
        <v>518</v>
      </c>
      <c r="I1441" t="s">
        <v>1</v>
      </c>
      <c r="J1441" t="s">
        <v>1253</v>
      </c>
      <c r="K1441" t="s">
        <v>520</v>
      </c>
      <c r="L1441" t="s">
        <v>532</v>
      </c>
      <c r="M1441">
        <v>1</v>
      </c>
      <c r="N1441">
        <v>1</v>
      </c>
      <c r="O1441">
        <v>1</v>
      </c>
      <c r="P1441">
        <v>0</v>
      </c>
      <c r="Q1441">
        <v>0</v>
      </c>
      <c r="R1441">
        <v>1</v>
      </c>
      <c r="S1441" s="377">
        <v>1173189.3400000001</v>
      </c>
      <c r="T1441" s="377">
        <v>0</v>
      </c>
      <c r="U1441" s="377">
        <v>0</v>
      </c>
      <c r="V1441" s="377">
        <v>36165.32</v>
      </c>
      <c r="W1441" s="377">
        <v>0</v>
      </c>
      <c r="X1441" s="377">
        <v>0</v>
      </c>
      <c r="Y1441" s="377">
        <v>0</v>
      </c>
      <c r="Z1441" s="377">
        <v>1173189.3400000001</v>
      </c>
      <c r="AA1441" s="770">
        <v>44291</v>
      </c>
      <c r="AB1441" s="770">
        <v>45387</v>
      </c>
      <c r="AC1441" s="769">
        <v>1173189.3400000001</v>
      </c>
      <c r="AD1441" s="3">
        <v>2.463888888888889</v>
      </c>
      <c r="AE1441" s="3">
        <v>3.0444444444444443</v>
      </c>
      <c r="AF1441" s="378">
        <v>6.1652999999999999E-2</v>
      </c>
      <c r="AG1441" s="3">
        <v>2890608.1793888891</v>
      </c>
      <c r="AH1441" s="3">
        <v>3571709.7684444445</v>
      </c>
      <c r="AI1441" s="3">
        <v>72330.642379020006</v>
      </c>
      <c r="AJ1441" s="3">
        <v>2.463888888888889</v>
      </c>
      <c r="AK1441" s="3">
        <v>3.0444444444444443</v>
      </c>
      <c r="AL1441" s="3">
        <v>6.1652999999999999E-2</v>
      </c>
    </row>
    <row r="1442" spans="1:38">
      <c r="A1442" t="s">
        <v>1255</v>
      </c>
      <c r="B1442" t="s">
        <v>3269</v>
      </c>
      <c r="C1442" t="s">
        <v>516</v>
      </c>
      <c r="D1442" t="s">
        <v>517</v>
      </c>
      <c r="E1442" t="s">
        <v>1396</v>
      </c>
      <c r="F1442" t="s">
        <v>531</v>
      </c>
      <c r="G1442" t="s">
        <v>1373</v>
      </c>
      <c r="H1442" t="s">
        <v>518</v>
      </c>
      <c r="I1442" t="s">
        <v>1</v>
      </c>
      <c r="J1442" t="s">
        <v>1253</v>
      </c>
      <c r="K1442" t="s">
        <v>520</v>
      </c>
      <c r="L1442" t="s">
        <v>532</v>
      </c>
      <c r="M1442">
        <v>1</v>
      </c>
      <c r="N1442">
        <v>1</v>
      </c>
      <c r="O1442">
        <v>1</v>
      </c>
      <c r="P1442">
        <v>0</v>
      </c>
      <c r="Q1442">
        <v>0</v>
      </c>
      <c r="R1442">
        <v>1</v>
      </c>
      <c r="S1442" s="377">
        <v>1025317.35</v>
      </c>
      <c r="T1442" s="377">
        <v>0</v>
      </c>
      <c r="U1442" s="377">
        <v>0</v>
      </c>
      <c r="V1442" s="377">
        <v>36550</v>
      </c>
      <c r="W1442" s="377">
        <v>0</v>
      </c>
      <c r="X1442" s="377">
        <v>0</v>
      </c>
      <c r="Y1442" s="377">
        <v>0</v>
      </c>
      <c r="Z1442" s="377">
        <v>1025317.35</v>
      </c>
      <c r="AA1442" s="770">
        <v>44291</v>
      </c>
      <c r="AB1442" s="770">
        <v>46117</v>
      </c>
      <c r="AC1442" s="769">
        <v>1025317.35</v>
      </c>
      <c r="AD1442" s="3">
        <v>4.4916666666666663</v>
      </c>
      <c r="AE1442" s="3">
        <v>5.072222222222222</v>
      </c>
      <c r="AF1442" s="378">
        <v>7.1294999999999997E-2</v>
      </c>
      <c r="AG1442" s="3">
        <v>4605383.7637499999</v>
      </c>
      <c r="AH1442" s="3">
        <v>5200637.4474999998</v>
      </c>
      <c r="AI1442" s="3">
        <v>73100.00046825</v>
      </c>
      <c r="AJ1442" s="3">
        <v>4.4916666666666663</v>
      </c>
      <c r="AK1442" s="3">
        <v>5.072222222222222</v>
      </c>
      <c r="AL1442" s="3">
        <v>7.1294999999999997E-2</v>
      </c>
    </row>
    <row r="1443" spans="1:38">
      <c r="A1443" t="s">
        <v>1256</v>
      </c>
      <c r="B1443" t="s">
        <v>3270</v>
      </c>
      <c r="C1443" t="s">
        <v>516</v>
      </c>
      <c r="D1443" t="s">
        <v>517</v>
      </c>
      <c r="E1443" t="s">
        <v>1396</v>
      </c>
      <c r="F1443" t="s">
        <v>531</v>
      </c>
      <c r="G1443" t="s">
        <v>1373</v>
      </c>
      <c r="H1443" t="s">
        <v>518</v>
      </c>
      <c r="I1443" t="s">
        <v>1</v>
      </c>
      <c r="J1443" t="s">
        <v>1257</v>
      </c>
      <c r="K1443" t="s">
        <v>520</v>
      </c>
      <c r="L1443" t="s">
        <v>532</v>
      </c>
      <c r="M1443">
        <v>1</v>
      </c>
      <c r="N1443">
        <v>1</v>
      </c>
      <c r="O1443">
        <v>1</v>
      </c>
      <c r="P1443">
        <v>0</v>
      </c>
      <c r="Q1443">
        <v>0</v>
      </c>
      <c r="R1443">
        <v>1</v>
      </c>
      <c r="S1443" s="377">
        <v>269049.28000000003</v>
      </c>
      <c r="T1443" s="377">
        <v>0</v>
      </c>
      <c r="U1443" s="377">
        <v>0</v>
      </c>
      <c r="V1443" s="377">
        <v>4035.74</v>
      </c>
      <c r="W1443" s="377">
        <v>0</v>
      </c>
      <c r="X1443" s="377">
        <v>0</v>
      </c>
      <c r="Y1443" s="377">
        <v>0</v>
      </c>
      <c r="Z1443" s="377">
        <v>269049.28000000003</v>
      </c>
      <c r="AA1443" s="770">
        <v>44291</v>
      </c>
      <c r="AB1443" s="770">
        <v>44656</v>
      </c>
      <c r="AC1443" s="769">
        <v>269049.28000000003</v>
      </c>
      <c r="AD1443" s="3">
        <v>0.43333333333333335</v>
      </c>
      <c r="AE1443" s="3">
        <v>1.0138888888888888</v>
      </c>
      <c r="AF1443" s="378">
        <v>0.03</v>
      </c>
      <c r="AG1443" s="3">
        <v>116588.02133333335</v>
      </c>
      <c r="AH1443" s="3">
        <v>272786.07555555558</v>
      </c>
      <c r="AI1443" s="3">
        <v>8071.4784000000009</v>
      </c>
      <c r="AJ1443" s="3">
        <v>0.43333333333333335</v>
      </c>
      <c r="AK1443" s="3">
        <v>1.0138888888888888</v>
      </c>
      <c r="AL1443" s="3">
        <v>0.03</v>
      </c>
    </row>
    <row r="1444" spans="1:38">
      <c r="A1444" t="s">
        <v>1258</v>
      </c>
      <c r="B1444" t="s">
        <v>3271</v>
      </c>
      <c r="C1444" t="s">
        <v>516</v>
      </c>
      <c r="D1444" t="s">
        <v>517</v>
      </c>
      <c r="E1444" t="s">
        <v>1396</v>
      </c>
      <c r="F1444" t="s">
        <v>531</v>
      </c>
      <c r="G1444" t="s">
        <v>1373</v>
      </c>
      <c r="H1444" t="s">
        <v>518</v>
      </c>
      <c r="I1444" t="s">
        <v>1</v>
      </c>
      <c r="J1444" t="s">
        <v>1257</v>
      </c>
      <c r="K1444" t="s">
        <v>520</v>
      </c>
      <c r="L1444" t="s">
        <v>532</v>
      </c>
      <c r="M1444">
        <v>1</v>
      </c>
      <c r="N1444">
        <v>1</v>
      </c>
      <c r="O1444">
        <v>1</v>
      </c>
      <c r="P1444">
        <v>0</v>
      </c>
      <c r="Q1444">
        <v>0</v>
      </c>
      <c r="R1444">
        <v>1</v>
      </c>
      <c r="S1444" s="377">
        <v>1075180.04</v>
      </c>
      <c r="T1444" s="377">
        <v>0</v>
      </c>
      <c r="U1444" s="377">
        <v>0</v>
      </c>
      <c r="V1444" s="377">
        <v>33144.04</v>
      </c>
      <c r="W1444" s="377">
        <v>0</v>
      </c>
      <c r="X1444" s="377">
        <v>0</v>
      </c>
      <c r="Y1444" s="377">
        <v>0</v>
      </c>
      <c r="Z1444" s="377">
        <v>1075180.04</v>
      </c>
      <c r="AA1444" s="770">
        <v>44291</v>
      </c>
      <c r="AB1444" s="770">
        <v>45387</v>
      </c>
      <c r="AC1444" s="769">
        <v>1075180.04</v>
      </c>
      <c r="AD1444" s="3">
        <v>2.463888888888889</v>
      </c>
      <c r="AE1444" s="3">
        <v>3.0444444444444443</v>
      </c>
      <c r="AF1444" s="378">
        <v>6.1652999999999999E-2</v>
      </c>
      <c r="AG1444" s="3">
        <v>2649124.1541111115</v>
      </c>
      <c r="AH1444" s="3">
        <v>3273325.8995555555</v>
      </c>
      <c r="AI1444" s="3">
        <v>66288.075006120009</v>
      </c>
      <c r="AJ1444" s="3">
        <v>2.463888888888889</v>
      </c>
      <c r="AK1444" s="3">
        <v>3.0444444444444443</v>
      </c>
      <c r="AL1444" s="3">
        <v>6.1653000000000006E-2</v>
      </c>
    </row>
    <row r="1445" spans="1:38">
      <c r="A1445" t="s">
        <v>1259</v>
      </c>
      <c r="B1445" t="s">
        <v>3272</v>
      </c>
      <c r="C1445" t="s">
        <v>516</v>
      </c>
      <c r="D1445" t="s">
        <v>517</v>
      </c>
      <c r="E1445" t="s">
        <v>1396</v>
      </c>
      <c r="F1445" t="s">
        <v>531</v>
      </c>
      <c r="G1445" t="s">
        <v>1373</v>
      </c>
      <c r="H1445" t="s">
        <v>518</v>
      </c>
      <c r="I1445" t="s">
        <v>1</v>
      </c>
      <c r="J1445" t="s">
        <v>1257</v>
      </c>
      <c r="K1445" t="s">
        <v>520</v>
      </c>
      <c r="L1445" t="s">
        <v>532</v>
      </c>
      <c r="M1445">
        <v>1</v>
      </c>
      <c r="N1445">
        <v>1</v>
      </c>
      <c r="O1445">
        <v>1</v>
      </c>
      <c r="P1445">
        <v>0</v>
      </c>
      <c r="Q1445">
        <v>0</v>
      </c>
      <c r="R1445">
        <v>1</v>
      </c>
      <c r="S1445" s="377">
        <v>940514.33</v>
      </c>
      <c r="T1445" s="377">
        <v>0</v>
      </c>
      <c r="U1445" s="377">
        <v>0</v>
      </c>
      <c r="V1445" s="377">
        <v>33526.980000000003</v>
      </c>
      <c r="W1445" s="377">
        <v>0</v>
      </c>
      <c r="X1445" s="377">
        <v>0</v>
      </c>
      <c r="Y1445" s="377">
        <v>0</v>
      </c>
      <c r="Z1445" s="377">
        <v>940514.33</v>
      </c>
      <c r="AA1445" s="770">
        <v>44291</v>
      </c>
      <c r="AB1445" s="770">
        <v>46117</v>
      </c>
      <c r="AC1445" s="769">
        <v>940514.33</v>
      </c>
      <c r="AD1445" s="3">
        <v>4.4916666666666663</v>
      </c>
      <c r="AE1445" s="3">
        <v>5.072222222222222</v>
      </c>
      <c r="AF1445" s="378">
        <v>7.1294999999999997E-2</v>
      </c>
      <c r="AG1445" s="3">
        <v>4224476.8655833332</v>
      </c>
      <c r="AH1445" s="3">
        <v>4770497.6849444443</v>
      </c>
      <c r="AI1445" s="3">
        <v>67053.969157349988</v>
      </c>
      <c r="AJ1445" s="3">
        <v>4.4916666666666671</v>
      </c>
      <c r="AK1445" s="3">
        <v>5.072222222222222</v>
      </c>
      <c r="AL1445" s="3">
        <v>7.1294999999999983E-2</v>
      </c>
    </row>
    <row r="1446" spans="1:38">
      <c r="A1446" t="s">
        <v>1260</v>
      </c>
      <c r="B1446" t="s">
        <v>3273</v>
      </c>
      <c r="C1446" t="s">
        <v>516</v>
      </c>
      <c r="D1446" t="s">
        <v>517</v>
      </c>
      <c r="E1446" t="s">
        <v>1396</v>
      </c>
      <c r="F1446" t="s">
        <v>531</v>
      </c>
      <c r="G1446" t="s">
        <v>1373</v>
      </c>
      <c r="H1446" t="s">
        <v>518</v>
      </c>
      <c r="I1446" t="s">
        <v>1</v>
      </c>
      <c r="J1446" t="s">
        <v>180</v>
      </c>
      <c r="K1446" t="s">
        <v>520</v>
      </c>
      <c r="L1446" t="s">
        <v>532</v>
      </c>
      <c r="M1446">
        <v>1</v>
      </c>
      <c r="N1446">
        <v>1</v>
      </c>
      <c r="O1446">
        <v>1</v>
      </c>
      <c r="P1446">
        <v>0</v>
      </c>
      <c r="Q1446">
        <v>0</v>
      </c>
      <c r="R1446">
        <v>1</v>
      </c>
      <c r="S1446" s="377">
        <v>793091.73</v>
      </c>
      <c r="T1446" s="377">
        <v>0</v>
      </c>
      <c r="U1446" s="377">
        <v>0</v>
      </c>
      <c r="V1446" s="377">
        <v>0</v>
      </c>
      <c r="W1446" s="377">
        <v>0</v>
      </c>
      <c r="X1446" s="377">
        <v>0</v>
      </c>
      <c r="Y1446" s="377">
        <v>0</v>
      </c>
      <c r="Z1446" s="377">
        <v>793091.73</v>
      </c>
      <c r="AA1446" s="770">
        <v>44050</v>
      </c>
      <c r="AB1446" s="770">
        <v>45145</v>
      </c>
      <c r="AC1446" s="769">
        <v>793091.73</v>
      </c>
      <c r="AD1446" s="3">
        <v>1.7916666666666667</v>
      </c>
      <c r="AE1446" s="3">
        <v>3.0416666666666665</v>
      </c>
      <c r="AF1446" s="378">
        <v>6.1652999999999999E-2</v>
      </c>
      <c r="AG1446" s="3">
        <v>1420956.0162500001</v>
      </c>
      <c r="AH1446" s="3">
        <v>2412320.67875</v>
      </c>
      <c r="AI1446" s="3">
        <v>48896.484429689997</v>
      </c>
      <c r="AJ1446" s="3">
        <v>1.7916666666666667</v>
      </c>
      <c r="AK1446" s="3">
        <v>3.0416666666666665</v>
      </c>
      <c r="AL1446" s="3">
        <v>6.1652999999999999E-2</v>
      </c>
    </row>
    <row r="1447" spans="1:38">
      <c r="A1447" t="s">
        <v>1261</v>
      </c>
      <c r="B1447" t="s">
        <v>3274</v>
      </c>
      <c r="C1447" t="s">
        <v>516</v>
      </c>
      <c r="D1447" t="s">
        <v>517</v>
      </c>
      <c r="E1447" t="s">
        <v>1396</v>
      </c>
      <c r="F1447" t="s">
        <v>531</v>
      </c>
      <c r="G1447" t="s">
        <v>1373</v>
      </c>
      <c r="H1447" t="s">
        <v>518</v>
      </c>
      <c r="I1447" t="s">
        <v>1</v>
      </c>
      <c r="J1447" t="s">
        <v>180</v>
      </c>
      <c r="K1447" t="s">
        <v>520</v>
      </c>
      <c r="L1447" t="s">
        <v>532</v>
      </c>
      <c r="M1447">
        <v>1</v>
      </c>
      <c r="N1447">
        <v>1</v>
      </c>
      <c r="O1447">
        <v>1</v>
      </c>
      <c r="P1447">
        <v>0</v>
      </c>
      <c r="Q1447">
        <v>0</v>
      </c>
      <c r="R1447">
        <v>1</v>
      </c>
      <c r="S1447" s="377">
        <v>989490.48</v>
      </c>
      <c r="T1447" s="377">
        <v>0</v>
      </c>
      <c r="U1447" s="377">
        <v>0</v>
      </c>
      <c r="V1447" s="377">
        <v>0</v>
      </c>
      <c r="W1447" s="377">
        <v>0</v>
      </c>
      <c r="X1447" s="377">
        <v>0</v>
      </c>
      <c r="Y1447" s="377">
        <v>0</v>
      </c>
      <c r="Z1447" s="377">
        <v>989490.48</v>
      </c>
      <c r="AA1447" s="770">
        <v>44050</v>
      </c>
      <c r="AB1447" s="770">
        <v>45876</v>
      </c>
      <c r="AC1447" s="769">
        <v>989490.48</v>
      </c>
      <c r="AD1447" s="3">
        <v>3.8222222222222224</v>
      </c>
      <c r="AE1447" s="3">
        <v>5.072222222222222</v>
      </c>
      <c r="AF1447" s="378">
        <v>7.1294999999999997E-2</v>
      </c>
      <c r="AG1447" s="3">
        <v>3782052.5013333336</v>
      </c>
      <c r="AH1447" s="3">
        <v>5018915.6013333332</v>
      </c>
      <c r="AI1447" s="3">
        <v>70545.723771599995</v>
      </c>
      <c r="AJ1447" s="3">
        <v>3.8222222222222224</v>
      </c>
      <c r="AK1447" s="3">
        <v>5.072222222222222</v>
      </c>
      <c r="AL1447" s="3">
        <v>7.1294999999999997E-2</v>
      </c>
    </row>
    <row r="1448" spans="1:38">
      <c r="A1448" t="s">
        <v>1262</v>
      </c>
      <c r="B1448" t="s">
        <v>3275</v>
      </c>
      <c r="C1448" t="s">
        <v>516</v>
      </c>
      <c r="D1448" t="s">
        <v>517</v>
      </c>
      <c r="E1448" t="s">
        <v>1396</v>
      </c>
      <c r="F1448" t="s">
        <v>531</v>
      </c>
      <c r="G1448" t="s">
        <v>1373</v>
      </c>
      <c r="H1448" t="s">
        <v>518</v>
      </c>
      <c r="I1448" t="s">
        <v>1</v>
      </c>
      <c r="J1448" t="s">
        <v>180</v>
      </c>
      <c r="K1448" t="s">
        <v>520</v>
      </c>
      <c r="L1448" t="s">
        <v>532</v>
      </c>
      <c r="M1448">
        <v>1</v>
      </c>
      <c r="N1448">
        <v>1</v>
      </c>
      <c r="O1448">
        <v>1</v>
      </c>
      <c r="P1448">
        <v>0</v>
      </c>
      <c r="Q1448">
        <v>0</v>
      </c>
      <c r="R1448">
        <v>1</v>
      </c>
      <c r="S1448" s="377">
        <v>1262819.2</v>
      </c>
      <c r="T1448" s="377">
        <v>0</v>
      </c>
      <c r="U1448" s="377">
        <v>0</v>
      </c>
      <c r="V1448" s="377">
        <v>0</v>
      </c>
      <c r="W1448" s="377">
        <v>0</v>
      </c>
      <c r="X1448" s="377">
        <v>0</v>
      </c>
      <c r="Y1448" s="377">
        <v>0</v>
      </c>
      <c r="Z1448" s="377">
        <v>1262819.2</v>
      </c>
      <c r="AA1448" s="770">
        <v>44165</v>
      </c>
      <c r="AB1448" s="770">
        <v>45260</v>
      </c>
      <c r="AC1448" s="769">
        <v>1262819.2</v>
      </c>
      <c r="AD1448" s="3">
        <v>2.1111111111111112</v>
      </c>
      <c r="AE1448" s="3">
        <v>3.0416666666666665</v>
      </c>
      <c r="AF1448" s="378">
        <v>6.1652999999999999E-2</v>
      </c>
      <c r="AG1448" s="3">
        <v>2665951.6444444442</v>
      </c>
      <c r="AH1448" s="3">
        <v>3841075.0666666664</v>
      </c>
      <c r="AI1448" s="3">
        <v>77856.59213759999</v>
      </c>
      <c r="AJ1448" s="3">
        <v>2.1111111111111112</v>
      </c>
      <c r="AK1448" s="3">
        <v>3.0416666666666665</v>
      </c>
      <c r="AL1448" s="3">
        <v>6.1652999999999993E-2</v>
      </c>
    </row>
    <row r="1449" spans="1:38">
      <c r="A1449" t="s">
        <v>1263</v>
      </c>
      <c r="B1449" t="s">
        <v>3276</v>
      </c>
      <c r="C1449" t="s">
        <v>516</v>
      </c>
      <c r="D1449" t="s">
        <v>517</v>
      </c>
      <c r="E1449" t="s">
        <v>1396</v>
      </c>
      <c r="F1449" t="s">
        <v>531</v>
      </c>
      <c r="G1449" t="s">
        <v>1373</v>
      </c>
      <c r="H1449" t="s">
        <v>518</v>
      </c>
      <c r="I1449" t="s">
        <v>1</v>
      </c>
      <c r="J1449" t="s">
        <v>180</v>
      </c>
      <c r="K1449" t="s">
        <v>520</v>
      </c>
      <c r="L1449" t="s">
        <v>532</v>
      </c>
      <c r="M1449">
        <v>1</v>
      </c>
      <c r="N1449">
        <v>1</v>
      </c>
      <c r="O1449">
        <v>1</v>
      </c>
      <c r="P1449">
        <v>0</v>
      </c>
      <c r="Q1449">
        <v>0</v>
      </c>
      <c r="R1449">
        <v>1</v>
      </c>
      <c r="S1449" s="377">
        <v>139566.09</v>
      </c>
      <c r="T1449" s="377">
        <v>0</v>
      </c>
      <c r="U1449" s="377">
        <v>0</v>
      </c>
      <c r="V1449" s="377">
        <v>2093.4899999999998</v>
      </c>
      <c r="W1449" s="377">
        <v>0</v>
      </c>
      <c r="X1449" s="377">
        <v>0</v>
      </c>
      <c r="Y1449" s="377">
        <v>0</v>
      </c>
      <c r="Z1449" s="377">
        <v>139566.09</v>
      </c>
      <c r="AA1449" s="770">
        <v>44291</v>
      </c>
      <c r="AB1449" s="770">
        <v>44656</v>
      </c>
      <c r="AC1449" s="769">
        <v>139566.09</v>
      </c>
      <c r="AD1449" s="3">
        <v>0.43333333333333335</v>
      </c>
      <c r="AE1449" s="3">
        <v>1.0138888888888888</v>
      </c>
      <c r="AF1449" s="378">
        <v>0.03</v>
      </c>
      <c r="AG1449" s="3">
        <v>60478.639000000003</v>
      </c>
      <c r="AH1449" s="3">
        <v>141504.50791666665</v>
      </c>
      <c r="AI1449" s="3">
        <v>4186.9826999999996</v>
      </c>
      <c r="AJ1449" s="3">
        <v>0.43333333333333335</v>
      </c>
      <c r="AK1449" s="3">
        <v>1.0138888888888888</v>
      </c>
      <c r="AL1449" s="3">
        <v>0.03</v>
      </c>
    </row>
    <row r="1450" spans="1:38">
      <c r="A1450" t="s">
        <v>1264</v>
      </c>
      <c r="B1450" t="s">
        <v>3277</v>
      </c>
      <c r="C1450" t="s">
        <v>516</v>
      </c>
      <c r="D1450" t="s">
        <v>517</v>
      </c>
      <c r="E1450" t="s">
        <v>1396</v>
      </c>
      <c r="F1450" t="s">
        <v>531</v>
      </c>
      <c r="G1450" t="s">
        <v>1373</v>
      </c>
      <c r="H1450" t="s">
        <v>518</v>
      </c>
      <c r="I1450" t="s">
        <v>1</v>
      </c>
      <c r="J1450" t="s">
        <v>180</v>
      </c>
      <c r="K1450" t="s">
        <v>520</v>
      </c>
      <c r="L1450" t="s">
        <v>532</v>
      </c>
      <c r="M1450">
        <v>1</v>
      </c>
      <c r="N1450">
        <v>1</v>
      </c>
      <c r="O1450">
        <v>1</v>
      </c>
      <c r="P1450">
        <v>0</v>
      </c>
      <c r="Q1450">
        <v>0</v>
      </c>
      <c r="R1450">
        <v>1</v>
      </c>
      <c r="S1450" s="377">
        <v>558072.42000000004</v>
      </c>
      <c r="T1450" s="377">
        <v>0</v>
      </c>
      <c r="U1450" s="377">
        <v>0</v>
      </c>
      <c r="V1450" s="377">
        <v>17203.419999999998</v>
      </c>
      <c r="W1450" s="377">
        <v>0</v>
      </c>
      <c r="X1450" s="377">
        <v>0</v>
      </c>
      <c r="Y1450" s="377">
        <v>0</v>
      </c>
      <c r="Z1450" s="377">
        <v>558072.42000000004</v>
      </c>
      <c r="AA1450" s="770">
        <v>44291</v>
      </c>
      <c r="AB1450" s="770">
        <v>45387</v>
      </c>
      <c r="AC1450" s="769">
        <v>558072.42000000004</v>
      </c>
      <c r="AD1450" s="3">
        <v>2.463888888888889</v>
      </c>
      <c r="AE1450" s="3">
        <v>3.0444444444444443</v>
      </c>
      <c r="AF1450" s="378">
        <v>6.1652999999999999E-2</v>
      </c>
      <c r="AG1450" s="3">
        <v>1375028.4348333336</v>
      </c>
      <c r="AH1450" s="3">
        <v>1699020.4786666667</v>
      </c>
      <c r="AI1450" s="3">
        <v>34406.838910260005</v>
      </c>
      <c r="AJ1450" s="3">
        <v>2.463888888888889</v>
      </c>
      <c r="AK1450" s="3">
        <v>3.0444444444444443</v>
      </c>
      <c r="AL1450" s="3">
        <v>6.1653000000000006E-2</v>
      </c>
    </row>
    <row r="1451" spans="1:38">
      <c r="A1451" t="s">
        <v>1265</v>
      </c>
      <c r="B1451" t="s">
        <v>3278</v>
      </c>
      <c r="C1451" t="s">
        <v>516</v>
      </c>
      <c r="D1451" t="s">
        <v>517</v>
      </c>
      <c r="E1451" t="s">
        <v>1396</v>
      </c>
      <c r="F1451" t="s">
        <v>531</v>
      </c>
      <c r="G1451" t="s">
        <v>1373</v>
      </c>
      <c r="H1451" t="s">
        <v>518</v>
      </c>
      <c r="I1451" t="s">
        <v>1</v>
      </c>
      <c r="J1451" t="s">
        <v>180</v>
      </c>
      <c r="K1451" t="s">
        <v>520</v>
      </c>
      <c r="L1451" t="s">
        <v>532</v>
      </c>
      <c r="M1451">
        <v>1</v>
      </c>
      <c r="N1451">
        <v>1</v>
      </c>
      <c r="O1451">
        <v>1</v>
      </c>
      <c r="P1451">
        <v>0</v>
      </c>
      <c r="Q1451">
        <v>0</v>
      </c>
      <c r="R1451">
        <v>1</v>
      </c>
      <c r="S1451" s="377">
        <v>488262.74</v>
      </c>
      <c r="T1451" s="377">
        <v>0</v>
      </c>
      <c r="U1451" s="377">
        <v>0</v>
      </c>
      <c r="V1451" s="377">
        <v>17405.349999999999</v>
      </c>
      <c r="W1451" s="377">
        <v>0</v>
      </c>
      <c r="X1451" s="377">
        <v>0</v>
      </c>
      <c r="Y1451" s="377">
        <v>0</v>
      </c>
      <c r="Z1451" s="377">
        <v>488262.74</v>
      </c>
      <c r="AA1451" s="770">
        <v>44291</v>
      </c>
      <c r="AB1451" s="770">
        <v>46117</v>
      </c>
      <c r="AC1451" s="769">
        <v>488262.74</v>
      </c>
      <c r="AD1451" s="3">
        <v>4.4916666666666663</v>
      </c>
      <c r="AE1451" s="3">
        <v>5.072222222222222</v>
      </c>
      <c r="AF1451" s="378">
        <v>7.1294999999999997E-2</v>
      </c>
      <c r="AG1451" s="3">
        <v>2193113.4738333332</v>
      </c>
      <c r="AH1451" s="3">
        <v>2476577.1201111111</v>
      </c>
      <c r="AI1451" s="3">
        <v>34810.692048299999</v>
      </c>
      <c r="AJ1451" s="3">
        <v>4.4916666666666663</v>
      </c>
      <c r="AK1451" s="3">
        <v>5.072222222222222</v>
      </c>
      <c r="AL1451" s="3">
        <v>7.1294999999999997E-2</v>
      </c>
    </row>
    <row r="1452" spans="1:38">
      <c r="A1452" t="s">
        <v>1266</v>
      </c>
      <c r="B1452" t="s">
        <v>3279</v>
      </c>
      <c r="C1452" t="s">
        <v>516</v>
      </c>
      <c r="D1452" t="s">
        <v>517</v>
      </c>
      <c r="E1452" t="s">
        <v>1396</v>
      </c>
      <c r="F1452" t="s">
        <v>531</v>
      </c>
      <c r="G1452" t="s">
        <v>1373</v>
      </c>
      <c r="H1452" t="s">
        <v>518</v>
      </c>
      <c r="I1452" t="s">
        <v>1</v>
      </c>
      <c r="J1452" t="s">
        <v>372</v>
      </c>
      <c r="K1452" t="s">
        <v>520</v>
      </c>
      <c r="L1452" t="s">
        <v>532</v>
      </c>
      <c r="M1452">
        <v>1</v>
      </c>
      <c r="N1452">
        <v>1</v>
      </c>
      <c r="O1452">
        <v>1</v>
      </c>
      <c r="P1452">
        <v>0</v>
      </c>
      <c r="Q1452">
        <v>0</v>
      </c>
      <c r="R1452">
        <v>1</v>
      </c>
      <c r="S1452" s="377">
        <v>4130046.8</v>
      </c>
      <c r="T1452" s="377">
        <v>0</v>
      </c>
      <c r="U1452" s="377">
        <v>0</v>
      </c>
      <c r="V1452" s="377">
        <v>0</v>
      </c>
      <c r="W1452" s="377">
        <v>0</v>
      </c>
      <c r="X1452" s="377">
        <v>0</v>
      </c>
      <c r="Y1452" s="377">
        <v>0</v>
      </c>
      <c r="Z1452" s="377">
        <v>4130046.8</v>
      </c>
      <c r="AA1452" s="770">
        <v>43851</v>
      </c>
      <c r="AB1452" s="770">
        <v>44947</v>
      </c>
      <c r="AC1452" s="769">
        <v>4130046.8</v>
      </c>
      <c r="AD1452" s="3">
        <v>1.2416666666666667</v>
      </c>
      <c r="AE1452" s="3">
        <v>3.0444444444444443</v>
      </c>
      <c r="AF1452" s="378">
        <v>6.2600000000000003E-2</v>
      </c>
      <c r="AG1452" s="3">
        <v>5128141.4433333334</v>
      </c>
      <c r="AH1452" s="3">
        <v>12573698.035555555</v>
      </c>
      <c r="AI1452" s="3">
        <v>258540.92968</v>
      </c>
      <c r="AJ1452" s="3">
        <v>1.2416666666666667</v>
      </c>
      <c r="AK1452" s="3">
        <v>3.0444444444444443</v>
      </c>
      <c r="AL1452" s="3">
        <v>6.2600000000000003E-2</v>
      </c>
    </row>
    <row r="1453" spans="1:38">
      <c r="A1453" t="s">
        <v>1267</v>
      </c>
      <c r="B1453" t="s">
        <v>3280</v>
      </c>
      <c r="C1453" t="s">
        <v>516</v>
      </c>
      <c r="D1453" t="s">
        <v>517</v>
      </c>
      <c r="E1453" t="s">
        <v>1396</v>
      </c>
      <c r="F1453" t="s">
        <v>531</v>
      </c>
      <c r="G1453" t="s">
        <v>1373</v>
      </c>
      <c r="H1453" t="s">
        <v>518</v>
      </c>
      <c r="I1453" t="s">
        <v>1</v>
      </c>
      <c r="J1453" t="s">
        <v>372</v>
      </c>
      <c r="K1453" t="s">
        <v>520</v>
      </c>
      <c r="L1453" t="s">
        <v>532</v>
      </c>
      <c r="M1453">
        <v>1</v>
      </c>
      <c r="N1453">
        <v>1</v>
      </c>
      <c r="O1453">
        <v>1</v>
      </c>
      <c r="P1453">
        <v>0</v>
      </c>
      <c r="Q1453">
        <v>0</v>
      </c>
      <c r="R1453">
        <v>1</v>
      </c>
      <c r="S1453" s="377">
        <v>4113187.5</v>
      </c>
      <c r="T1453" s="377">
        <v>0</v>
      </c>
      <c r="U1453" s="377">
        <v>0</v>
      </c>
      <c r="V1453" s="377">
        <v>0</v>
      </c>
      <c r="W1453" s="377">
        <v>0</v>
      </c>
      <c r="X1453" s="377">
        <v>0</v>
      </c>
      <c r="Y1453" s="377">
        <v>0</v>
      </c>
      <c r="Z1453" s="377">
        <v>4113187.5</v>
      </c>
      <c r="AA1453" s="770">
        <v>43860</v>
      </c>
      <c r="AB1453" s="770">
        <v>45687</v>
      </c>
      <c r="AC1453" s="769">
        <v>4113187.5</v>
      </c>
      <c r="AD1453" s="3">
        <v>3.2972222222222221</v>
      </c>
      <c r="AE1453" s="3">
        <v>5.0750000000000002</v>
      </c>
      <c r="AF1453" s="378">
        <v>7.85E-2</v>
      </c>
      <c r="AG1453" s="3">
        <v>13562093.229166666</v>
      </c>
      <c r="AH1453" s="3">
        <v>20874426.5625</v>
      </c>
      <c r="AI1453" s="3">
        <v>322885.21875</v>
      </c>
      <c r="AJ1453" s="3">
        <v>3.2972222222222221</v>
      </c>
      <c r="AK1453" s="3">
        <v>5.0750000000000002</v>
      </c>
      <c r="AL1453" s="3">
        <v>7.85E-2</v>
      </c>
    </row>
    <row r="1454" spans="1:38">
      <c r="A1454" t="s">
        <v>1268</v>
      </c>
      <c r="B1454" t="s">
        <v>3281</v>
      </c>
      <c r="C1454" t="s">
        <v>516</v>
      </c>
      <c r="D1454" t="s">
        <v>517</v>
      </c>
      <c r="E1454" t="s">
        <v>1396</v>
      </c>
      <c r="F1454" t="s">
        <v>531</v>
      </c>
      <c r="G1454" t="s">
        <v>1373</v>
      </c>
      <c r="H1454" t="s">
        <v>518</v>
      </c>
      <c r="I1454" t="s">
        <v>1</v>
      </c>
      <c r="J1454" t="s">
        <v>82</v>
      </c>
      <c r="K1454" t="s">
        <v>520</v>
      </c>
      <c r="L1454" t="s">
        <v>532</v>
      </c>
      <c r="M1454">
        <v>1</v>
      </c>
      <c r="N1454">
        <v>1</v>
      </c>
      <c r="O1454">
        <v>1</v>
      </c>
      <c r="P1454">
        <v>0</v>
      </c>
      <c r="Q1454">
        <v>0</v>
      </c>
      <c r="R1454">
        <v>1</v>
      </c>
      <c r="S1454" s="377">
        <v>51519233.960000001</v>
      </c>
      <c r="T1454" s="377">
        <v>0</v>
      </c>
      <c r="U1454" s="377">
        <v>0</v>
      </c>
      <c r="V1454" s="377">
        <v>0</v>
      </c>
      <c r="W1454" s="377">
        <v>0</v>
      </c>
      <c r="X1454" s="377">
        <v>0</v>
      </c>
      <c r="Y1454" s="377">
        <v>0</v>
      </c>
      <c r="Z1454" s="377">
        <v>51519233.960000001</v>
      </c>
      <c r="AA1454" s="770">
        <v>43851</v>
      </c>
      <c r="AB1454" s="770">
        <v>44947</v>
      </c>
      <c r="AC1454" s="769">
        <v>51519233.960000001</v>
      </c>
      <c r="AD1454" s="3">
        <v>1.2416666666666667</v>
      </c>
      <c r="AE1454" s="3">
        <v>3.0444444444444443</v>
      </c>
      <c r="AF1454" s="378">
        <v>6.2600000000000003E-2</v>
      </c>
      <c r="AG1454" s="3">
        <v>63969715.500333339</v>
      </c>
      <c r="AH1454" s="3">
        <v>156847445.61155555</v>
      </c>
      <c r="AI1454" s="3">
        <v>3225104.0458960002</v>
      </c>
      <c r="AJ1454" s="3">
        <v>1.2416666666666667</v>
      </c>
      <c r="AK1454" s="3">
        <v>3.0444444444444443</v>
      </c>
      <c r="AL1454" s="3">
        <v>6.2600000000000003E-2</v>
      </c>
    </row>
    <row r="1455" spans="1:38">
      <c r="A1455" t="s">
        <v>1269</v>
      </c>
      <c r="B1455" t="s">
        <v>3282</v>
      </c>
      <c r="C1455" t="s">
        <v>516</v>
      </c>
      <c r="D1455" t="s">
        <v>517</v>
      </c>
      <c r="E1455" t="s">
        <v>1396</v>
      </c>
      <c r="F1455" t="s">
        <v>531</v>
      </c>
      <c r="G1455" t="s">
        <v>1373</v>
      </c>
      <c r="H1455" t="s">
        <v>518</v>
      </c>
      <c r="I1455" t="s">
        <v>1</v>
      </c>
      <c r="J1455" t="s">
        <v>82</v>
      </c>
      <c r="K1455" t="s">
        <v>520</v>
      </c>
      <c r="L1455" t="s">
        <v>532</v>
      </c>
      <c r="M1455">
        <v>1</v>
      </c>
      <c r="N1455">
        <v>1</v>
      </c>
      <c r="O1455">
        <v>1</v>
      </c>
      <c r="P1455">
        <v>0</v>
      </c>
      <c r="Q1455">
        <v>0</v>
      </c>
      <c r="R1455">
        <v>1</v>
      </c>
      <c r="S1455" s="377">
        <v>22914661.34</v>
      </c>
      <c r="T1455" s="377">
        <v>0</v>
      </c>
      <c r="U1455" s="377">
        <v>0</v>
      </c>
      <c r="V1455" s="377">
        <v>706378.81</v>
      </c>
      <c r="W1455" s="377">
        <v>0</v>
      </c>
      <c r="X1455" s="377">
        <v>0</v>
      </c>
      <c r="Y1455" s="377">
        <v>0</v>
      </c>
      <c r="Z1455" s="377">
        <v>22914661.34</v>
      </c>
      <c r="AA1455" s="770">
        <v>44291</v>
      </c>
      <c r="AB1455" s="770">
        <v>45387</v>
      </c>
      <c r="AC1455" s="769">
        <v>22914661.34</v>
      </c>
      <c r="AD1455" s="3">
        <v>2.463888888888889</v>
      </c>
      <c r="AE1455" s="3">
        <v>3.0444444444444443</v>
      </c>
      <c r="AF1455" s="378">
        <v>6.1652999999999999E-2</v>
      </c>
      <c r="AG1455" s="3">
        <v>56459179.468277782</v>
      </c>
      <c r="AH1455" s="3">
        <v>69762413.412888885</v>
      </c>
      <c r="AI1455" s="3">
        <v>1412757.6155950199</v>
      </c>
      <c r="AJ1455" s="3">
        <v>2.463888888888889</v>
      </c>
      <c r="AK1455" s="3">
        <v>3.0444444444444443</v>
      </c>
      <c r="AL1455" s="3">
        <v>6.1652999999999993E-2</v>
      </c>
    </row>
    <row r="1456" spans="1:38">
      <c r="A1456" t="s">
        <v>1270</v>
      </c>
      <c r="B1456" t="s">
        <v>3283</v>
      </c>
      <c r="C1456" t="s">
        <v>516</v>
      </c>
      <c r="D1456" t="s">
        <v>517</v>
      </c>
      <c r="E1456" t="s">
        <v>1396</v>
      </c>
      <c r="F1456" t="s">
        <v>531</v>
      </c>
      <c r="G1456" t="s">
        <v>1373</v>
      </c>
      <c r="H1456" t="s">
        <v>518</v>
      </c>
      <c r="I1456" t="s">
        <v>1</v>
      </c>
      <c r="J1456" t="s">
        <v>403</v>
      </c>
      <c r="K1456" t="s">
        <v>520</v>
      </c>
      <c r="L1456" t="s">
        <v>532</v>
      </c>
      <c r="M1456">
        <v>1</v>
      </c>
      <c r="N1456">
        <v>1</v>
      </c>
      <c r="O1456">
        <v>1</v>
      </c>
      <c r="P1456">
        <v>0</v>
      </c>
      <c r="Q1456">
        <v>0</v>
      </c>
      <c r="R1456">
        <v>1</v>
      </c>
      <c r="S1456" s="377">
        <v>1331428.29</v>
      </c>
      <c r="T1456" s="377">
        <v>0</v>
      </c>
      <c r="U1456" s="377">
        <v>0</v>
      </c>
      <c r="V1456" s="377">
        <v>0</v>
      </c>
      <c r="W1456" s="377">
        <v>0</v>
      </c>
      <c r="X1456" s="377">
        <v>0</v>
      </c>
      <c r="Y1456" s="377">
        <v>0</v>
      </c>
      <c r="Z1456" s="377">
        <v>1331428.29</v>
      </c>
      <c r="AA1456" s="770">
        <v>44050</v>
      </c>
      <c r="AB1456" s="770">
        <v>45145</v>
      </c>
      <c r="AC1456" s="769">
        <v>1331428.29</v>
      </c>
      <c r="AD1456" s="3">
        <v>1.7916666666666667</v>
      </c>
      <c r="AE1456" s="3">
        <v>3.0416666666666665</v>
      </c>
      <c r="AF1456" s="378">
        <v>6.1652999999999999E-2</v>
      </c>
      <c r="AG1456" s="3">
        <v>2385475.6862500003</v>
      </c>
      <c r="AH1456" s="3">
        <v>4049761.0487500001</v>
      </c>
      <c r="AI1456" s="3">
        <v>82086.548363370006</v>
      </c>
      <c r="AJ1456" s="3">
        <v>1.7916666666666667</v>
      </c>
      <c r="AK1456" s="3">
        <v>3.0416666666666665</v>
      </c>
      <c r="AL1456" s="3">
        <v>6.1652999999999999E-2</v>
      </c>
    </row>
    <row r="1457" spans="1:38">
      <c r="A1457" t="s">
        <v>1271</v>
      </c>
      <c r="B1457" t="s">
        <v>3284</v>
      </c>
      <c r="C1457" t="s">
        <v>516</v>
      </c>
      <c r="D1457" t="s">
        <v>517</v>
      </c>
      <c r="E1457" t="s">
        <v>1396</v>
      </c>
      <c r="F1457" t="s">
        <v>531</v>
      </c>
      <c r="G1457" t="s">
        <v>1373</v>
      </c>
      <c r="H1457" t="s">
        <v>518</v>
      </c>
      <c r="I1457" t="s">
        <v>1</v>
      </c>
      <c r="J1457" t="s">
        <v>403</v>
      </c>
      <c r="K1457" t="s">
        <v>520</v>
      </c>
      <c r="L1457" t="s">
        <v>532</v>
      </c>
      <c r="M1457">
        <v>1</v>
      </c>
      <c r="N1457">
        <v>1</v>
      </c>
      <c r="O1457">
        <v>1</v>
      </c>
      <c r="P1457">
        <v>0</v>
      </c>
      <c r="Q1457">
        <v>0</v>
      </c>
      <c r="R1457">
        <v>1</v>
      </c>
      <c r="S1457" s="377">
        <v>1661440.46</v>
      </c>
      <c r="T1457" s="377">
        <v>0</v>
      </c>
      <c r="U1457" s="377">
        <v>0</v>
      </c>
      <c r="V1457" s="377">
        <v>0</v>
      </c>
      <c r="W1457" s="377">
        <v>0</v>
      </c>
      <c r="X1457" s="377">
        <v>0</v>
      </c>
      <c r="Y1457" s="377">
        <v>0</v>
      </c>
      <c r="Z1457" s="377">
        <v>1661440.46</v>
      </c>
      <c r="AA1457" s="770">
        <v>44050</v>
      </c>
      <c r="AB1457" s="770">
        <v>45876</v>
      </c>
      <c r="AC1457" s="769">
        <v>1661440.46</v>
      </c>
      <c r="AD1457" s="3">
        <v>3.8222222222222224</v>
      </c>
      <c r="AE1457" s="3">
        <v>5.072222222222222</v>
      </c>
      <c r="AF1457" s="378">
        <v>7.1294999999999997E-2</v>
      </c>
      <c r="AG1457" s="3">
        <v>6350394.6471111113</v>
      </c>
      <c r="AH1457" s="3">
        <v>8427195.2221111096</v>
      </c>
      <c r="AI1457" s="3">
        <v>118452.39759569999</v>
      </c>
      <c r="AJ1457" s="3">
        <v>3.8222222222222224</v>
      </c>
      <c r="AK1457" s="3">
        <v>5.0722222222222211</v>
      </c>
      <c r="AL1457" s="3">
        <v>7.1294999999999997E-2</v>
      </c>
    </row>
    <row r="1458" spans="1:38">
      <c r="A1458" t="s">
        <v>1272</v>
      </c>
      <c r="B1458" t="s">
        <v>3285</v>
      </c>
      <c r="C1458" t="s">
        <v>516</v>
      </c>
      <c r="D1458" t="s">
        <v>517</v>
      </c>
      <c r="E1458" t="s">
        <v>1396</v>
      </c>
      <c r="F1458" t="s">
        <v>531</v>
      </c>
      <c r="G1458" t="s">
        <v>1373</v>
      </c>
      <c r="H1458" t="s">
        <v>518</v>
      </c>
      <c r="I1458" t="s">
        <v>1</v>
      </c>
      <c r="J1458" t="s">
        <v>403</v>
      </c>
      <c r="K1458" t="s">
        <v>520</v>
      </c>
      <c r="L1458" t="s">
        <v>532</v>
      </c>
      <c r="M1458">
        <v>1</v>
      </c>
      <c r="N1458">
        <v>1</v>
      </c>
      <c r="O1458">
        <v>1</v>
      </c>
      <c r="P1458">
        <v>0</v>
      </c>
      <c r="Q1458">
        <v>0</v>
      </c>
      <c r="R1458">
        <v>1</v>
      </c>
      <c r="S1458" s="377">
        <v>302494.28999999998</v>
      </c>
      <c r="T1458" s="377">
        <v>0</v>
      </c>
      <c r="U1458" s="377">
        <v>0</v>
      </c>
      <c r="V1458" s="377">
        <v>4537.41</v>
      </c>
      <c r="W1458" s="377">
        <v>0</v>
      </c>
      <c r="X1458" s="377">
        <v>0</v>
      </c>
      <c r="Y1458" s="377">
        <v>0</v>
      </c>
      <c r="Z1458" s="377">
        <v>302494.28999999998</v>
      </c>
      <c r="AA1458" s="770">
        <v>44291</v>
      </c>
      <c r="AB1458" s="770">
        <v>44656</v>
      </c>
      <c r="AC1458" s="769">
        <v>302494.28999999998</v>
      </c>
      <c r="AD1458" s="3">
        <v>0.43333333333333335</v>
      </c>
      <c r="AE1458" s="3">
        <v>1.0138888888888888</v>
      </c>
      <c r="AF1458" s="378">
        <v>0.03</v>
      </c>
      <c r="AG1458" s="3">
        <v>131080.859</v>
      </c>
      <c r="AH1458" s="3">
        <v>306695.5995833333</v>
      </c>
      <c r="AI1458" s="3">
        <v>9074.8286999999982</v>
      </c>
      <c r="AJ1458" s="3">
        <v>0.43333333333333335</v>
      </c>
      <c r="AK1458" s="3">
        <v>1.0138888888888888</v>
      </c>
      <c r="AL1458" s="3">
        <v>2.9999999999999995E-2</v>
      </c>
    </row>
    <row r="1459" spans="1:38">
      <c r="A1459" t="s">
        <v>1273</v>
      </c>
      <c r="B1459" t="s">
        <v>3286</v>
      </c>
      <c r="C1459" t="s">
        <v>516</v>
      </c>
      <c r="D1459" t="s">
        <v>517</v>
      </c>
      <c r="E1459" t="s">
        <v>1396</v>
      </c>
      <c r="F1459" t="s">
        <v>531</v>
      </c>
      <c r="G1459" t="s">
        <v>1373</v>
      </c>
      <c r="H1459" t="s">
        <v>518</v>
      </c>
      <c r="I1459" t="s">
        <v>1</v>
      </c>
      <c r="J1459" t="s">
        <v>403</v>
      </c>
      <c r="K1459" t="s">
        <v>520</v>
      </c>
      <c r="L1459" t="s">
        <v>532</v>
      </c>
      <c r="M1459">
        <v>1</v>
      </c>
      <c r="N1459">
        <v>1</v>
      </c>
      <c r="O1459">
        <v>1</v>
      </c>
      <c r="P1459">
        <v>0</v>
      </c>
      <c r="Q1459">
        <v>0</v>
      </c>
      <c r="R1459">
        <v>1</v>
      </c>
      <c r="S1459" s="377">
        <v>1208937.55</v>
      </c>
      <c r="T1459" s="377">
        <v>0</v>
      </c>
      <c r="U1459" s="377">
        <v>0</v>
      </c>
      <c r="V1459" s="377">
        <v>37267.31</v>
      </c>
      <c r="W1459" s="377">
        <v>0</v>
      </c>
      <c r="X1459" s="377">
        <v>0</v>
      </c>
      <c r="Y1459" s="377">
        <v>0</v>
      </c>
      <c r="Z1459" s="377">
        <v>1208937.55</v>
      </c>
      <c r="AA1459" s="770">
        <v>44291</v>
      </c>
      <c r="AB1459" s="770">
        <v>45387</v>
      </c>
      <c r="AC1459" s="769">
        <v>1208937.55</v>
      </c>
      <c r="AD1459" s="3">
        <v>2.463888888888889</v>
      </c>
      <c r="AE1459" s="3">
        <v>3.0444444444444443</v>
      </c>
      <c r="AF1459" s="378">
        <v>6.1652999999999999E-2</v>
      </c>
      <c r="AG1459" s="3">
        <v>2978687.7968055559</v>
      </c>
      <c r="AH1459" s="3">
        <v>3680543.2077777777</v>
      </c>
      <c r="AI1459" s="3">
        <v>74534.626770150004</v>
      </c>
      <c r="AJ1459" s="3">
        <v>2.463888888888889</v>
      </c>
      <c r="AK1459" s="3">
        <v>3.0444444444444443</v>
      </c>
      <c r="AL1459" s="3">
        <v>6.1652999999999999E-2</v>
      </c>
    </row>
    <row r="1460" spans="1:38">
      <c r="A1460" t="s">
        <v>1274</v>
      </c>
      <c r="B1460" t="s">
        <v>3287</v>
      </c>
      <c r="C1460" t="s">
        <v>516</v>
      </c>
      <c r="D1460" t="s">
        <v>517</v>
      </c>
      <c r="E1460" t="s">
        <v>1396</v>
      </c>
      <c r="F1460" t="s">
        <v>531</v>
      </c>
      <c r="G1460" t="s">
        <v>1373</v>
      </c>
      <c r="H1460" t="s">
        <v>518</v>
      </c>
      <c r="I1460" t="s">
        <v>1</v>
      </c>
      <c r="J1460" t="s">
        <v>403</v>
      </c>
      <c r="K1460" t="s">
        <v>520</v>
      </c>
      <c r="L1460" t="s">
        <v>532</v>
      </c>
      <c r="M1460">
        <v>1</v>
      </c>
      <c r="N1460">
        <v>1</v>
      </c>
      <c r="O1460">
        <v>1</v>
      </c>
      <c r="P1460">
        <v>0</v>
      </c>
      <c r="Q1460">
        <v>0</v>
      </c>
      <c r="R1460">
        <v>1</v>
      </c>
      <c r="S1460" s="377">
        <v>1057546.19</v>
      </c>
      <c r="T1460" s="377">
        <v>0</v>
      </c>
      <c r="U1460" s="377">
        <v>0</v>
      </c>
      <c r="V1460" s="377">
        <v>37698.879999999997</v>
      </c>
      <c r="W1460" s="377">
        <v>0</v>
      </c>
      <c r="X1460" s="377">
        <v>0</v>
      </c>
      <c r="Y1460" s="377">
        <v>0</v>
      </c>
      <c r="Z1460" s="377">
        <v>1057546.19</v>
      </c>
      <c r="AA1460" s="770">
        <v>44291</v>
      </c>
      <c r="AB1460" s="770">
        <v>46117</v>
      </c>
      <c r="AC1460" s="769">
        <v>1057546.19</v>
      </c>
      <c r="AD1460" s="3">
        <v>4.4916666666666663</v>
      </c>
      <c r="AE1460" s="3">
        <v>5.072222222222222</v>
      </c>
      <c r="AF1460" s="378">
        <v>7.1294999999999997E-2</v>
      </c>
      <c r="AG1460" s="3">
        <v>4750144.9700833326</v>
      </c>
      <c r="AH1460" s="3">
        <v>5364109.2859444441</v>
      </c>
      <c r="AI1460" s="3">
        <v>75397.755616049995</v>
      </c>
      <c r="AJ1460" s="3">
        <v>4.4916666666666663</v>
      </c>
      <c r="AK1460" s="3">
        <v>5.072222222222222</v>
      </c>
      <c r="AL1460" s="3">
        <v>7.1294999999999997E-2</v>
      </c>
    </row>
    <row r="1461" spans="1:38">
      <c r="A1461" t="s">
        <v>1275</v>
      </c>
      <c r="B1461" t="s">
        <v>3288</v>
      </c>
      <c r="C1461" t="s">
        <v>516</v>
      </c>
      <c r="D1461" t="s">
        <v>517</v>
      </c>
      <c r="E1461" t="s">
        <v>1396</v>
      </c>
      <c r="F1461" t="s">
        <v>531</v>
      </c>
      <c r="G1461" t="s">
        <v>1373</v>
      </c>
      <c r="H1461" t="s">
        <v>518</v>
      </c>
      <c r="I1461" t="s">
        <v>1</v>
      </c>
      <c r="J1461" t="s">
        <v>464</v>
      </c>
      <c r="K1461" t="s">
        <v>520</v>
      </c>
      <c r="L1461" t="s">
        <v>532</v>
      </c>
      <c r="M1461">
        <v>1</v>
      </c>
      <c r="N1461">
        <v>1</v>
      </c>
      <c r="O1461">
        <v>1</v>
      </c>
      <c r="P1461">
        <v>0</v>
      </c>
      <c r="Q1461">
        <v>0</v>
      </c>
      <c r="R1461">
        <v>1</v>
      </c>
      <c r="S1461" s="377">
        <v>413148.82</v>
      </c>
      <c r="T1461" s="377">
        <v>0</v>
      </c>
      <c r="U1461" s="377">
        <v>0</v>
      </c>
      <c r="V1461" s="377">
        <v>6197.23</v>
      </c>
      <c r="W1461" s="377">
        <v>0</v>
      </c>
      <c r="X1461" s="377">
        <v>0</v>
      </c>
      <c r="Y1461" s="377">
        <v>0</v>
      </c>
      <c r="Z1461" s="377">
        <v>413148.82</v>
      </c>
      <c r="AA1461" s="770">
        <v>44291</v>
      </c>
      <c r="AB1461" s="770">
        <v>44656</v>
      </c>
      <c r="AC1461" s="769">
        <v>413148.82</v>
      </c>
      <c r="AD1461" s="3">
        <v>0.43333333333333335</v>
      </c>
      <c r="AE1461" s="3">
        <v>1.0138888888888888</v>
      </c>
      <c r="AF1461" s="378">
        <v>0.03</v>
      </c>
      <c r="AG1461" s="3">
        <v>179031.15533333333</v>
      </c>
      <c r="AH1461" s="3">
        <v>418886.99805555557</v>
      </c>
      <c r="AI1461" s="3">
        <v>12394.464599999999</v>
      </c>
      <c r="AJ1461" s="3">
        <v>0.43333333333333329</v>
      </c>
      <c r="AK1461" s="3">
        <v>1.0138888888888888</v>
      </c>
      <c r="AL1461" s="3">
        <v>0.03</v>
      </c>
    </row>
    <row r="1462" spans="1:38">
      <c r="A1462" t="s">
        <v>1276</v>
      </c>
      <c r="B1462" t="s">
        <v>3289</v>
      </c>
      <c r="C1462" t="s">
        <v>516</v>
      </c>
      <c r="D1462" t="s">
        <v>517</v>
      </c>
      <c r="E1462" t="s">
        <v>1396</v>
      </c>
      <c r="F1462" t="s">
        <v>531</v>
      </c>
      <c r="G1462" t="s">
        <v>1373</v>
      </c>
      <c r="H1462" t="s">
        <v>518</v>
      </c>
      <c r="I1462" t="s">
        <v>1</v>
      </c>
      <c r="J1462" t="s">
        <v>464</v>
      </c>
      <c r="K1462" t="s">
        <v>520</v>
      </c>
      <c r="L1462" t="s">
        <v>532</v>
      </c>
      <c r="M1462">
        <v>1</v>
      </c>
      <c r="N1462">
        <v>1</v>
      </c>
      <c r="O1462">
        <v>1</v>
      </c>
      <c r="P1462">
        <v>0</v>
      </c>
      <c r="Q1462">
        <v>0</v>
      </c>
      <c r="R1462">
        <v>1</v>
      </c>
      <c r="S1462" s="377">
        <v>1647489.3</v>
      </c>
      <c r="T1462" s="377">
        <v>0</v>
      </c>
      <c r="U1462" s="377">
        <v>0</v>
      </c>
      <c r="V1462" s="377">
        <v>50786.33</v>
      </c>
      <c r="W1462" s="377">
        <v>0</v>
      </c>
      <c r="X1462" s="377">
        <v>0</v>
      </c>
      <c r="Y1462" s="377">
        <v>0</v>
      </c>
      <c r="Z1462" s="377">
        <v>1647489.3</v>
      </c>
      <c r="AA1462" s="770">
        <v>44291</v>
      </c>
      <c r="AB1462" s="770">
        <v>45387</v>
      </c>
      <c r="AC1462" s="769">
        <v>1647489.3</v>
      </c>
      <c r="AD1462" s="3">
        <v>2.463888888888889</v>
      </c>
      <c r="AE1462" s="3">
        <v>3.0444444444444443</v>
      </c>
      <c r="AF1462" s="378">
        <v>6.1652999999999999E-2</v>
      </c>
      <c r="AG1462" s="3">
        <v>4059230.5808333335</v>
      </c>
      <c r="AH1462" s="3">
        <v>5015689.6466666665</v>
      </c>
      <c r="AI1462" s="3">
        <v>101572.6578129</v>
      </c>
      <c r="AJ1462" s="3">
        <v>2.463888888888889</v>
      </c>
      <c r="AK1462" s="3">
        <v>3.0444444444444443</v>
      </c>
      <c r="AL1462" s="3">
        <v>6.1652999999999999E-2</v>
      </c>
    </row>
    <row r="1463" spans="1:38">
      <c r="A1463" t="s">
        <v>1277</v>
      </c>
      <c r="B1463" t="s">
        <v>3290</v>
      </c>
      <c r="C1463" t="s">
        <v>516</v>
      </c>
      <c r="D1463" t="s">
        <v>517</v>
      </c>
      <c r="E1463" t="s">
        <v>1396</v>
      </c>
      <c r="F1463" t="s">
        <v>531</v>
      </c>
      <c r="G1463" t="s">
        <v>1373</v>
      </c>
      <c r="H1463" t="s">
        <v>518</v>
      </c>
      <c r="I1463" t="s">
        <v>1</v>
      </c>
      <c r="J1463" t="s">
        <v>464</v>
      </c>
      <c r="K1463" t="s">
        <v>520</v>
      </c>
      <c r="L1463" t="s">
        <v>532</v>
      </c>
      <c r="M1463">
        <v>1</v>
      </c>
      <c r="N1463">
        <v>1</v>
      </c>
      <c r="O1463">
        <v>1</v>
      </c>
      <c r="P1463">
        <v>0</v>
      </c>
      <c r="Q1463">
        <v>0</v>
      </c>
      <c r="R1463">
        <v>1</v>
      </c>
      <c r="S1463" s="377">
        <v>1440208.53</v>
      </c>
      <c r="T1463" s="377">
        <v>0</v>
      </c>
      <c r="U1463" s="377">
        <v>0</v>
      </c>
      <c r="V1463" s="377">
        <v>51339.83</v>
      </c>
      <c r="W1463" s="377">
        <v>0</v>
      </c>
      <c r="X1463" s="377">
        <v>0</v>
      </c>
      <c r="Y1463" s="377">
        <v>0</v>
      </c>
      <c r="Z1463" s="377">
        <v>1440208.53</v>
      </c>
      <c r="AA1463" s="770">
        <v>44291</v>
      </c>
      <c r="AB1463" s="770">
        <v>46117</v>
      </c>
      <c r="AC1463" s="769">
        <v>1440208.53</v>
      </c>
      <c r="AD1463" s="3">
        <v>4.4916666666666663</v>
      </c>
      <c r="AE1463" s="3">
        <v>5.072222222222222</v>
      </c>
      <c r="AF1463" s="378">
        <v>7.1294999999999997E-2</v>
      </c>
      <c r="AG1463" s="3">
        <v>6468936.6472499995</v>
      </c>
      <c r="AH1463" s="3">
        <v>7305057.7105</v>
      </c>
      <c r="AI1463" s="3">
        <v>102679.66714635</v>
      </c>
      <c r="AJ1463" s="3">
        <v>4.4916666666666663</v>
      </c>
      <c r="AK1463" s="3">
        <v>5.072222222222222</v>
      </c>
      <c r="AL1463" s="3">
        <v>7.1294999999999997E-2</v>
      </c>
    </row>
    <row r="1464" spans="1:38">
      <c r="A1464" t="s">
        <v>1278</v>
      </c>
      <c r="B1464" t="s">
        <v>3291</v>
      </c>
      <c r="C1464" t="s">
        <v>516</v>
      </c>
      <c r="D1464" t="s">
        <v>517</v>
      </c>
      <c r="E1464" t="s">
        <v>1396</v>
      </c>
      <c r="F1464" t="s">
        <v>531</v>
      </c>
      <c r="G1464" t="s">
        <v>1373</v>
      </c>
      <c r="H1464" t="s">
        <v>518</v>
      </c>
      <c r="I1464" t="s">
        <v>1</v>
      </c>
      <c r="J1464" t="s">
        <v>136</v>
      </c>
      <c r="K1464" t="s">
        <v>520</v>
      </c>
      <c r="L1464" t="s">
        <v>532</v>
      </c>
      <c r="M1464">
        <v>1</v>
      </c>
      <c r="N1464">
        <v>1</v>
      </c>
      <c r="O1464">
        <v>1</v>
      </c>
      <c r="P1464">
        <v>0</v>
      </c>
      <c r="Q1464">
        <v>0</v>
      </c>
      <c r="R1464">
        <v>1</v>
      </c>
      <c r="S1464" s="377">
        <v>2403171.7200000002</v>
      </c>
      <c r="T1464" s="377">
        <v>0</v>
      </c>
      <c r="U1464" s="377">
        <v>0</v>
      </c>
      <c r="V1464" s="377">
        <v>0</v>
      </c>
      <c r="W1464" s="377">
        <v>0</v>
      </c>
      <c r="X1464" s="377">
        <v>0</v>
      </c>
      <c r="Y1464" s="377">
        <v>0</v>
      </c>
      <c r="Z1464" s="377">
        <v>2403171.7200000002</v>
      </c>
      <c r="AA1464" s="770">
        <v>44050</v>
      </c>
      <c r="AB1464" s="770">
        <v>45876</v>
      </c>
      <c r="AC1464" s="769">
        <v>2403171.7200000002</v>
      </c>
      <c r="AD1464" s="3">
        <v>3.8222222222222224</v>
      </c>
      <c r="AE1464" s="3">
        <v>5.072222222222222</v>
      </c>
      <c r="AF1464" s="378">
        <v>7.1294999999999997E-2</v>
      </c>
      <c r="AG1464" s="3">
        <v>9185456.3520000018</v>
      </c>
      <c r="AH1464" s="3">
        <v>12189421.002</v>
      </c>
      <c r="AI1464" s="3">
        <v>171334.12777740002</v>
      </c>
      <c r="AJ1464" s="3">
        <v>3.8222222222222229</v>
      </c>
      <c r="AK1464" s="3">
        <v>5.072222222222222</v>
      </c>
      <c r="AL1464" s="3">
        <v>7.1294999999999997E-2</v>
      </c>
    </row>
    <row r="1465" spans="1:38">
      <c r="A1465" t="s">
        <v>1279</v>
      </c>
      <c r="B1465" t="s">
        <v>3292</v>
      </c>
      <c r="C1465" t="s">
        <v>516</v>
      </c>
      <c r="D1465" t="s">
        <v>517</v>
      </c>
      <c r="E1465" t="s">
        <v>1396</v>
      </c>
      <c r="F1465" t="s">
        <v>531</v>
      </c>
      <c r="G1465" t="s">
        <v>1373</v>
      </c>
      <c r="H1465" t="s">
        <v>518</v>
      </c>
      <c r="I1465" t="s">
        <v>1</v>
      </c>
      <c r="J1465" t="s">
        <v>136</v>
      </c>
      <c r="K1465" t="s">
        <v>520</v>
      </c>
      <c r="L1465" t="s">
        <v>532</v>
      </c>
      <c r="M1465">
        <v>1</v>
      </c>
      <c r="N1465">
        <v>1</v>
      </c>
      <c r="O1465">
        <v>1</v>
      </c>
      <c r="P1465">
        <v>0</v>
      </c>
      <c r="Q1465">
        <v>0</v>
      </c>
      <c r="R1465">
        <v>1</v>
      </c>
      <c r="S1465" s="377">
        <v>1926178.81</v>
      </c>
      <c r="T1465" s="377">
        <v>0</v>
      </c>
      <c r="U1465" s="377">
        <v>0</v>
      </c>
      <c r="V1465" s="377">
        <v>0</v>
      </c>
      <c r="W1465" s="377">
        <v>0</v>
      </c>
      <c r="X1465" s="377">
        <v>0</v>
      </c>
      <c r="Y1465" s="377">
        <v>0</v>
      </c>
      <c r="Z1465" s="377">
        <v>1926178.81</v>
      </c>
      <c r="AA1465" s="770">
        <v>44050</v>
      </c>
      <c r="AB1465" s="770">
        <v>45145</v>
      </c>
      <c r="AC1465" s="769">
        <v>1926178.81</v>
      </c>
      <c r="AD1465" s="3">
        <v>1.7916666666666667</v>
      </c>
      <c r="AE1465" s="3">
        <v>3.0416666666666665</v>
      </c>
      <c r="AF1465" s="378">
        <v>6.1652999999999999E-2</v>
      </c>
      <c r="AG1465" s="3">
        <v>3451070.3679166669</v>
      </c>
      <c r="AH1465" s="3">
        <v>5858793.8804166662</v>
      </c>
      <c r="AI1465" s="3">
        <v>118754.70217293</v>
      </c>
      <c r="AJ1465" s="3">
        <v>1.7916666666666667</v>
      </c>
      <c r="AK1465" s="3">
        <v>3.0416666666666665</v>
      </c>
      <c r="AL1465" s="3">
        <v>6.1652999999999999E-2</v>
      </c>
    </row>
    <row r="1466" spans="1:38">
      <c r="A1466" t="s">
        <v>1280</v>
      </c>
      <c r="B1466" t="s">
        <v>3293</v>
      </c>
      <c r="C1466" t="s">
        <v>516</v>
      </c>
      <c r="D1466" t="s">
        <v>517</v>
      </c>
      <c r="E1466" t="s">
        <v>1396</v>
      </c>
      <c r="F1466" t="s">
        <v>531</v>
      </c>
      <c r="G1466" t="s">
        <v>1373</v>
      </c>
      <c r="H1466" t="s">
        <v>518</v>
      </c>
      <c r="I1466" t="s">
        <v>1</v>
      </c>
      <c r="J1466" t="s">
        <v>136</v>
      </c>
      <c r="K1466" t="s">
        <v>520</v>
      </c>
      <c r="L1466" t="s">
        <v>532</v>
      </c>
      <c r="M1466">
        <v>1</v>
      </c>
      <c r="N1466">
        <v>1</v>
      </c>
      <c r="O1466">
        <v>1</v>
      </c>
      <c r="P1466">
        <v>0</v>
      </c>
      <c r="Q1466">
        <v>0</v>
      </c>
      <c r="R1466">
        <v>1</v>
      </c>
      <c r="S1466" s="377">
        <v>6046751.96</v>
      </c>
      <c r="T1466" s="377">
        <v>0</v>
      </c>
      <c r="U1466" s="377">
        <v>0</v>
      </c>
      <c r="V1466" s="377">
        <v>0</v>
      </c>
      <c r="W1466" s="377">
        <v>0</v>
      </c>
      <c r="X1466" s="377">
        <v>0</v>
      </c>
      <c r="Y1466" s="377">
        <v>0</v>
      </c>
      <c r="Z1466" s="377">
        <v>6046751.96</v>
      </c>
      <c r="AA1466" s="770">
        <v>44165</v>
      </c>
      <c r="AB1466" s="770">
        <v>45260</v>
      </c>
      <c r="AC1466" s="769">
        <v>6046751.96</v>
      </c>
      <c r="AD1466" s="3">
        <v>2.1111111111111112</v>
      </c>
      <c r="AE1466" s="3">
        <v>3.0416666666666665</v>
      </c>
      <c r="AF1466" s="378">
        <v>6.1652999999999999E-2</v>
      </c>
      <c r="AG1466" s="3">
        <v>12765365.248888889</v>
      </c>
      <c r="AH1466" s="3">
        <v>18392203.878333334</v>
      </c>
      <c r="AI1466" s="3">
        <v>372800.39858987997</v>
      </c>
      <c r="AJ1466" s="3">
        <v>2.1111111111111112</v>
      </c>
      <c r="AK1466" s="3">
        <v>3.041666666666667</v>
      </c>
      <c r="AL1466" s="3">
        <v>6.1652999999999993E-2</v>
      </c>
    </row>
    <row r="1467" spans="1:38">
      <c r="A1467" t="s">
        <v>1281</v>
      </c>
      <c r="B1467" t="s">
        <v>3294</v>
      </c>
      <c r="C1467" t="s">
        <v>516</v>
      </c>
      <c r="D1467" t="s">
        <v>517</v>
      </c>
      <c r="E1467" t="s">
        <v>1396</v>
      </c>
      <c r="F1467" t="s">
        <v>531</v>
      </c>
      <c r="G1467" t="s">
        <v>1373</v>
      </c>
      <c r="H1467" t="s">
        <v>518</v>
      </c>
      <c r="I1467" t="s">
        <v>1</v>
      </c>
      <c r="J1467" t="s">
        <v>136</v>
      </c>
      <c r="K1467" t="s">
        <v>520</v>
      </c>
      <c r="L1467" t="s">
        <v>532</v>
      </c>
      <c r="M1467">
        <v>1</v>
      </c>
      <c r="N1467">
        <v>1</v>
      </c>
      <c r="O1467">
        <v>1</v>
      </c>
      <c r="P1467">
        <v>0</v>
      </c>
      <c r="Q1467">
        <v>0</v>
      </c>
      <c r="R1467">
        <v>1</v>
      </c>
      <c r="S1467" s="377">
        <v>327155.28000000003</v>
      </c>
      <c r="T1467" s="377">
        <v>0</v>
      </c>
      <c r="U1467" s="377">
        <v>0</v>
      </c>
      <c r="V1467" s="377">
        <v>4907.33</v>
      </c>
      <c r="W1467" s="377">
        <v>0</v>
      </c>
      <c r="X1467" s="377">
        <v>0</v>
      </c>
      <c r="Y1467" s="377">
        <v>0</v>
      </c>
      <c r="Z1467" s="377">
        <v>327155.28000000003</v>
      </c>
      <c r="AA1467" s="770">
        <v>44291</v>
      </c>
      <c r="AB1467" s="770">
        <v>44656</v>
      </c>
      <c r="AC1467" s="769">
        <v>327155.28000000003</v>
      </c>
      <c r="AD1467" s="3">
        <v>0.43333333333333335</v>
      </c>
      <c r="AE1467" s="3">
        <v>1.0138888888888888</v>
      </c>
      <c r="AF1467" s="378">
        <v>0.03</v>
      </c>
      <c r="AG1467" s="3">
        <v>141767.28800000003</v>
      </c>
      <c r="AH1467" s="3">
        <v>331699.10333333333</v>
      </c>
      <c r="AI1467" s="3">
        <v>9814.6584000000003</v>
      </c>
      <c r="AJ1467" s="3">
        <v>0.4333333333333334</v>
      </c>
      <c r="AK1467" s="3">
        <v>1.0138888888888888</v>
      </c>
      <c r="AL1467" s="3">
        <v>0.03</v>
      </c>
    </row>
    <row r="1468" spans="1:38">
      <c r="A1468" t="s">
        <v>1282</v>
      </c>
      <c r="B1468" t="s">
        <v>3295</v>
      </c>
      <c r="C1468" t="s">
        <v>516</v>
      </c>
      <c r="D1468" t="s">
        <v>517</v>
      </c>
      <c r="E1468" t="s">
        <v>1396</v>
      </c>
      <c r="F1468" t="s">
        <v>531</v>
      </c>
      <c r="G1468" t="s">
        <v>1373</v>
      </c>
      <c r="H1468" t="s">
        <v>518</v>
      </c>
      <c r="I1468" t="s">
        <v>1</v>
      </c>
      <c r="J1468" t="s">
        <v>136</v>
      </c>
      <c r="K1468" t="s">
        <v>520</v>
      </c>
      <c r="L1468" t="s">
        <v>532</v>
      </c>
      <c r="M1468">
        <v>1</v>
      </c>
      <c r="N1468">
        <v>1</v>
      </c>
      <c r="O1468">
        <v>1</v>
      </c>
      <c r="P1468">
        <v>0</v>
      </c>
      <c r="Q1468">
        <v>0</v>
      </c>
      <c r="R1468">
        <v>1</v>
      </c>
      <c r="S1468" s="377">
        <v>1307833.96</v>
      </c>
      <c r="T1468" s="377">
        <v>0</v>
      </c>
      <c r="U1468" s="377">
        <v>0</v>
      </c>
      <c r="V1468" s="377">
        <v>40315.94</v>
      </c>
      <c r="W1468" s="377">
        <v>0</v>
      </c>
      <c r="X1468" s="377">
        <v>0</v>
      </c>
      <c r="Y1468" s="377">
        <v>0</v>
      </c>
      <c r="Z1468" s="377">
        <v>1307833.96</v>
      </c>
      <c r="AA1468" s="770">
        <v>44291</v>
      </c>
      <c r="AB1468" s="770">
        <v>45387</v>
      </c>
      <c r="AC1468" s="769">
        <v>1307833.96</v>
      </c>
      <c r="AD1468" s="3">
        <v>2.463888888888889</v>
      </c>
      <c r="AE1468" s="3">
        <v>3.0444444444444443</v>
      </c>
      <c r="AF1468" s="378">
        <v>6.1652999999999999E-2</v>
      </c>
      <c r="AG1468" s="3">
        <v>3222357.5625555557</v>
      </c>
      <c r="AH1468" s="3">
        <v>3981627.8337777774</v>
      </c>
      <c r="AI1468" s="3">
        <v>80631.887135879995</v>
      </c>
      <c r="AJ1468" s="3">
        <v>2.463888888888889</v>
      </c>
      <c r="AK1468" s="3">
        <v>3.0444444444444443</v>
      </c>
      <c r="AL1468" s="3">
        <v>6.1652999999999999E-2</v>
      </c>
    </row>
    <row r="1469" spans="1:38">
      <c r="A1469" t="s">
        <v>1283</v>
      </c>
      <c r="B1469" t="s">
        <v>3296</v>
      </c>
      <c r="C1469" t="s">
        <v>516</v>
      </c>
      <c r="D1469" t="s">
        <v>517</v>
      </c>
      <c r="E1469" t="s">
        <v>1396</v>
      </c>
      <c r="F1469" t="s">
        <v>531</v>
      </c>
      <c r="G1469" t="s">
        <v>1373</v>
      </c>
      <c r="H1469" t="s">
        <v>518</v>
      </c>
      <c r="I1469" t="s">
        <v>1</v>
      </c>
      <c r="J1469" t="s">
        <v>136</v>
      </c>
      <c r="K1469" t="s">
        <v>520</v>
      </c>
      <c r="L1469" t="s">
        <v>532</v>
      </c>
      <c r="M1469">
        <v>1</v>
      </c>
      <c r="N1469">
        <v>1</v>
      </c>
      <c r="O1469">
        <v>1</v>
      </c>
      <c r="P1469">
        <v>0</v>
      </c>
      <c r="Q1469">
        <v>0</v>
      </c>
      <c r="R1469">
        <v>1</v>
      </c>
      <c r="S1469" s="377">
        <v>1144147.07</v>
      </c>
      <c r="T1469" s="377">
        <v>0</v>
      </c>
      <c r="U1469" s="377">
        <v>0</v>
      </c>
      <c r="V1469" s="377">
        <v>40785.980000000003</v>
      </c>
      <c r="W1469" s="377">
        <v>0</v>
      </c>
      <c r="X1469" s="377">
        <v>0</v>
      </c>
      <c r="Y1469" s="377">
        <v>0</v>
      </c>
      <c r="Z1469" s="377">
        <v>1144147.07</v>
      </c>
      <c r="AA1469" s="770">
        <v>44291</v>
      </c>
      <c r="AB1469" s="770">
        <v>46117</v>
      </c>
      <c r="AC1469" s="769">
        <v>1144147.07</v>
      </c>
      <c r="AD1469" s="3">
        <v>4.4916666666666663</v>
      </c>
      <c r="AE1469" s="3">
        <v>5.072222222222222</v>
      </c>
      <c r="AF1469" s="378">
        <v>7.1294999999999997E-2</v>
      </c>
      <c r="AG1469" s="3">
        <v>5139127.2560833329</v>
      </c>
      <c r="AH1469" s="3">
        <v>5803368.1939444449</v>
      </c>
      <c r="AI1469" s="3">
        <v>81571.965355649998</v>
      </c>
      <c r="AJ1469" s="3">
        <v>4.4916666666666663</v>
      </c>
      <c r="AK1469" s="3">
        <v>5.072222222222222</v>
      </c>
      <c r="AL1469" s="3">
        <v>7.1294999999999997E-2</v>
      </c>
    </row>
    <row r="1470" spans="1:38">
      <c r="A1470" t="s">
        <v>1284</v>
      </c>
      <c r="B1470" t="s">
        <v>3297</v>
      </c>
      <c r="C1470" t="s">
        <v>516</v>
      </c>
      <c r="D1470" t="s">
        <v>517</v>
      </c>
      <c r="E1470" t="s">
        <v>1396</v>
      </c>
      <c r="F1470" t="s">
        <v>531</v>
      </c>
      <c r="G1470" t="s">
        <v>1373</v>
      </c>
      <c r="H1470" t="s">
        <v>518</v>
      </c>
      <c r="I1470" t="s">
        <v>1</v>
      </c>
      <c r="J1470" t="s">
        <v>136</v>
      </c>
      <c r="K1470" t="s">
        <v>520</v>
      </c>
      <c r="L1470" t="s">
        <v>532</v>
      </c>
      <c r="M1470">
        <v>1</v>
      </c>
      <c r="N1470">
        <v>1</v>
      </c>
      <c r="O1470">
        <v>1</v>
      </c>
      <c r="P1470">
        <v>0</v>
      </c>
      <c r="Q1470">
        <v>0</v>
      </c>
      <c r="R1470">
        <v>1</v>
      </c>
      <c r="S1470" s="377">
        <v>3425597.32</v>
      </c>
      <c r="T1470" s="377">
        <v>0</v>
      </c>
      <c r="U1470" s="377">
        <v>0</v>
      </c>
      <c r="V1470" s="377">
        <v>105599.18</v>
      </c>
      <c r="W1470" s="377">
        <v>0</v>
      </c>
      <c r="X1470" s="377">
        <v>0</v>
      </c>
      <c r="Y1470" s="377">
        <v>0</v>
      </c>
      <c r="Z1470" s="377">
        <v>3425597.32</v>
      </c>
      <c r="AA1470" s="770">
        <v>44291</v>
      </c>
      <c r="AB1470" s="770">
        <v>45387</v>
      </c>
      <c r="AC1470" s="769">
        <v>3425597.32</v>
      </c>
      <c r="AD1470" s="3">
        <v>2.463888888888889</v>
      </c>
      <c r="AE1470" s="3">
        <v>3.0444444444444443</v>
      </c>
      <c r="AF1470" s="378">
        <v>6.1652999999999999E-2</v>
      </c>
      <c r="AG1470" s="3">
        <v>8440291.174555555</v>
      </c>
      <c r="AH1470" s="3">
        <v>10429040.729777778</v>
      </c>
      <c r="AI1470" s="3">
        <v>211198.35156995998</v>
      </c>
      <c r="AJ1470" s="3">
        <v>2.463888888888889</v>
      </c>
      <c r="AK1470" s="3">
        <v>3.0444444444444447</v>
      </c>
      <c r="AL1470" s="3">
        <v>6.1652999999999999E-2</v>
      </c>
    </row>
    <row r="1471" spans="1:38">
      <c r="A1471" t="s">
        <v>1285</v>
      </c>
      <c r="B1471" t="s">
        <v>3298</v>
      </c>
      <c r="C1471" t="s">
        <v>516</v>
      </c>
      <c r="D1471" t="s">
        <v>517</v>
      </c>
      <c r="E1471" t="s">
        <v>1396</v>
      </c>
      <c r="F1471" t="s">
        <v>1197</v>
      </c>
      <c r="G1471" t="s">
        <v>1372</v>
      </c>
      <c r="H1471" t="s">
        <v>1196</v>
      </c>
      <c r="I1471" t="s">
        <v>0</v>
      </c>
      <c r="J1471" t="s">
        <v>1286</v>
      </c>
      <c r="K1471" t="s">
        <v>520</v>
      </c>
      <c r="L1471" t="s">
        <v>532</v>
      </c>
      <c r="M1471">
        <v>1</v>
      </c>
      <c r="N1471">
        <v>1</v>
      </c>
      <c r="O1471">
        <v>1</v>
      </c>
      <c r="P1471">
        <v>1</v>
      </c>
      <c r="Q1471">
        <v>1</v>
      </c>
      <c r="R1471">
        <v>1</v>
      </c>
      <c r="S1471" s="377">
        <v>640746.02</v>
      </c>
      <c r="T1471" s="377">
        <v>0</v>
      </c>
      <c r="U1471" s="377">
        <v>0</v>
      </c>
      <c r="V1471" s="377">
        <v>19751.96</v>
      </c>
      <c r="W1471" s="377">
        <v>0</v>
      </c>
      <c r="X1471" s="377">
        <v>0</v>
      </c>
      <c r="Y1471" s="377">
        <v>0</v>
      </c>
      <c r="Z1471" s="377">
        <v>640746.02</v>
      </c>
      <c r="AA1471" s="770">
        <v>44291</v>
      </c>
      <c r="AB1471" s="770">
        <v>45387</v>
      </c>
      <c r="AC1471" s="769">
        <v>640746.02</v>
      </c>
      <c r="AD1471" s="3">
        <v>2.463888888888889</v>
      </c>
      <c r="AE1471" s="3">
        <v>3.0444444444444443</v>
      </c>
      <c r="AF1471" s="378">
        <v>6.1652999999999999E-2</v>
      </c>
      <c r="AG1471" s="3">
        <v>1578726.999277778</v>
      </c>
      <c r="AH1471" s="3">
        <v>1950715.6608888889</v>
      </c>
      <c r="AI1471" s="3">
        <v>39503.914371060004</v>
      </c>
      <c r="AJ1471" s="3">
        <v>2.463888888888889</v>
      </c>
      <c r="AK1471" s="3">
        <v>3.0444444444444443</v>
      </c>
      <c r="AL1471" s="3">
        <v>6.1653000000000006E-2</v>
      </c>
    </row>
    <row r="1472" spans="1:38">
      <c r="A1472" t="s">
        <v>1287</v>
      </c>
      <c r="B1472" t="s">
        <v>3299</v>
      </c>
      <c r="C1472" t="s">
        <v>516</v>
      </c>
      <c r="D1472" t="s">
        <v>517</v>
      </c>
      <c r="E1472" t="s">
        <v>1396</v>
      </c>
      <c r="F1472" t="s">
        <v>1197</v>
      </c>
      <c r="G1472" t="s">
        <v>1372</v>
      </c>
      <c r="H1472" t="s">
        <v>1196</v>
      </c>
      <c r="I1472" t="s">
        <v>0</v>
      </c>
      <c r="J1472" t="s">
        <v>1286</v>
      </c>
      <c r="K1472" t="s">
        <v>520</v>
      </c>
      <c r="L1472" t="s">
        <v>532</v>
      </c>
      <c r="M1472">
        <v>1</v>
      </c>
      <c r="N1472">
        <v>1</v>
      </c>
      <c r="O1472">
        <v>1</v>
      </c>
      <c r="P1472">
        <v>1</v>
      </c>
      <c r="Q1472">
        <v>1</v>
      </c>
      <c r="R1472">
        <v>1</v>
      </c>
      <c r="S1472" s="377">
        <v>640629.77</v>
      </c>
      <c r="T1472" s="377">
        <v>0</v>
      </c>
      <c r="U1472" s="377">
        <v>0</v>
      </c>
      <c r="V1472" s="377">
        <v>22836.85</v>
      </c>
      <c r="W1472" s="377">
        <v>0</v>
      </c>
      <c r="X1472" s="377">
        <v>0</v>
      </c>
      <c r="Y1472" s="377">
        <v>0</v>
      </c>
      <c r="Z1472" s="377">
        <v>640629.77</v>
      </c>
      <c r="AA1472" s="770">
        <v>44291</v>
      </c>
      <c r="AB1472" s="770">
        <v>46117</v>
      </c>
      <c r="AC1472" s="769">
        <v>640629.77</v>
      </c>
      <c r="AD1472" s="3">
        <v>4.4916666666666663</v>
      </c>
      <c r="AE1472" s="3">
        <v>5.072222222222222</v>
      </c>
      <c r="AF1472" s="378">
        <v>7.1294999999999997E-2</v>
      </c>
      <c r="AG1472" s="3">
        <v>2877495.3835833333</v>
      </c>
      <c r="AH1472" s="3">
        <v>3249416.5556111112</v>
      </c>
      <c r="AI1472" s="3">
        <v>45673.699452150002</v>
      </c>
      <c r="AJ1472" s="3">
        <v>4.4916666666666663</v>
      </c>
      <c r="AK1472" s="3">
        <v>5.072222222222222</v>
      </c>
      <c r="AL1472" s="3">
        <v>7.1294999999999997E-2</v>
      </c>
    </row>
    <row r="1473" spans="1:38">
      <c r="A1473" t="s">
        <v>1288</v>
      </c>
      <c r="B1473" t="s">
        <v>3300</v>
      </c>
      <c r="C1473" t="s">
        <v>516</v>
      </c>
      <c r="D1473" t="s">
        <v>517</v>
      </c>
      <c r="E1473" t="s">
        <v>1396</v>
      </c>
      <c r="F1473" t="s">
        <v>1289</v>
      </c>
      <c r="G1473" t="s">
        <v>1373</v>
      </c>
      <c r="H1473" t="s">
        <v>518</v>
      </c>
      <c r="I1473" t="s">
        <v>1</v>
      </c>
      <c r="J1473" t="s">
        <v>1289</v>
      </c>
      <c r="K1473" t="s">
        <v>520</v>
      </c>
      <c r="L1473" t="s">
        <v>532</v>
      </c>
      <c r="M1473">
        <v>1</v>
      </c>
      <c r="N1473">
        <v>1</v>
      </c>
      <c r="O1473">
        <v>1</v>
      </c>
      <c r="P1473">
        <v>0</v>
      </c>
      <c r="Q1473">
        <v>0</v>
      </c>
      <c r="R1473">
        <v>1</v>
      </c>
      <c r="S1473" s="377">
        <v>32861945.449999999</v>
      </c>
      <c r="T1473" s="377">
        <v>0</v>
      </c>
      <c r="U1473" s="377">
        <v>0</v>
      </c>
      <c r="V1473" s="377">
        <v>0</v>
      </c>
      <c r="W1473" s="377">
        <v>0</v>
      </c>
      <c r="X1473" s="377">
        <v>0</v>
      </c>
      <c r="Y1473" s="377">
        <v>0</v>
      </c>
      <c r="Z1473" s="377">
        <v>32861945.449999999</v>
      </c>
      <c r="AA1473" s="770">
        <v>44165</v>
      </c>
      <c r="AB1473" s="770">
        <v>45260</v>
      </c>
      <c r="AC1473" s="769">
        <v>32861945.449999999</v>
      </c>
      <c r="AD1473" s="3">
        <v>2.1111111111111112</v>
      </c>
      <c r="AE1473" s="3">
        <v>3.0416666666666665</v>
      </c>
      <c r="AF1473" s="378">
        <v>6.1652999999999999E-2</v>
      </c>
      <c r="AG1473" s="3">
        <v>69375218.172222227</v>
      </c>
      <c r="AH1473" s="3">
        <v>99955084.077083319</v>
      </c>
      <c r="AI1473" s="3">
        <v>2026037.52282885</v>
      </c>
      <c r="AJ1473" s="3">
        <v>2.1111111111111112</v>
      </c>
      <c r="AK1473" s="3">
        <v>3.0416666666666665</v>
      </c>
      <c r="AL1473" s="3">
        <v>6.1652999999999999E-2</v>
      </c>
    </row>
    <row r="1474" spans="1:38">
      <c r="A1474" t="s">
        <v>1290</v>
      </c>
      <c r="B1474" t="s">
        <v>3301</v>
      </c>
      <c r="C1474" t="s">
        <v>516</v>
      </c>
      <c r="D1474" t="s">
        <v>517</v>
      </c>
      <c r="E1474" t="s">
        <v>1396</v>
      </c>
      <c r="F1474" t="s">
        <v>1289</v>
      </c>
      <c r="G1474" t="s">
        <v>1373</v>
      </c>
      <c r="H1474" t="s">
        <v>518</v>
      </c>
      <c r="I1474" t="s">
        <v>1</v>
      </c>
      <c r="J1474" t="s">
        <v>1289</v>
      </c>
      <c r="K1474" t="s">
        <v>520</v>
      </c>
      <c r="L1474" t="s">
        <v>532</v>
      </c>
      <c r="M1474">
        <v>1</v>
      </c>
      <c r="N1474">
        <v>1</v>
      </c>
      <c r="O1474">
        <v>1</v>
      </c>
      <c r="P1474">
        <v>0</v>
      </c>
      <c r="Q1474">
        <v>0</v>
      </c>
      <c r="R1474">
        <v>1</v>
      </c>
      <c r="S1474" s="377">
        <v>21938152.809999999</v>
      </c>
      <c r="T1474" s="377">
        <v>0</v>
      </c>
      <c r="U1474" s="377">
        <v>0</v>
      </c>
      <c r="V1474" s="377">
        <v>0</v>
      </c>
      <c r="W1474" s="377">
        <v>0</v>
      </c>
      <c r="X1474" s="377">
        <v>0</v>
      </c>
      <c r="Y1474" s="377">
        <v>0</v>
      </c>
      <c r="Z1474" s="377">
        <v>21938152.809999999</v>
      </c>
      <c r="AA1474" s="770">
        <v>44168</v>
      </c>
      <c r="AB1474" s="770">
        <v>45994</v>
      </c>
      <c r="AC1474" s="769">
        <v>21938152.809999999</v>
      </c>
      <c r="AD1474" s="3">
        <v>4.1500000000000004</v>
      </c>
      <c r="AE1474" s="3">
        <v>5.072222222222222</v>
      </c>
      <c r="AF1474" s="378">
        <v>7.1294999999999997E-2</v>
      </c>
      <c r="AG1474" s="3">
        <v>91043334.161500007</v>
      </c>
      <c r="AH1474" s="3">
        <v>111275186.19738887</v>
      </c>
      <c r="AI1474" s="3">
        <v>1564080.6045889498</v>
      </c>
      <c r="AJ1474" s="3">
        <v>4.1500000000000004</v>
      </c>
      <c r="AK1474" s="3">
        <v>5.072222222222222</v>
      </c>
      <c r="AL1474" s="3">
        <v>7.1294999999999997E-2</v>
      </c>
    </row>
    <row r="1475" spans="1:38">
      <c r="A1475" t="s">
        <v>1291</v>
      </c>
      <c r="B1475" t="s">
        <v>3302</v>
      </c>
      <c r="C1475" t="s">
        <v>516</v>
      </c>
      <c r="D1475" t="s">
        <v>517</v>
      </c>
      <c r="E1475" t="s">
        <v>1396</v>
      </c>
      <c r="F1475" t="s">
        <v>1289</v>
      </c>
      <c r="G1475" t="s">
        <v>1373</v>
      </c>
      <c r="H1475" t="s">
        <v>518</v>
      </c>
      <c r="I1475" t="s">
        <v>1</v>
      </c>
      <c r="J1475" t="s">
        <v>1289</v>
      </c>
      <c r="K1475" t="s">
        <v>520</v>
      </c>
      <c r="L1475" t="s">
        <v>532</v>
      </c>
      <c r="M1475">
        <v>1</v>
      </c>
      <c r="N1475">
        <v>1</v>
      </c>
      <c r="O1475">
        <v>1</v>
      </c>
      <c r="P1475">
        <v>0</v>
      </c>
      <c r="Q1475">
        <v>0</v>
      </c>
      <c r="R1475">
        <v>1</v>
      </c>
      <c r="S1475" s="377">
        <v>11011599.359999999</v>
      </c>
      <c r="T1475" s="377">
        <v>0</v>
      </c>
      <c r="U1475" s="377">
        <v>0</v>
      </c>
      <c r="V1475" s="377">
        <v>165173.99</v>
      </c>
      <c r="W1475" s="377">
        <v>0</v>
      </c>
      <c r="X1475" s="377">
        <v>0</v>
      </c>
      <c r="Y1475" s="377">
        <v>0</v>
      </c>
      <c r="Z1475" s="377">
        <v>11011599.359999999</v>
      </c>
      <c r="AA1475" s="770">
        <v>44291</v>
      </c>
      <c r="AB1475" s="770">
        <v>44656</v>
      </c>
      <c r="AC1475" s="769">
        <v>11011599.359999999</v>
      </c>
      <c r="AD1475" s="3">
        <v>0.43333333333333335</v>
      </c>
      <c r="AE1475" s="3">
        <v>1.0138888888888888</v>
      </c>
      <c r="AF1475" s="378">
        <v>0.03</v>
      </c>
      <c r="AG1475" s="3">
        <v>4771693.0559999999</v>
      </c>
      <c r="AH1475" s="3">
        <v>11164538.239999998</v>
      </c>
      <c r="AI1475" s="3">
        <v>330347.98079999996</v>
      </c>
      <c r="AJ1475" s="3">
        <v>0.43333333333333335</v>
      </c>
      <c r="AK1475" s="3">
        <v>1.0138888888888888</v>
      </c>
      <c r="AL1475" s="3">
        <v>0.03</v>
      </c>
    </row>
    <row r="1476" spans="1:38">
      <c r="A1476" t="s">
        <v>1292</v>
      </c>
      <c r="B1476" t="s">
        <v>3303</v>
      </c>
      <c r="C1476" t="s">
        <v>516</v>
      </c>
      <c r="D1476" t="s">
        <v>517</v>
      </c>
      <c r="E1476" t="s">
        <v>1396</v>
      </c>
      <c r="F1476" t="s">
        <v>1289</v>
      </c>
      <c r="G1476" t="s">
        <v>1373</v>
      </c>
      <c r="H1476" t="s">
        <v>518</v>
      </c>
      <c r="I1476" t="s">
        <v>1</v>
      </c>
      <c r="J1476" t="s">
        <v>1289</v>
      </c>
      <c r="K1476" t="s">
        <v>520</v>
      </c>
      <c r="L1476" t="s">
        <v>532</v>
      </c>
      <c r="M1476">
        <v>1</v>
      </c>
      <c r="N1476">
        <v>1</v>
      </c>
      <c r="O1476">
        <v>1</v>
      </c>
      <c r="P1476">
        <v>0</v>
      </c>
      <c r="Q1476">
        <v>0</v>
      </c>
      <c r="R1476">
        <v>1</v>
      </c>
      <c r="S1476" s="377">
        <v>21410035.870000001</v>
      </c>
      <c r="T1476" s="377">
        <v>0</v>
      </c>
      <c r="U1476" s="377">
        <v>0</v>
      </c>
      <c r="V1476" s="377">
        <v>659996.47</v>
      </c>
      <c r="W1476" s="377">
        <v>0</v>
      </c>
      <c r="X1476" s="377">
        <v>0</v>
      </c>
      <c r="Y1476" s="377">
        <v>0</v>
      </c>
      <c r="Z1476" s="377">
        <v>21410035.870000001</v>
      </c>
      <c r="AA1476" s="770">
        <v>44291</v>
      </c>
      <c r="AB1476" s="770">
        <v>45387</v>
      </c>
      <c r="AC1476" s="769">
        <v>21410035.870000001</v>
      </c>
      <c r="AD1476" s="3">
        <v>2.463888888888889</v>
      </c>
      <c r="AE1476" s="3">
        <v>3.0444444444444443</v>
      </c>
      <c r="AF1476" s="378">
        <v>6.1652999999999999E-2</v>
      </c>
      <c r="AG1476" s="3">
        <v>52751949.490805559</v>
      </c>
      <c r="AH1476" s="3">
        <v>65181664.759777777</v>
      </c>
      <c r="AI1476" s="3">
        <v>1319992.94149311</v>
      </c>
      <c r="AJ1476" s="3">
        <v>2.463888888888889</v>
      </c>
      <c r="AK1476" s="3">
        <v>3.0444444444444443</v>
      </c>
      <c r="AL1476" s="3">
        <v>6.1652999999999999E-2</v>
      </c>
    </row>
    <row r="1477" spans="1:38">
      <c r="A1477" t="s">
        <v>1293</v>
      </c>
      <c r="B1477" t="s">
        <v>3304</v>
      </c>
      <c r="C1477" t="s">
        <v>516</v>
      </c>
      <c r="D1477" t="s">
        <v>517</v>
      </c>
      <c r="E1477" t="s">
        <v>1396</v>
      </c>
      <c r="F1477" t="s">
        <v>1289</v>
      </c>
      <c r="G1477" t="s">
        <v>1373</v>
      </c>
      <c r="H1477" t="s">
        <v>518</v>
      </c>
      <c r="I1477" t="s">
        <v>1</v>
      </c>
      <c r="J1477" t="s">
        <v>1289</v>
      </c>
      <c r="K1477" t="s">
        <v>520</v>
      </c>
      <c r="L1477" t="s">
        <v>532</v>
      </c>
      <c r="M1477">
        <v>1</v>
      </c>
      <c r="N1477">
        <v>1</v>
      </c>
      <c r="O1477">
        <v>1</v>
      </c>
      <c r="P1477">
        <v>0</v>
      </c>
      <c r="Q1477">
        <v>0</v>
      </c>
      <c r="R1477">
        <v>1</v>
      </c>
      <c r="S1477" s="377">
        <v>10637875.189999999</v>
      </c>
      <c r="T1477" s="377">
        <v>0</v>
      </c>
      <c r="U1477" s="377">
        <v>0</v>
      </c>
      <c r="V1477" s="377">
        <v>327928.46000000002</v>
      </c>
      <c r="W1477" s="377">
        <v>0</v>
      </c>
      <c r="X1477" s="377">
        <v>0</v>
      </c>
      <c r="Y1477" s="377">
        <v>0</v>
      </c>
      <c r="Z1477" s="377">
        <v>10637875.189999999</v>
      </c>
      <c r="AA1477" s="770">
        <v>44291</v>
      </c>
      <c r="AB1477" s="770">
        <v>45387</v>
      </c>
      <c r="AC1477" s="769">
        <v>10637875.189999999</v>
      </c>
      <c r="AD1477" s="3">
        <v>2.463888888888889</v>
      </c>
      <c r="AE1477" s="3">
        <v>3.0444444444444443</v>
      </c>
      <c r="AF1477" s="378">
        <v>6.1652999999999999E-2</v>
      </c>
      <c r="AG1477" s="3">
        <v>26210542.482027777</v>
      </c>
      <c r="AH1477" s="3">
        <v>32386420.022888884</v>
      </c>
      <c r="AI1477" s="3">
        <v>655856.91908906994</v>
      </c>
      <c r="AJ1477" s="3">
        <v>2.463888888888889</v>
      </c>
      <c r="AK1477" s="3">
        <v>3.0444444444444443</v>
      </c>
      <c r="AL1477" s="3">
        <v>6.1652999999999999E-2</v>
      </c>
    </row>
    <row r="1478" spans="1:38">
      <c r="A1478" t="s">
        <v>1294</v>
      </c>
      <c r="B1478" t="s">
        <v>3305</v>
      </c>
      <c r="C1478" t="s">
        <v>516</v>
      </c>
      <c r="D1478" t="s">
        <v>517</v>
      </c>
      <c r="E1478" t="s">
        <v>1396</v>
      </c>
      <c r="F1478" t="s">
        <v>1289</v>
      </c>
      <c r="G1478" t="s">
        <v>1373</v>
      </c>
      <c r="H1478" t="s">
        <v>518</v>
      </c>
      <c r="I1478" t="s">
        <v>1</v>
      </c>
      <c r="J1478" t="s">
        <v>1289</v>
      </c>
      <c r="K1478" t="s">
        <v>520</v>
      </c>
      <c r="L1478" t="s">
        <v>532</v>
      </c>
      <c r="M1478">
        <v>1</v>
      </c>
      <c r="N1478">
        <v>1</v>
      </c>
      <c r="O1478">
        <v>1</v>
      </c>
      <c r="P1478">
        <v>0</v>
      </c>
      <c r="Q1478">
        <v>0</v>
      </c>
      <c r="R1478">
        <v>1</v>
      </c>
      <c r="S1478" s="377">
        <v>10798079.119999999</v>
      </c>
      <c r="T1478" s="377">
        <v>0</v>
      </c>
      <c r="U1478" s="377">
        <v>0</v>
      </c>
      <c r="V1478" s="377">
        <v>332866.99</v>
      </c>
      <c r="W1478" s="377">
        <v>0</v>
      </c>
      <c r="X1478" s="377">
        <v>0</v>
      </c>
      <c r="Y1478" s="377">
        <v>0</v>
      </c>
      <c r="Z1478" s="377">
        <v>10798079.119999999</v>
      </c>
      <c r="AA1478" s="770">
        <v>44291</v>
      </c>
      <c r="AB1478" s="770">
        <v>45387</v>
      </c>
      <c r="AC1478" s="769">
        <v>10798079.119999999</v>
      </c>
      <c r="AD1478" s="3">
        <v>2.463888888888889</v>
      </c>
      <c r="AE1478" s="3">
        <v>3.0444444444444443</v>
      </c>
      <c r="AF1478" s="378">
        <v>6.1652999999999999E-2</v>
      </c>
      <c r="AG1478" s="3">
        <v>26605267.16511111</v>
      </c>
      <c r="AH1478" s="3">
        <v>32874151.987555552</v>
      </c>
      <c r="AI1478" s="3">
        <v>665733.97198535991</v>
      </c>
      <c r="AJ1478" s="3">
        <v>2.463888888888889</v>
      </c>
      <c r="AK1478" s="3">
        <v>3.0444444444444443</v>
      </c>
      <c r="AL1478" s="3">
        <v>6.1652999999999999E-2</v>
      </c>
    </row>
    <row r="1479" spans="1:38">
      <c r="A1479" t="s">
        <v>542</v>
      </c>
      <c r="B1479" t="s">
        <v>3306</v>
      </c>
      <c r="C1479" t="s">
        <v>516</v>
      </c>
      <c r="D1479" t="s">
        <v>517</v>
      </c>
      <c r="E1479" t="s">
        <v>1396</v>
      </c>
      <c r="F1479" t="s">
        <v>1295</v>
      </c>
      <c r="G1479" t="s">
        <v>1373</v>
      </c>
      <c r="H1479" t="s">
        <v>1208</v>
      </c>
      <c r="I1479" t="s">
        <v>1</v>
      </c>
      <c r="J1479" t="s">
        <v>1295</v>
      </c>
      <c r="K1479" t="s">
        <v>520</v>
      </c>
      <c r="L1479" t="s">
        <v>532</v>
      </c>
      <c r="M1479">
        <v>1</v>
      </c>
      <c r="N1479">
        <v>1</v>
      </c>
      <c r="O1479">
        <v>1</v>
      </c>
      <c r="P1479">
        <v>0</v>
      </c>
      <c r="Q1479">
        <v>0</v>
      </c>
      <c r="R1479">
        <v>0</v>
      </c>
      <c r="S1479" s="377">
        <v>0</v>
      </c>
      <c r="T1479" s="377">
        <v>0</v>
      </c>
      <c r="U1479" s="377">
        <v>0</v>
      </c>
      <c r="V1479" s="377">
        <v>0</v>
      </c>
      <c r="W1479" s="377">
        <v>0</v>
      </c>
      <c r="X1479" s="377">
        <v>0</v>
      </c>
      <c r="Y1479" s="377">
        <v>0</v>
      </c>
      <c r="Z1479" s="377">
        <v>0</v>
      </c>
      <c r="AA1479" s="770">
        <v>41865</v>
      </c>
      <c r="AB1479" s="770">
        <v>44422</v>
      </c>
      <c r="AC1479" s="769">
        <v>4101357.41</v>
      </c>
      <c r="AD1479" s="3">
        <v>-0.21666666666666667</v>
      </c>
      <c r="AE1479" s="3">
        <v>7.1027777777777779</v>
      </c>
      <c r="AF1479" s="378">
        <v>5.6399999999999999E-2</v>
      </c>
      <c r="AG1479" s="3">
        <v>0</v>
      </c>
      <c r="AH1479" s="3">
        <v>0</v>
      </c>
      <c r="AI1479" s="3">
        <v>0</v>
      </c>
      <c r="AJ1479" s="3">
        <v>0</v>
      </c>
      <c r="AK1479" s="3">
        <v>0</v>
      </c>
      <c r="AL1479" s="3">
        <v>0</v>
      </c>
    </row>
    <row r="1480" spans="1:38">
      <c r="A1480" t="s">
        <v>1296</v>
      </c>
      <c r="B1480" t="s">
        <v>3307</v>
      </c>
      <c r="C1480" t="s">
        <v>516</v>
      </c>
      <c r="D1480" t="s">
        <v>517</v>
      </c>
      <c r="E1480" t="s">
        <v>1396</v>
      </c>
      <c r="F1480" t="s">
        <v>1197</v>
      </c>
      <c r="G1480" t="s">
        <v>1372</v>
      </c>
      <c r="H1480" t="s">
        <v>1196</v>
      </c>
      <c r="I1480" t="s">
        <v>0</v>
      </c>
      <c r="J1480" t="s">
        <v>1297</v>
      </c>
      <c r="K1480" t="s">
        <v>520</v>
      </c>
      <c r="L1480" t="s">
        <v>532</v>
      </c>
      <c r="M1480">
        <v>1</v>
      </c>
      <c r="N1480">
        <v>1</v>
      </c>
      <c r="O1480">
        <v>1</v>
      </c>
      <c r="P1480">
        <v>1</v>
      </c>
      <c r="Q1480">
        <v>1</v>
      </c>
      <c r="R1480">
        <v>1</v>
      </c>
      <c r="S1480" s="377">
        <v>486119.84</v>
      </c>
      <c r="T1480" s="377">
        <v>0</v>
      </c>
      <c r="U1480" s="377">
        <v>0</v>
      </c>
      <c r="V1480" s="377">
        <v>14985.37</v>
      </c>
      <c r="W1480" s="377">
        <v>0</v>
      </c>
      <c r="X1480" s="377">
        <v>0</v>
      </c>
      <c r="Y1480" s="377">
        <v>0</v>
      </c>
      <c r="Z1480" s="377">
        <v>486119.84</v>
      </c>
      <c r="AA1480" s="770">
        <v>44291</v>
      </c>
      <c r="AB1480" s="770">
        <v>45387</v>
      </c>
      <c r="AC1480" s="769">
        <v>486119.84</v>
      </c>
      <c r="AD1480" s="3">
        <v>2.463888888888889</v>
      </c>
      <c r="AE1480" s="3">
        <v>3.0444444444444443</v>
      </c>
      <c r="AF1480" s="378">
        <v>6.1652999999999999E-2</v>
      </c>
      <c r="AG1480" s="3">
        <v>1197745.2724444445</v>
      </c>
      <c r="AH1480" s="3">
        <v>1479964.8462222223</v>
      </c>
      <c r="AI1480" s="3">
        <v>29970.746495520001</v>
      </c>
      <c r="AJ1480" s="3">
        <v>2.463888888888889</v>
      </c>
      <c r="AK1480" s="3">
        <v>3.0444444444444443</v>
      </c>
      <c r="AL1480" s="3">
        <v>6.1652999999999999E-2</v>
      </c>
    </row>
    <row r="1481" spans="1:38">
      <c r="A1481" t="s">
        <v>1298</v>
      </c>
      <c r="B1481" t="s">
        <v>3308</v>
      </c>
      <c r="C1481" t="s">
        <v>516</v>
      </c>
      <c r="D1481" t="s">
        <v>517</v>
      </c>
      <c r="E1481" t="s">
        <v>1396</v>
      </c>
      <c r="F1481" t="s">
        <v>1197</v>
      </c>
      <c r="G1481" t="s">
        <v>1372</v>
      </c>
      <c r="H1481" t="s">
        <v>1196</v>
      </c>
      <c r="I1481" t="s">
        <v>0</v>
      </c>
      <c r="J1481" t="s">
        <v>1297</v>
      </c>
      <c r="K1481" t="s">
        <v>520</v>
      </c>
      <c r="L1481" t="s">
        <v>532</v>
      </c>
      <c r="M1481">
        <v>1</v>
      </c>
      <c r="N1481">
        <v>1</v>
      </c>
      <c r="O1481">
        <v>1</v>
      </c>
      <c r="P1481">
        <v>1</v>
      </c>
      <c r="Q1481">
        <v>1</v>
      </c>
      <c r="R1481">
        <v>1</v>
      </c>
      <c r="S1481" s="377">
        <v>486119.84</v>
      </c>
      <c r="T1481" s="377">
        <v>0</v>
      </c>
      <c r="U1481" s="377">
        <v>0</v>
      </c>
      <c r="V1481" s="377">
        <v>17328.96</v>
      </c>
      <c r="W1481" s="377">
        <v>0</v>
      </c>
      <c r="X1481" s="377">
        <v>0</v>
      </c>
      <c r="Y1481" s="377">
        <v>0</v>
      </c>
      <c r="Z1481" s="377">
        <v>486119.84</v>
      </c>
      <c r="AA1481" s="770">
        <v>44291</v>
      </c>
      <c r="AB1481" s="770">
        <v>46117</v>
      </c>
      <c r="AC1481" s="769">
        <v>486119.84</v>
      </c>
      <c r="AD1481" s="3">
        <v>4.4916666666666663</v>
      </c>
      <c r="AE1481" s="3">
        <v>5.072222222222222</v>
      </c>
      <c r="AF1481" s="378">
        <v>7.1294999999999997E-2</v>
      </c>
      <c r="AG1481" s="3">
        <v>2183488.2813333333</v>
      </c>
      <c r="AH1481" s="3">
        <v>2465707.855111111</v>
      </c>
      <c r="AI1481" s="3">
        <v>34657.9139928</v>
      </c>
      <c r="AJ1481" s="3">
        <v>4.4916666666666663</v>
      </c>
      <c r="AK1481" s="3">
        <v>5.072222222222222</v>
      </c>
      <c r="AL1481" s="3">
        <v>7.1294999999999997E-2</v>
      </c>
    </row>
    <row r="1482" spans="1:38">
      <c r="A1482" t="s">
        <v>1299</v>
      </c>
      <c r="B1482" t="s">
        <v>3309</v>
      </c>
      <c r="C1482" t="s">
        <v>516</v>
      </c>
      <c r="D1482" t="s">
        <v>517</v>
      </c>
      <c r="E1482" t="s">
        <v>1396</v>
      </c>
      <c r="F1482" t="s">
        <v>1197</v>
      </c>
      <c r="G1482" t="s">
        <v>1372</v>
      </c>
      <c r="H1482" t="s">
        <v>1196</v>
      </c>
      <c r="I1482" t="s">
        <v>0</v>
      </c>
      <c r="J1482" t="s">
        <v>1300</v>
      </c>
      <c r="K1482" t="s">
        <v>520</v>
      </c>
      <c r="L1482" t="s">
        <v>532</v>
      </c>
      <c r="M1482">
        <v>1</v>
      </c>
      <c r="N1482">
        <v>1</v>
      </c>
      <c r="O1482">
        <v>1</v>
      </c>
      <c r="P1482">
        <v>1</v>
      </c>
      <c r="Q1482">
        <v>1</v>
      </c>
      <c r="R1482">
        <v>1</v>
      </c>
      <c r="S1482" s="377">
        <v>483442.86</v>
      </c>
      <c r="T1482" s="377">
        <v>0</v>
      </c>
      <c r="U1482" s="377">
        <v>0</v>
      </c>
      <c r="V1482" s="377">
        <v>14902.85</v>
      </c>
      <c r="W1482" s="377">
        <v>0</v>
      </c>
      <c r="X1482" s="377">
        <v>0</v>
      </c>
      <c r="Y1482" s="377">
        <v>0</v>
      </c>
      <c r="Z1482" s="377">
        <v>483442.86</v>
      </c>
      <c r="AA1482" s="770">
        <v>44291</v>
      </c>
      <c r="AB1482" s="770">
        <v>45387</v>
      </c>
      <c r="AC1482" s="769">
        <v>483442.86</v>
      </c>
      <c r="AD1482" s="3">
        <v>2.463888888888889</v>
      </c>
      <c r="AE1482" s="3">
        <v>3.0444444444444443</v>
      </c>
      <c r="AF1482" s="378">
        <v>6.1652999999999999E-2</v>
      </c>
      <c r="AG1482" s="3">
        <v>1191149.4911666666</v>
      </c>
      <c r="AH1482" s="3">
        <v>1471814.9293333332</v>
      </c>
      <c r="AI1482" s="3">
        <v>29805.702647579998</v>
      </c>
      <c r="AJ1482" s="3">
        <v>2.463888888888889</v>
      </c>
      <c r="AK1482" s="3">
        <v>3.0444444444444443</v>
      </c>
      <c r="AL1482" s="3">
        <v>6.1652999999999999E-2</v>
      </c>
    </row>
    <row r="1483" spans="1:38">
      <c r="A1483" t="s">
        <v>1301</v>
      </c>
      <c r="B1483" t="s">
        <v>3310</v>
      </c>
      <c r="C1483" t="s">
        <v>516</v>
      </c>
      <c r="D1483" t="s">
        <v>517</v>
      </c>
      <c r="E1483" t="s">
        <v>1396</v>
      </c>
      <c r="F1483" t="s">
        <v>1197</v>
      </c>
      <c r="G1483" t="s">
        <v>1372</v>
      </c>
      <c r="H1483" t="s">
        <v>1196</v>
      </c>
      <c r="I1483" t="s">
        <v>0</v>
      </c>
      <c r="J1483" t="s">
        <v>1300</v>
      </c>
      <c r="K1483" t="s">
        <v>520</v>
      </c>
      <c r="L1483" t="s">
        <v>532</v>
      </c>
      <c r="M1483">
        <v>1</v>
      </c>
      <c r="N1483">
        <v>1</v>
      </c>
      <c r="O1483">
        <v>1</v>
      </c>
      <c r="P1483">
        <v>1</v>
      </c>
      <c r="Q1483">
        <v>1</v>
      </c>
      <c r="R1483">
        <v>1</v>
      </c>
      <c r="S1483" s="377">
        <v>483442.86</v>
      </c>
      <c r="T1483" s="377">
        <v>0</v>
      </c>
      <c r="U1483" s="377">
        <v>0</v>
      </c>
      <c r="V1483" s="377">
        <v>17233.53</v>
      </c>
      <c r="W1483" s="377">
        <v>0</v>
      </c>
      <c r="X1483" s="377">
        <v>0</v>
      </c>
      <c r="Y1483" s="377">
        <v>0</v>
      </c>
      <c r="Z1483" s="377">
        <v>483442.86</v>
      </c>
      <c r="AA1483" s="770">
        <v>44291</v>
      </c>
      <c r="AB1483" s="770">
        <v>46117</v>
      </c>
      <c r="AC1483" s="769">
        <v>483442.86</v>
      </c>
      <c r="AD1483" s="3">
        <v>4.4916666666666663</v>
      </c>
      <c r="AE1483" s="3">
        <v>5.072222222222222</v>
      </c>
      <c r="AF1483" s="378">
        <v>7.1294999999999997E-2</v>
      </c>
      <c r="AG1483" s="3">
        <v>2171464.1794999996</v>
      </c>
      <c r="AH1483" s="3">
        <v>2452129.6176666664</v>
      </c>
      <c r="AI1483" s="3">
        <v>34467.0587037</v>
      </c>
      <c r="AJ1483" s="3">
        <v>4.4916666666666663</v>
      </c>
      <c r="AK1483" s="3">
        <v>5.072222222222222</v>
      </c>
      <c r="AL1483" s="3">
        <v>7.1294999999999997E-2</v>
      </c>
    </row>
    <row r="1484" spans="1:38">
      <c r="A1484" t="s">
        <v>1302</v>
      </c>
      <c r="B1484" t="s">
        <v>3311</v>
      </c>
      <c r="C1484" t="s">
        <v>516</v>
      </c>
      <c r="D1484" t="s">
        <v>517</v>
      </c>
      <c r="E1484" t="s">
        <v>1396</v>
      </c>
      <c r="F1484" t="s">
        <v>1197</v>
      </c>
      <c r="G1484" t="s">
        <v>1372</v>
      </c>
      <c r="H1484" t="s">
        <v>1196</v>
      </c>
      <c r="I1484" t="s">
        <v>0</v>
      </c>
      <c r="J1484" t="s">
        <v>1303</v>
      </c>
      <c r="K1484" t="s">
        <v>520</v>
      </c>
      <c r="L1484" t="s">
        <v>532</v>
      </c>
      <c r="M1484">
        <v>1</v>
      </c>
      <c r="N1484">
        <v>1</v>
      </c>
      <c r="O1484">
        <v>1</v>
      </c>
      <c r="P1484">
        <v>1</v>
      </c>
      <c r="Q1484">
        <v>1</v>
      </c>
      <c r="R1484">
        <v>1</v>
      </c>
      <c r="S1484" s="377">
        <v>225665.15</v>
      </c>
      <c r="T1484" s="377">
        <v>0</v>
      </c>
      <c r="U1484" s="377">
        <v>0</v>
      </c>
      <c r="V1484" s="377">
        <v>6956.47</v>
      </c>
      <c r="W1484" s="377">
        <v>0</v>
      </c>
      <c r="X1484" s="377">
        <v>0</v>
      </c>
      <c r="Y1484" s="377">
        <v>0</v>
      </c>
      <c r="Z1484" s="377">
        <v>225665.15</v>
      </c>
      <c r="AA1484" s="770">
        <v>44291</v>
      </c>
      <c r="AB1484" s="770">
        <v>45387</v>
      </c>
      <c r="AC1484" s="769">
        <v>225665.15</v>
      </c>
      <c r="AD1484" s="3">
        <v>2.463888888888889</v>
      </c>
      <c r="AE1484" s="3">
        <v>3.0444444444444443</v>
      </c>
      <c r="AF1484" s="378">
        <v>6.1652999999999999E-2</v>
      </c>
      <c r="AG1484" s="3">
        <v>556013.8556944445</v>
      </c>
      <c r="AH1484" s="3">
        <v>687025.01222222217</v>
      </c>
      <c r="AI1484" s="3">
        <v>13912.93349295</v>
      </c>
      <c r="AJ1484" s="3">
        <v>2.463888888888889</v>
      </c>
      <c r="AK1484" s="3">
        <v>3.0444444444444443</v>
      </c>
      <c r="AL1484" s="3">
        <v>6.1652999999999999E-2</v>
      </c>
    </row>
    <row r="1485" spans="1:38">
      <c r="A1485" t="s">
        <v>1304</v>
      </c>
      <c r="B1485" t="s">
        <v>3312</v>
      </c>
      <c r="C1485" t="s">
        <v>516</v>
      </c>
      <c r="D1485" t="s">
        <v>517</v>
      </c>
      <c r="E1485" t="s">
        <v>1396</v>
      </c>
      <c r="F1485" t="s">
        <v>1197</v>
      </c>
      <c r="G1485" t="s">
        <v>1372</v>
      </c>
      <c r="H1485" t="s">
        <v>1196</v>
      </c>
      <c r="I1485" t="s">
        <v>0</v>
      </c>
      <c r="J1485" t="s">
        <v>1303</v>
      </c>
      <c r="K1485" t="s">
        <v>520</v>
      </c>
      <c r="L1485" t="s">
        <v>532</v>
      </c>
      <c r="M1485">
        <v>1</v>
      </c>
      <c r="N1485">
        <v>1</v>
      </c>
      <c r="O1485">
        <v>1</v>
      </c>
      <c r="P1485">
        <v>1</v>
      </c>
      <c r="Q1485">
        <v>1</v>
      </c>
      <c r="R1485">
        <v>1</v>
      </c>
      <c r="S1485" s="377">
        <v>225665.15</v>
      </c>
      <c r="T1485" s="377">
        <v>0</v>
      </c>
      <c r="U1485" s="377">
        <v>0</v>
      </c>
      <c r="V1485" s="377">
        <v>8044.4</v>
      </c>
      <c r="W1485" s="377">
        <v>0</v>
      </c>
      <c r="X1485" s="377">
        <v>0</v>
      </c>
      <c r="Y1485" s="377">
        <v>0</v>
      </c>
      <c r="Z1485" s="377">
        <v>225665.15</v>
      </c>
      <c r="AA1485" s="770">
        <v>44291</v>
      </c>
      <c r="AB1485" s="770">
        <v>46117</v>
      </c>
      <c r="AC1485" s="769">
        <v>225665.15</v>
      </c>
      <c r="AD1485" s="3">
        <v>4.4916666666666663</v>
      </c>
      <c r="AE1485" s="3">
        <v>5.072222222222222</v>
      </c>
      <c r="AF1485" s="378">
        <v>7.1294999999999997E-2</v>
      </c>
      <c r="AG1485" s="3">
        <v>1013612.6320833332</v>
      </c>
      <c r="AH1485" s="3">
        <v>1144623.788611111</v>
      </c>
      <c r="AI1485" s="3">
        <v>16088.79686925</v>
      </c>
      <c r="AJ1485" s="3">
        <v>4.4916666666666663</v>
      </c>
      <c r="AK1485" s="3">
        <v>5.072222222222222</v>
      </c>
      <c r="AL1485" s="3">
        <v>7.1294999999999997E-2</v>
      </c>
    </row>
    <row r="1486" spans="1:38">
      <c r="A1486" t="s">
        <v>1305</v>
      </c>
      <c r="B1486" t="s">
        <v>3313</v>
      </c>
      <c r="C1486" t="s">
        <v>516</v>
      </c>
      <c r="D1486" t="s">
        <v>517</v>
      </c>
      <c r="E1486" t="s">
        <v>1396</v>
      </c>
      <c r="F1486" t="s">
        <v>1197</v>
      </c>
      <c r="G1486" t="s">
        <v>1372</v>
      </c>
      <c r="H1486" t="s">
        <v>1196</v>
      </c>
      <c r="I1486" t="s">
        <v>0</v>
      </c>
      <c r="J1486" t="s">
        <v>1306</v>
      </c>
      <c r="K1486" t="s">
        <v>520</v>
      </c>
      <c r="L1486" t="s">
        <v>532</v>
      </c>
      <c r="M1486">
        <v>1</v>
      </c>
      <c r="N1486">
        <v>1</v>
      </c>
      <c r="O1486">
        <v>1</v>
      </c>
      <c r="P1486">
        <v>1</v>
      </c>
      <c r="Q1486">
        <v>1</v>
      </c>
      <c r="R1486">
        <v>1</v>
      </c>
      <c r="S1486" s="377">
        <v>2916155.9</v>
      </c>
      <c r="T1486" s="377">
        <v>0</v>
      </c>
      <c r="U1486" s="377">
        <v>0</v>
      </c>
      <c r="V1486" s="377">
        <v>89894.88</v>
      </c>
      <c r="W1486" s="377">
        <v>0</v>
      </c>
      <c r="X1486" s="377">
        <v>0</v>
      </c>
      <c r="Y1486" s="377">
        <v>0</v>
      </c>
      <c r="Z1486" s="377">
        <v>2916155.9</v>
      </c>
      <c r="AA1486" s="770">
        <v>44291</v>
      </c>
      <c r="AB1486" s="770">
        <v>45387</v>
      </c>
      <c r="AC1486" s="769">
        <v>2916155.9</v>
      </c>
      <c r="AD1486" s="3">
        <v>2.463888888888889</v>
      </c>
      <c r="AE1486" s="3">
        <v>3.0444444444444443</v>
      </c>
      <c r="AF1486" s="378">
        <v>6.1652999999999999E-2</v>
      </c>
      <c r="AG1486" s="3">
        <v>7185084.1202777782</v>
      </c>
      <c r="AH1486" s="3">
        <v>8878074.6288888883</v>
      </c>
      <c r="AI1486" s="3">
        <v>179789.75970269999</v>
      </c>
      <c r="AJ1486" s="3">
        <v>2.463888888888889</v>
      </c>
      <c r="AK1486" s="3">
        <v>3.0444444444444443</v>
      </c>
      <c r="AL1486" s="3">
        <v>6.1652999999999999E-2</v>
      </c>
    </row>
    <row r="1487" spans="1:38">
      <c r="A1487" t="s">
        <v>1307</v>
      </c>
      <c r="B1487" t="s">
        <v>3314</v>
      </c>
      <c r="C1487" t="s">
        <v>516</v>
      </c>
      <c r="D1487" t="s">
        <v>517</v>
      </c>
      <c r="E1487" t="s">
        <v>1396</v>
      </c>
      <c r="F1487" t="s">
        <v>1197</v>
      </c>
      <c r="G1487" t="s">
        <v>1372</v>
      </c>
      <c r="H1487" t="s">
        <v>1196</v>
      </c>
      <c r="I1487" t="s">
        <v>0</v>
      </c>
      <c r="J1487" t="s">
        <v>1306</v>
      </c>
      <c r="K1487" t="s">
        <v>520</v>
      </c>
      <c r="L1487" t="s">
        <v>532</v>
      </c>
      <c r="M1487">
        <v>1</v>
      </c>
      <c r="N1487">
        <v>1</v>
      </c>
      <c r="O1487">
        <v>1</v>
      </c>
      <c r="P1487">
        <v>1</v>
      </c>
      <c r="Q1487">
        <v>1</v>
      </c>
      <c r="R1487">
        <v>1</v>
      </c>
      <c r="S1487" s="377">
        <v>2916155.9</v>
      </c>
      <c r="T1487" s="377">
        <v>0</v>
      </c>
      <c r="U1487" s="377">
        <v>0</v>
      </c>
      <c r="V1487" s="377">
        <v>103953.67</v>
      </c>
      <c r="W1487" s="377">
        <v>0</v>
      </c>
      <c r="X1487" s="377">
        <v>0</v>
      </c>
      <c r="Y1487" s="377">
        <v>0</v>
      </c>
      <c r="Z1487" s="377">
        <v>2916155.9</v>
      </c>
      <c r="AA1487" s="770">
        <v>44291</v>
      </c>
      <c r="AB1487" s="770">
        <v>46117</v>
      </c>
      <c r="AC1487" s="769">
        <v>2916155.9</v>
      </c>
      <c r="AD1487" s="3">
        <v>4.4916666666666663</v>
      </c>
      <c r="AE1487" s="3">
        <v>5.072222222222222</v>
      </c>
      <c r="AF1487" s="378">
        <v>7.1294999999999997E-2</v>
      </c>
      <c r="AG1487" s="3">
        <v>13098400.250833333</v>
      </c>
      <c r="AH1487" s="3">
        <v>14791390.759444444</v>
      </c>
      <c r="AI1487" s="3">
        <v>207907.33489049997</v>
      </c>
      <c r="AJ1487" s="3">
        <v>4.4916666666666663</v>
      </c>
      <c r="AK1487" s="3">
        <v>5.072222222222222</v>
      </c>
      <c r="AL1487" s="3">
        <v>7.1294999999999997E-2</v>
      </c>
    </row>
    <row r="1488" spans="1:38">
      <c r="A1488" t="s">
        <v>1308</v>
      </c>
      <c r="B1488" t="s">
        <v>3315</v>
      </c>
      <c r="C1488" t="s">
        <v>516</v>
      </c>
      <c r="D1488" t="s">
        <v>517</v>
      </c>
      <c r="E1488" t="s">
        <v>1396</v>
      </c>
      <c r="F1488" t="s">
        <v>1197</v>
      </c>
      <c r="G1488" t="s">
        <v>1372</v>
      </c>
      <c r="H1488" t="s">
        <v>1196</v>
      </c>
      <c r="I1488" t="s">
        <v>0</v>
      </c>
      <c r="J1488" t="s">
        <v>1309</v>
      </c>
      <c r="K1488" t="s">
        <v>520</v>
      </c>
      <c r="L1488" t="s">
        <v>532</v>
      </c>
      <c r="M1488">
        <v>1</v>
      </c>
      <c r="N1488">
        <v>1</v>
      </c>
      <c r="O1488">
        <v>1</v>
      </c>
      <c r="P1488">
        <v>1</v>
      </c>
      <c r="Q1488">
        <v>1</v>
      </c>
      <c r="R1488">
        <v>1</v>
      </c>
      <c r="S1488" s="377">
        <v>368430.1</v>
      </c>
      <c r="T1488" s="377">
        <v>0</v>
      </c>
      <c r="U1488" s="377">
        <v>0</v>
      </c>
      <c r="V1488" s="377">
        <v>11357.41</v>
      </c>
      <c r="W1488" s="377">
        <v>0</v>
      </c>
      <c r="X1488" s="377">
        <v>0</v>
      </c>
      <c r="Y1488" s="377">
        <v>0</v>
      </c>
      <c r="Z1488" s="377">
        <v>368430.1</v>
      </c>
      <c r="AA1488" s="770">
        <v>44291</v>
      </c>
      <c r="AB1488" s="770">
        <v>45387</v>
      </c>
      <c r="AC1488" s="769">
        <v>368430.1</v>
      </c>
      <c r="AD1488" s="3">
        <v>2.463888888888889</v>
      </c>
      <c r="AE1488" s="3">
        <v>3.0444444444444443</v>
      </c>
      <c r="AF1488" s="378">
        <v>6.1652999999999999E-2</v>
      </c>
      <c r="AG1488" s="3">
        <v>907770.82972222217</v>
      </c>
      <c r="AH1488" s="3">
        <v>1121664.9711111109</v>
      </c>
      <c r="AI1488" s="3">
        <v>22714.820955299998</v>
      </c>
      <c r="AJ1488" s="3">
        <v>2.463888888888889</v>
      </c>
      <c r="AK1488" s="3">
        <v>3.0444444444444438</v>
      </c>
      <c r="AL1488" s="3">
        <v>6.1652999999999999E-2</v>
      </c>
    </row>
    <row r="1489" spans="1:38">
      <c r="A1489" t="s">
        <v>1310</v>
      </c>
      <c r="B1489" t="s">
        <v>3316</v>
      </c>
      <c r="C1489" t="s">
        <v>516</v>
      </c>
      <c r="D1489" t="s">
        <v>517</v>
      </c>
      <c r="E1489" t="s">
        <v>1396</v>
      </c>
      <c r="F1489" t="s">
        <v>1197</v>
      </c>
      <c r="G1489" t="s">
        <v>1372</v>
      </c>
      <c r="H1489" t="s">
        <v>1196</v>
      </c>
      <c r="I1489" t="s">
        <v>0</v>
      </c>
      <c r="J1489" t="s">
        <v>1309</v>
      </c>
      <c r="K1489" t="s">
        <v>520</v>
      </c>
      <c r="L1489" t="s">
        <v>532</v>
      </c>
      <c r="M1489">
        <v>1</v>
      </c>
      <c r="N1489">
        <v>1</v>
      </c>
      <c r="O1489">
        <v>1</v>
      </c>
      <c r="P1489">
        <v>1</v>
      </c>
      <c r="Q1489">
        <v>1</v>
      </c>
      <c r="R1489">
        <v>1</v>
      </c>
      <c r="S1489" s="377">
        <v>368430.1</v>
      </c>
      <c r="T1489" s="377">
        <v>0</v>
      </c>
      <c r="U1489" s="377">
        <v>0</v>
      </c>
      <c r="V1489" s="377">
        <v>13133.61</v>
      </c>
      <c r="W1489" s="377">
        <v>0</v>
      </c>
      <c r="X1489" s="377">
        <v>0</v>
      </c>
      <c r="Y1489" s="377">
        <v>0</v>
      </c>
      <c r="Z1489" s="377">
        <v>368430.1</v>
      </c>
      <c r="AA1489" s="770">
        <v>44291</v>
      </c>
      <c r="AB1489" s="770">
        <v>46117</v>
      </c>
      <c r="AC1489" s="769">
        <v>368430.1</v>
      </c>
      <c r="AD1489" s="3">
        <v>4.4916666666666663</v>
      </c>
      <c r="AE1489" s="3">
        <v>5.072222222222222</v>
      </c>
      <c r="AF1489" s="378">
        <v>7.1294999999999997E-2</v>
      </c>
      <c r="AG1489" s="3">
        <v>1654865.1991666665</v>
      </c>
      <c r="AH1489" s="3">
        <v>1868759.3405555554</v>
      </c>
      <c r="AI1489" s="3">
        <v>26267.223979499999</v>
      </c>
      <c r="AJ1489" s="3">
        <v>4.4916666666666663</v>
      </c>
      <c r="AK1489" s="3">
        <v>5.072222222222222</v>
      </c>
      <c r="AL1489" s="3">
        <v>7.1294999999999997E-2</v>
      </c>
    </row>
    <row r="1490" spans="1:38">
      <c r="A1490" t="s">
        <v>1311</v>
      </c>
      <c r="B1490" t="s">
        <v>3317</v>
      </c>
      <c r="C1490" t="s">
        <v>516</v>
      </c>
      <c r="D1490" t="s">
        <v>517</v>
      </c>
      <c r="E1490" t="s">
        <v>1396</v>
      </c>
      <c r="F1490" t="s">
        <v>1197</v>
      </c>
      <c r="G1490" t="s">
        <v>1372</v>
      </c>
      <c r="H1490" t="s">
        <v>1196</v>
      </c>
      <c r="I1490" t="s">
        <v>0</v>
      </c>
      <c r="J1490" t="s">
        <v>1312</v>
      </c>
      <c r="K1490" t="s">
        <v>520</v>
      </c>
      <c r="L1490" t="s">
        <v>532</v>
      </c>
      <c r="M1490">
        <v>1</v>
      </c>
      <c r="N1490">
        <v>1</v>
      </c>
      <c r="O1490">
        <v>1</v>
      </c>
      <c r="P1490">
        <v>1</v>
      </c>
      <c r="Q1490">
        <v>1</v>
      </c>
      <c r="R1490">
        <v>1</v>
      </c>
      <c r="S1490" s="377">
        <v>2054758.87</v>
      </c>
      <c r="T1490" s="377">
        <v>0</v>
      </c>
      <c r="U1490" s="377">
        <v>0</v>
      </c>
      <c r="V1490" s="377">
        <v>63341.02</v>
      </c>
      <c r="W1490" s="377">
        <v>0</v>
      </c>
      <c r="X1490" s="377">
        <v>0</v>
      </c>
      <c r="Y1490" s="377">
        <v>0</v>
      </c>
      <c r="Z1490" s="377">
        <v>2054758.87</v>
      </c>
      <c r="AA1490" s="770">
        <v>44291</v>
      </c>
      <c r="AB1490" s="770">
        <v>45387</v>
      </c>
      <c r="AC1490" s="769">
        <v>2054758.87</v>
      </c>
      <c r="AD1490" s="3">
        <v>2.463888888888889</v>
      </c>
      <c r="AE1490" s="3">
        <v>3.0444444444444443</v>
      </c>
      <c r="AF1490" s="378">
        <v>6.1652999999999999E-2</v>
      </c>
      <c r="AG1490" s="3">
        <v>5062697.5491388896</v>
      </c>
      <c r="AH1490" s="3">
        <v>6255599.2264444446</v>
      </c>
      <c r="AI1490" s="3">
        <v>126682.04861211001</v>
      </c>
      <c r="AJ1490" s="3">
        <v>2.463888888888889</v>
      </c>
      <c r="AK1490" s="3">
        <v>3.0444444444444443</v>
      </c>
      <c r="AL1490" s="3">
        <v>6.1652999999999999E-2</v>
      </c>
    </row>
    <row r="1491" spans="1:38">
      <c r="A1491" t="s">
        <v>1313</v>
      </c>
      <c r="B1491" t="s">
        <v>3318</v>
      </c>
      <c r="C1491" t="s">
        <v>516</v>
      </c>
      <c r="D1491" t="s">
        <v>517</v>
      </c>
      <c r="E1491" t="s">
        <v>1396</v>
      </c>
      <c r="F1491" t="s">
        <v>1197</v>
      </c>
      <c r="G1491" t="s">
        <v>1372</v>
      </c>
      <c r="H1491" t="s">
        <v>1196</v>
      </c>
      <c r="I1491" t="s">
        <v>0</v>
      </c>
      <c r="J1491" t="s">
        <v>1312</v>
      </c>
      <c r="K1491" t="s">
        <v>520</v>
      </c>
      <c r="L1491" t="s">
        <v>532</v>
      </c>
      <c r="M1491">
        <v>1</v>
      </c>
      <c r="N1491">
        <v>1</v>
      </c>
      <c r="O1491">
        <v>1</v>
      </c>
      <c r="P1491">
        <v>1</v>
      </c>
      <c r="Q1491">
        <v>1</v>
      </c>
      <c r="R1491">
        <v>1</v>
      </c>
      <c r="S1491" s="377">
        <v>2054758.88</v>
      </c>
      <c r="T1491" s="377">
        <v>0</v>
      </c>
      <c r="U1491" s="377">
        <v>0</v>
      </c>
      <c r="V1491" s="377">
        <v>73247.02</v>
      </c>
      <c r="W1491" s="377">
        <v>0</v>
      </c>
      <c r="X1491" s="377">
        <v>0</v>
      </c>
      <c r="Y1491" s="377">
        <v>0</v>
      </c>
      <c r="Z1491" s="377">
        <v>2054758.88</v>
      </c>
      <c r="AA1491" s="770">
        <v>44291</v>
      </c>
      <c r="AB1491" s="770">
        <v>46117</v>
      </c>
      <c r="AC1491" s="769">
        <v>2054758.88</v>
      </c>
      <c r="AD1491" s="3">
        <v>4.4916666666666663</v>
      </c>
      <c r="AE1491" s="3">
        <v>5.072222222222222</v>
      </c>
      <c r="AF1491" s="378">
        <v>7.1294999999999997E-2</v>
      </c>
      <c r="AG1491" s="3">
        <v>9229291.969333332</v>
      </c>
      <c r="AH1491" s="3">
        <v>10422193.652444443</v>
      </c>
      <c r="AI1491" s="3">
        <v>146494.0343496</v>
      </c>
      <c r="AJ1491" s="3">
        <v>4.4916666666666663</v>
      </c>
      <c r="AK1491" s="3">
        <v>5.072222222222222</v>
      </c>
      <c r="AL1491" s="3">
        <v>7.1294999999999997E-2</v>
      </c>
    </row>
    <row r="1492" spans="1:38">
      <c r="A1492" t="s">
        <v>1314</v>
      </c>
      <c r="B1492" t="s">
        <v>3319</v>
      </c>
      <c r="C1492" t="s">
        <v>516</v>
      </c>
      <c r="D1492" t="s">
        <v>517</v>
      </c>
      <c r="E1492" t="s">
        <v>1396</v>
      </c>
      <c r="F1492" t="s">
        <v>1197</v>
      </c>
      <c r="G1492" t="s">
        <v>1372</v>
      </c>
      <c r="H1492" t="s">
        <v>1196</v>
      </c>
      <c r="I1492" t="s">
        <v>0</v>
      </c>
      <c r="J1492" t="s">
        <v>1315</v>
      </c>
      <c r="K1492" t="s">
        <v>520</v>
      </c>
      <c r="L1492" t="s">
        <v>532</v>
      </c>
      <c r="M1492">
        <v>1</v>
      </c>
      <c r="N1492">
        <v>1</v>
      </c>
      <c r="O1492">
        <v>1</v>
      </c>
      <c r="P1492">
        <v>1</v>
      </c>
      <c r="Q1492">
        <v>1</v>
      </c>
      <c r="R1492">
        <v>1</v>
      </c>
      <c r="S1492" s="377">
        <v>631820.51</v>
      </c>
      <c r="T1492" s="377">
        <v>0</v>
      </c>
      <c r="U1492" s="377">
        <v>0</v>
      </c>
      <c r="V1492" s="377">
        <v>19476.810000000001</v>
      </c>
      <c r="W1492" s="377">
        <v>0</v>
      </c>
      <c r="X1492" s="377">
        <v>0</v>
      </c>
      <c r="Y1492" s="377">
        <v>0</v>
      </c>
      <c r="Z1492" s="377">
        <v>631820.51</v>
      </c>
      <c r="AA1492" s="770">
        <v>44291</v>
      </c>
      <c r="AB1492" s="770">
        <v>45387</v>
      </c>
      <c r="AC1492" s="769">
        <v>631820.51</v>
      </c>
      <c r="AD1492" s="3">
        <v>2.463888888888889</v>
      </c>
      <c r="AE1492" s="3">
        <v>3.0444444444444443</v>
      </c>
      <c r="AF1492" s="378">
        <v>6.1652999999999999E-2</v>
      </c>
      <c r="AG1492" s="3">
        <v>1556735.5343611112</v>
      </c>
      <c r="AH1492" s="3">
        <v>1923542.4415555554</v>
      </c>
      <c r="AI1492" s="3">
        <v>38953.62990303</v>
      </c>
      <c r="AJ1492" s="3">
        <v>2.463888888888889</v>
      </c>
      <c r="AK1492" s="3">
        <v>3.0444444444444443</v>
      </c>
      <c r="AL1492" s="3">
        <v>6.1652999999999999E-2</v>
      </c>
    </row>
    <row r="1493" spans="1:38">
      <c r="A1493" t="s">
        <v>1316</v>
      </c>
      <c r="B1493" t="s">
        <v>3320</v>
      </c>
      <c r="C1493" t="s">
        <v>516</v>
      </c>
      <c r="D1493" t="s">
        <v>517</v>
      </c>
      <c r="E1493" t="s">
        <v>1396</v>
      </c>
      <c r="F1493" t="s">
        <v>1197</v>
      </c>
      <c r="G1493" t="s">
        <v>1372</v>
      </c>
      <c r="H1493" t="s">
        <v>1196</v>
      </c>
      <c r="I1493" t="s">
        <v>0</v>
      </c>
      <c r="J1493" t="s">
        <v>1315</v>
      </c>
      <c r="K1493" t="s">
        <v>520</v>
      </c>
      <c r="L1493" t="s">
        <v>532</v>
      </c>
      <c r="M1493">
        <v>1</v>
      </c>
      <c r="N1493">
        <v>1</v>
      </c>
      <c r="O1493">
        <v>1</v>
      </c>
      <c r="P1493">
        <v>1</v>
      </c>
      <c r="Q1493">
        <v>1</v>
      </c>
      <c r="R1493">
        <v>1</v>
      </c>
      <c r="S1493" s="377">
        <v>631820.51</v>
      </c>
      <c r="T1493" s="377">
        <v>0</v>
      </c>
      <c r="U1493" s="377">
        <v>0</v>
      </c>
      <c r="V1493" s="377">
        <v>22522.82</v>
      </c>
      <c r="W1493" s="377">
        <v>0</v>
      </c>
      <c r="X1493" s="377">
        <v>0</v>
      </c>
      <c r="Y1493" s="377">
        <v>0</v>
      </c>
      <c r="Z1493" s="377">
        <v>631820.51</v>
      </c>
      <c r="AA1493" s="770">
        <v>44291</v>
      </c>
      <c r="AB1493" s="770">
        <v>46117</v>
      </c>
      <c r="AC1493" s="769">
        <v>631820.51</v>
      </c>
      <c r="AD1493" s="3">
        <v>4.4916666666666663</v>
      </c>
      <c r="AE1493" s="3">
        <v>5.072222222222222</v>
      </c>
      <c r="AF1493" s="378">
        <v>7.1294999999999997E-2</v>
      </c>
      <c r="AG1493" s="3">
        <v>2837927.1240833332</v>
      </c>
      <c r="AH1493" s="3">
        <v>3204734.0312777776</v>
      </c>
      <c r="AI1493" s="3">
        <v>45045.643260450001</v>
      </c>
      <c r="AJ1493" s="3">
        <v>4.4916666666666663</v>
      </c>
      <c r="AK1493" s="3">
        <v>5.072222222222222</v>
      </c>
      <c r="AL1493" s="3">
        <v>7.1294999999999997E-2</v>
      </c>
    </row>
    <row r="1494" spans="1:38">
      <c r="A1494" t="s">
        <v>1317</v>
      </c>
      <c r="B1494" t="s">
        <v>3321</v>
      </c>
      <c r="C1494" t="s">
        <v>516</v>
      </c>
      <c r="D1494" t="s">
        <v>517</v>
      </c>
      <c r="E1494" t="s">
        <v>1396</v>
      </c>
      <c r="F1494" t="s">
        <v>1197</v>
      </c>
      <c r="G1494" t="s">
        <v>1372</v>
      </c>
      <c r="H1494" t="s">
        <v>1196</v>
      </c>
      <c r="I1494" t="s">
        <v>0</v>
      </c>
      <c r="J1494" t="s">
        <v>1318</v>
      </c>
      <c r="K1494" t="s">
        <v>520</v>
      </c>
      <c r="L1494" t="s">
        <v>532</v>
      </c>
      <c r="M1494">
        <v>1</v>
      </c>
      <c r="N1494">
        <v>1</v>
      </c>
      <c r="O1494">
        <v>1</v>
      </c>
      <c r="P1494">
        <v>1</v>
      </c>
      <c r="Q1494">
        <v>1</v>
      </c>
      <c r="R1494">
        <v>1</v>
      </c>
      <c r="S1494" s="377">
        <v>523524.21</v>
      </c>
      <c r="T1494" s="377">
        <v>0</v>
      </c>
      <c r="U1494" s="377">
        <v>0</v>
      </c>
      <c r="V1494" s="377">
        <v>16138.42</v>
      </c>
      <c r="W1494" s="377">
        <v>0</v>
      </c>
      <c r="X1494" s="377">
        <v>0</v>
      </c>
      <c r="Y1494" s="377">
        <v>0</v>
      </c>
      <c r="Z1494" s="377">
        <v>523524.21</v>
      </c>
      <c r="AA1494" s="770">
        <v>44291</v>
      </c>
      <c r="AB1494" s="770">
        <v>45387</v>
      </c>
      <c r="AC1494" s="769">
        <v>523524.21</v>
      </c>
      <c r="AD1494" s="3">
        <v>2.463888888888889</v>
      </c>
      <c r="AE1494" s="3">
        <v>3.0444444444444443</v>
      </c>
      <c r="AF1494" s="378">
        <v>6.1652999999999999E-2</v>
      </c>
      <c r="AG1494" s="3">
        <v>1289905.4840833335</v>
      </c>
      <c r="AH1494" s="3">
        <v>1593840.3726666667</v>
      </c>
      <c r="AI1494" s="3">
        <v>32276.83811913</v>
      </c>
      <c r="AJ1494" s="3">
        <v>2.463888888888889</v>
      </c>
      <c r="AK1494" s="3">
        <v>3.0444444444444443</v>
      </c>
      <c r="AL1494" s="3">
        <v>6.1652999999999999E-2</v>
      </c>
    </row>
    <row r="1495" spans="1:38">
      <c r="A1495" t="s">
        <v>1319</v>
      </c>
      <c r="B1495" t="s">
        <v>3322</v>
      </c>
      <c r="C1495" t="s">
        <v>516</v>
      </c>
      <c r="D1495" t="s">
        <v>517</v>
      </c>
      <c r="E1495" t="s">
        <v>1396</v>
      </c>
      <c r="F1495" t="s">
        <v>1197</v>
      </c>
      <c r="G1495" t="s">
        <v>1372</v>
      </c>
      <c r="H1495" t="s">
        <v>1196</v>
      </c>
      <c r="I1495" t="s">
        <v>0</v>
      </c>
      <c r="J1495" t="s">
        <v>1318</v>
      </c>
      <c r="K1495" t="s">
        <v>520</v>
      </c>
      <c r="L1495" t="s">
        <v>532</v>
      </c>
      <c r="M1495">
        <v>1</v>
      </c>
      <c r="N1495">
        <v>1</v>
      </c>
      <c r="O1495">
        <v>1</v>
      </c>
      <c r="P1495">
        <v>1</v>
      </c>
      <c r="Q1495">
        <v>1</v>
      </c>
      <c r="R1495">
        <v>1</v>
      </c>
      <c r="S1495" s="377">
        <v>523524.21</v>
      </c>
      <c r="T1495" s="377">
        <v>0</v>
      </c>
      <c r="U1495" s="377">
        <v>0</v>
      </c>
      <c r="V1495" s="377">
        <v>18662.330000000002</v>
      </c>
      <c r="W1495" s="377">
        <v>0</v>
      </c>
      <c r="X1495" s="377">
        <v>0</v>
      </c>
      <c r="Y1495" s="377">
        <v>0</v>
      </c>
      <c r="Z1495" s="377">
        <v>523524.21</v>
      </c>
      <c r="AA1495" s="770">
        <v>44291</v>
      </c>
      <c r="AB1495" s="770">
        <v>46117</v>
      </c>
      <c r="AC1495" s="769">
        <v>523524.21</v>
      </c>
      <c r="AD1495" s="3">
        <v>4.4916666666666663</v>
      </c>
      <c r="AE1495" s="3">
        <v>5.072222222222222</v>
      </c>
      <c r="AF1495" s="378">
        <v>7.1294999999999997E-2</v>
      </c>
      <c r="AG1495" s="3">
        <v>2351496.2432499998</v>
      </c>
      <c r="AH1495" s="3">
        <v>2655431.1318333335</v>
      </c>
      <c r="AI1495" s="3">
        <v>37324.65855195</v>
      </c>
      <c r="AJ1495" s="3">
        <v>4.4916666666666663</v>
      </c>
      <c r="AK1495" s="3">
        <v>5.072222222222222</v>
      </c>
      <c r="AL1495" s="3">
        <v>7.1294999999999997E-2</v>
      </c>
    </row>
    <row r="1496" spans="1:38">
      <c r="A1496" t="s">
        <v>1320</v>
      </c>
      <c r="B1496" t="s">
        <v>3323</v>
      </c>
      <c r="C1496" t="s">
        <v>516</v>
      </c>
      <c r="D1496" t="s">
        <v>517</v>
      </c>
      <c r="E1496" t="s">
        <v>1396</v>
      </c>
      <c r="F1496" t="s">
        <v>1197</v>
      </c>
      <c r="G1496" t="s">
        <v>1372</v>
      </c>
      <c r="H1496" t="s">
        <v>1196</v>
      </c>
      <c r="I1496" t="s">
        <v>0</v>
      </c>
      <c r="J1496" t="s">
        <v>1321</v>
      </c>
      <c r="K1496" t="s">
        <v>520</v>
      </c>
      <c r="L1496" t="s">
        <v>532</v>
      </c>
      <c r="M1496">
        <v>1</v>
      </c>
      <c r="N1496">
        <v>1</v>
      </c>
      <c r="O1496">
        <v>1</v>
      </c>
      <c r="P1496">
        <v>1</v>
      </c>
      <c r="Q1496">
        <v>1</v>
      </c>
      <c r="R1496">
        <v>1</v>
      </c>
      <c r="S1496" s="377">
        <v>2585731.2200000002</v>
      </c>
      <c r="T1496" s="377">
        <v>0</v>
      </c>
      <c r="U1496" s="377">
        <v>0</v>
      </c>
      <c r="V1496" s="377">
        <v>79709.039999999994</v>
      </c>
      <c r="W1496" s="377">
        <v>0</v>
      </c>
      <c r="X1496" s="377">
        <v>0</v>
      </c>
      <c r="Y1496" s="377">
        <v>0</v>
      </c>
      <c r="Z1496" s="377">
        <v>2585731.2200000002</v>
      </c>
      <c r="AA1496" s="770">
        <v>44291</v>
      </c>
      <c r="AB1496" s="770">
        <v>45387</v>
      </c>
      <c r="AC1496" s="769">
        <v>2585731.2200000002</v>
      </c>
      <c r="AD1496" s="3">
        <v>2.463888888888889</v>
      </c>
      <c r="AE1496" s="3">
        <v>3.0444444444444443</v>
      </c>
      <c r="AF1496" s="378">
        <v>6.1652999999999999E-2</v>
      </c>
      <c r="AG1496" s="3">
        <v>6370954.4226111118</v>
      </c>
      <c r="AH1496" s="3">
        <v>7872115.0475555556</v>
      </c>
      <c r="AI1496" s="3">
        <v>159418.08690666</v>
      </c>
      <c r="AJ1496" s="3">
        <v>2.463888888888889</v>
      </c>
      <c r="AK1496" s="3">
        <v>3.0444444444444443</v>
      </c>
      <c r="AL1496" s="3">
        <v>6.1652999999999993E-2</v>
      </c>
    </row>
    <row r="1497" spans="1:38">
      <c r="A1497" t="s">
        <v>1322</v>
      </c>
      <c r="B1497" t="s">
        <v>3324</v>
      </c>
      <c r="C1497" t="s">
        <v>516</v>
      </c>
      <c r="D1497" t="s">
        <v>517</v>
      </c>
      <c r="E1497" t="s">
        <v>1396</v>
      </c>
      <c r="F1497" t="s">
        <v>1197</v>
      </c>
      <c r="G1497" t="s">
        <v>1372</v>
      </c>
      <c r="H1497" t="s">
        <v>1196</v>
      </c>
      <c r="I1497" t="s">
        <v>0</v>
      </c>
      <c r="J1497" t="s">
        <v>1321</v>
      </c>
      <c r="K1497" t="s">
        <v>520</v>
      </c>
      <c r="L1497" t="s">
        <v>532</v>
      </c>
      <c r="M1497">
        <v>1</v>
      </c>
      <c r="N1497">
        <v>1</v>
      </c>
      <c r="O1497">
        <v>1</v>
      </c>
      <c r="P1497">
        <v>1</v>
      </c>
      <c r="Q1497">
        <v>1</v>
      </c>
      <c r="R1497">
        <v>1</v>
      </c>
      <c r="S1497" s="377">
        <v>2585731.2200000002</v>
      </c>
      <c r="T1497" s="377">
        <v>0</v>
      </c>
      <c r="U1497" s="377">
        <v>0</v>
      </c>
      <c r="V1497" s="377">
        <v>92174.85</v>
      </c>
      <c r="W1497" s="377">
        <v>0</v>
      </c>
      <c r="X1497" s="377">
        <v>0</v>
      </c>
      <c r="Y1497" s="377">
        <v>0</v>
      </c>
      <c r="Z1497" s="377">
        <v>2585731.2200000002</v>
      </c>
      <c r="AA1497" s="770">
        <v>44291</v>
      </c>
      <c r="AB1497" s="770">
        <v>46117</v>
      </c>
      <c r="AC1497" s="769">
        <v>2585731.2200000002</v>
      </c>
      <c r="AD1497" s="3">
        <v>4.4916666666666663</v>
      </c>
      <c r="AE1497" s="3">
        <v>5.072222222222222</v>
      </c>
      <c r="AF1497" s="378">
        <v>7.1294999999999997E-2</v>
      </c>
      <c r="AG1497" s="3">
        <v>11614242.729833333</v>
      </c>
      <c r="AH1497" s="3">
        <v>13115403.354777778</v>
      </c>
      <c r="AI1497" s="3">
        <v>184349.7073299</v>
      </c>
      <c r="AJ1497" s="3">
        <v>4.4916666666666663</v>
      </c>
      <c r="AK1497" s="3">
        <v>5.072222222222222</v>
      </c>
      <c r="AL1497" s="3">
        <v>7.1294999999999997E-2</v>
      </c>
    </row>
    <row r="1498" spans="1:38">
      <c r="A1498" t="s">
        <v>1323</v>
      </c>
      <c r="B1498" t="s">
        <v>3325</v>
      </c>
      <c r="C1498" t="s">
        <v>516</v>
      </c>
      <c r="D1498" t="s">
        <v>517</v>
      </c>
      <c r="E1498" t="s">
        <v>1396</v>
      </c>
      <c r="F1498" t="s">
        <v>1197</v>
      </c>
      <c r="G1498" t="s">
        <v>1372</v>
      </c>
      <c r="H1498" t="s">
        <v>1196</v>
      </c>
      <c r="I1498" t="s">
        <v>0</v>
      </c>
      <c r="J1498" t="s">
        <v>1324</v>
      </c>
      <c r="K1498" t="s">
        <v>520</v>
      </c>
      <c r="L1498" t="s">
        <v>532</v>
      </c>
      <c r="M1498">
        <v>1</v>
      </c>
      <c r="N1498">
        <v>1</v>
      </c>
      <c r="O1498">
        <v>1</v>
      </c>
      <c r="P1498">
        <v>1</v>
      </c>
      <c r="Q1498">
        <v>1</v>
      </c>
      <c r="R1498">
        <v>1</v>
      </c>
      <c r="S1498" s="377">
        <v>192212.14</v>
      </c>
      <c r="T1498" s="377">
        <v>0</v>
      </c>
      <c r="U1498" s="377">
        <v>0</v>
      </c>
      <c r="V1498" s="377">
        <v>5925.23</v>
      </c>
      <c r="W1498" s="377">
        <v>0</v>
      </c>
      <c r="X1498" s="377">
        <v>0</v>
      </c>
      <c r="Y1498" s="377">
        <v>0</v>
      </c>
      <c r="Z1498" s="377">
        <v>192212.14</v>
      </c>
      <c r="AA1498" s="770">
        <v>44291</v>
      </c>
      <c r="AB1498" s="770">
        <v>45387</v>
      </c>
      <c r="AC1498" s="769">
        <v>192212.14</v>
      </c>
      <c r="AD1498" s="3">
        <v>2.463888888888889</v>
      </c>
      <c r="AE1498" s="3">
        <v>3.0444444444444443</v>
      </c>
      <c r="AF1498" s="378">
        <v>6.1652999999999999E-2</v>
      </c>
      <c r="AG1498" s="3">
        <v>473589.35605555563</v>
      </c>
      <c r="AH1498" s="3">
        <v>585179.18177777773</v>
      </c>
      <c r="AI1498" s="3">
        <v>11850.45506742</v>
      </c>
      <c r="AJ1498" s="3">
        <v>2.463888888888889</v>
      </c>
      <c r="AK1498" s="3">
        <v>3.0444444444444438</v>
      </c>
      <c r="AL1498" s="3">
        <v>6.1652999999999993E-2</v>
      </c>
    </row>
    <row r="1499" spans="1:38">
      <c r="A1499" t="s">
        <v>1325</v>
      </c>
      <c r="B1499" t="s">
        <v>3326</v>
      </c>
      <c r="C1499" t="s">
        <v>516</v>
      </c>
      <c r="D1499" t="s">
        <v>517</v>
      </c>
      <c r="E1499" t="s">
        <v>1396</v>
      </c>
      <c r="F1499" t="s">
        <v>1197</v>
      </c>
      <c r="G1499" t="s">
        <v>1372</v>
      </c>
      <c r="H1499" t="s">
        <v>1196</v>
      </c>
      <c r="I1499" t="s">
        <v>0</v>
      </c>
      <c r="J1499" t="s">
        <v>1324</v>
      </c>
      <c r="K1499" t="s">
        <v>520</v>
      </c>
      <c r="L1499" t="s">
        <v>532</v>
      </c>
      <c r="M1499">
        <v>1</v>
      </c>
      <c r="N1499">
        <v>1</v>
      </c>
      <c r="O1499">
        <v>1</v>
      </c>
      <c r="P1499">
        <v>1</v>
      </c>
      <c r="Q1499">
        <v>1</v>
      </c>
      <c r="R1499">
        <v>1</v>
      </c>
      <c r="S1499" s="377">
        <v>192177.27</v>
      </c>
      <c r="T1499" s="377">
        <v>0</v>
      </c>
      <c r="U1499" s="377">
        <v>0</v>
      </c>
      <c r="V1499" s="377">
        <v>6850.64</v>
      </c>
      <c r="W1499" s="377">
        <v>0</v>
      </c>
      <c r="X1499" s="377">
        <v>0</v>
      </c>
      <c r="Y1499" s="377">
        <v>0</v>
      </c>
      <c r="Z1499" s="377">
        <v>192177.27</v>
      </c>
      <c r="AA1499" s="770">
        <v>44291</v>
      </c>
      <c r="AB1499" s="770">
        <v>46117</v>
      </c>
      <c r="AC1499" s="769">
        <v>192177.27</v>
      </c>
      <c r="AD1499" s="3">
        <v>4.4916666666666663</v>
      </c>
      <c r="AE1499" s="3">
        <v>5.072222222222222</v>
      </c>
      <c r="AF1499" s="378">
        <v>7.1294999999999997E-2</v>
      </c>
      <c r="AG1499" s="3">
        <v>863196.23774999985</v>
      </c>
      <c r="AH1499" s="3">
        <v>974765.81949999987</v>
      </c>
      <c r="AI1499" s="3">
        <v>13701.278464649999</v>
      </c>
      <c r="AJ1499" s="3">
        <v>4.4916666666666663</v>
      </c>
      <c r="AK1499" s="3">
        <v>5.072222222222222</v>
      </c>
      <c r="AL1499" s="3">
        <v>7.1294999999999997E-2</v>
      </c>
    </row>
    <row r="1500" spans="1:38">
      <c r="A1500" t="s">
        <v>1326</v>
      </c>
      <c r="B1500" t="s">
        <v>3327</v>
      </c>
      <c r="C1500" t="s">
        <v>516</v>
      </c>
      <c r="D1500" t="s">
        <v>517</v>
      </c>
      <c r="E1500" t="s">
        <v>1396</v>
      </c>
      <c r="F1500" t="s">
        <v>1197</v>
      </c>
      <c r="G1500" t="s">
        <v>1372</v>
      </c>
      <c r="H1500" t="s">
        <v>1196</v>
      </c>
      <c r="I1500" t="s">
        <v>0</v>
      </c>
      <c r="J1500" t="s">
        <v>1327</v>
      </c>
      <c r="K1500" t="s">
        <v>520</v>
      </c>
      <c r="L1500" t="s">
        <v>532</v>
      </c>
      <c r="M1500">
        <v>1</v>
      </c>
      <c r="N1500">
        <v>1</v>
      </c>
      <c r="O1500">
        <v>1</v>
      </c>
      <c r="P1500">
        <v>1</v>
      </c>
      <c r="Q1500">
        <v>1</v>
      </c>
      <c r="R1500">
        <v>1</v>
      </c>
      <c r="S1500" s="377">
        <v>2436217.96</v>
      </c>
      <c r="T1500" s="377">
        <v>0</v>
      </c>
      <c r="U1500" s="377">
        <v>0</v>
      </c>
      <c r="V1500" s="377">
        <v>75100.070000000007</v>
      </c>
      <c r="W1500" s="377">
        <v>0</v>
      </c>
      <c r="X1500" s="377">
        <v>0</v>
      </c>
      <c r="Y1500" s="377">
        <v>0</v>
      </c>
      <c r="Z1500" s="377">
        <v>2436217.96</v>
      </c>
      <c r="AA1500" s="770">
        <v>44291</v>
      </c>
      <c r="AB1500" s="770">
        <v>45387</v>
      </c>
      <c r="AC1500" s="769">
        <v>2436217.96</v>
      </c>
      <c r="AD1500" s="3">
        <v>2.463888888888889</v>
      </c>
      <c r="AE1500" s="3">
        <v>3.0444444444444443</v>
      </c>
      <c r="AF1500" s="378">
        <v>6.1652999999999999E-2</v>
      </c>
      <c r="AG1500" s="3">
        <v>6002570.362555556</v>
      </c>
      <c r="AH1500" s="3">
        <v>7416930.2337777773</v>
      </c>
      <c r="AI1500" s="3">
        <v>150200.14588788</v>
      </c>
      <c r="AJ1500" s="3">
        <v>2.463888888888889</v>
      </c>
      <c r="AK1500" s="3">
        <v>3.0444444444444443</v>
      </c>
      <c r="AL1500" s="3">
        <v>6.1652999999999999E-2</v>
      </c>
    </row>
    <row r="1501" spans="1:38">
      <c r="A1501" t="s">
        <v>1328</v>
      </c>
      <c r="B1501" t="s">
        <v>3328</v>
      </c>
      <c r="C1501" t="s">
        <v>516</v>
      </c>
      <c r="D1501" t="s">
        <v>517</v>
      </c>
      <c r="E1501" t="s">
        <v>1396</v>
      </c>
      <c r="F1501" t="s">
        <v>1197</v>
      </c>
      <c r="G1501" t="s">
        <v>1372</v>
      </c>
      <c r="H1501" t="s">
        <v>1196</v>
      </c>
      <c r="I1501" t="s">
        <v>0</v>
      </c>
      <c r="J1501" t="s">
        <v>1327</v>
      </c>
      <c r="K1501" t="s">
        <v>520</v>
      </c>
      <c r="L1501" t="s">
        <v>532</v>
      </c>
      <c r="M1501">
        <v>1</v>
      </c>
      <c r="N1501">
        <v>1</v>
      </c>
      <c r="O1501">
        <v>1</v>
      </c>
      <c r="P1501">
        <v>1</v>
      </c>
      <c r="Q1501">
        <v>1</v>
      </c>
      <c r="R1501">
        <v>1</v>
      </c>
      <c r="S1501" s="377">
        <v>2435775.94</v>
      </c>
      <c r="T1501" s="377">
        <v>0</v>
      </c>
      <c r="U1501" s="377">
        <v>0</v>
      </c>
      <c r="V1501" s="377">
        <v>86829.32</v>
      </c>
      <c r="W1501" s="377">
        <v>0</v>
      </c>
      <c r="X1501" s="377">
        <v>0</v>
      </c>
      <c r="Y1501" s="377">
        <v>0</v>
      </c>
      <c r="Z1501" s="377">
        <v>2435775.94</v>
      </c>
      <c r="AA1501" s="770">
        <v>44291</v>
      </c>
      <c r="AB1501" s="770">
        <v>46117</v>
      </c>
      <c r="AC1501" s="769">
        <v>2435775.94</v>
      </c>
      <c r="AD1501" s="3">
        <v>4.4916666666666663</v>
      </c>
      <c r="AE1501" s="3">
        <v>5.072222222222222</v>
      </c>
      <c r="AF1501" s="378">
        <v>7.1294999999999997E-2</v>
      </c>
      <c r="AG1501" s="3">
        <v>10940693.597166665</v>
      </c>
      <c r="AH1501" s="3">
        <v>12354796.851222221</v>
      </c>
      <c r="AI1501" s="3">
        <v>173658.64564229999</v>
      </c>
      <c r="AJ1501" s="3">
        <v>4.4916666666666663</v>
      </c>
      <c r="AK1501" s="3">
        <v>5.072222222222222</v>
      </c>
      <c r="AL1501" s="3">
        <v>7.1294999999999997E-2</v>
      </c>
    </row>
    <row r="1502" spans="1:38">
      <c r="A1502" t="s">
        <v>1344</v>
      </c>
      <c r="B1502" t="s">
        <v>3329</v>
      </c>
      <c r="C1502" t="s">
        <v>516</v>
      </c>
      <c r="D1502" t="s">
        <v>517</v>
      </c>
      <c r="E1502" t="s">
        <v>1396</v>
      </c>
      <c r="F1502" t="s">
        <v>537</v>
      </c>
      <c r="G1502" t="s">
        <v>1372</v>
      </c>
      <c r="H1502" t="s">
        <v>536</v>
      </c>
      <c r="I1502" t="s">
        <v>0</v>
      </c>
      <c r="J1502" t="s">
        <v>538</v>
      </c>
      <c r="K1502" t="s">
        <v>520</v>
      </c>
      <c r="L1502" t="s">
        <v>532</v>
      </c>
      <c r="M1502">
        <v>1</v>
      </c>
      <c r="N1502">
        <v>1</v>
      </c>
      <c r="O1502">
        <v>1</v>
      </c>
      <c r="P1502">
        <v>1</v>
      </c>
      <c r="Q1502">
        <v>1</v>
      </c>
      <c r="R1502">
        <v>1</v>
      </c>
      <c r="S1502" s="377">
        <v>0</v>
      </c>
      <c r="T1502" s="377">
        <v>0</v>
      </c>
      <c r="U1502" s="377">
        <v>0</v>
      </c>
      <c r="V1502" s="377">
        <v>0</v>
      </c>
      <c r="W1502" s="377">
        <v>0</v>
      </c>
      <c r="X1502" s="377">
        <v>0</v>
      </c>
      <c r="Y1502" s="377">
        <v>0</v>
      </c>
      <c r="Z1502" s="377">
        <v>0</v>
      </c>
      <c r="AA1502" s="770">
        <v>43621</v>
      </c>
      <c r="AB1502" s="770">
        <v>44352</v>
      </c>
      <c r="AC1502" s="769">
        <v>500000</v>
      </c>
      <c r="AD1502" s="3">
        <v>-0.41111111111111109</v>
      </c>
      <c r="AE1502" s="3">
        <v>2.0305555555555554</v>
      </c>
      <c r="AF1502" s="378">
        <v>3.4799999999999998E-2</v>
      </c>
      <c r="AG1502" s="3">
        <v>0</v>
      </c>
      <c r="AH1502" s="3">
        <v>0</v>
      </c>
      <c r="AI1502" s="3">
        <v>0</v>
      </c>
      <c r="AJ1502" s="3">
        <v>0</v>
      </c>
      <c r="AK1502" s="3">
        <v>0</v>
      </c>
      <c r="AL1502" s="3">
        <v>0</v>
      </c>
    </row>
    <row r="1503" spans="1:38">
      <c r="A1503" t="s">
        <v>1346</v>
      </c>
      <c r="B1503" t="s">
        <v>3330</v>
      </c>
      <c r="C1503" t="s">
        <v>516</v>
      </c>
      <c r="D1503" t="s">
        <v>517</v>
      </c>
      <c r="E1503" t="s">
        <v>1396</v>
      </c>
      <c r="F1503" t="s">
        <v>1118</v>
      </c>
      <c r="G1503" t="s">
        <v>1372</v>
      </c>
      <c r="H1503" t="s">
        <v>1117</v>
      </c>
      <c r="I1503" t="s">
        <v>0</v>
      </c>
      <c r="J1503" t="s">
        <v>1119</v>
      </c>
      <c r="K1503" t="s">
        <v>520</v>
      </c>
      <c r="L1503" t="s">
        <v>532</v>
      </c>
      <c r="M1503">
        <v>1</v>
      </c>
      <c r="N1503">
        <v>1</v>
      </c>
      <c r="O1503">
        <v>1</v>
      </c>
      <c r="P1503">
        <v>1</v>
      </c>
      <c r="Q1503">
        <v>1</v>
      </c>
      <c r="R1503">
        <v>1</v>
      </c>
      <c r="S1503" s="377">
        <v>0</v>
      </c>
      <c r="T1503" s="377">
        <v>0</v>
      </c>
      <c r="U1503" s="377">
        <v>0</v>
      </c>
      <c r="V1503" s="377">
        <v>0</v>
      </c>
      <c r="W1503" s="377">
        <v>0</v>
      </c>
      <c r="X1503" s="377">
        <v>0</v>
      </c>
      <c r="Y1503" s="377">
        <v>0</v>
      </c>
      <c r="Z1503" s="377">
        <v>0</v>
      </c>
      <c r="AA1503" s="770">
        <v>42529</v>
      </c>
      <c r="AB1503" s="770">
        <v>44355</v>
      </c>
      <c r="AC1503" s="769">
        <v>5285280.79</v>
      </c>
      <c r="AD1503" s="3">
        <v>-0.40277777777777779</v>
      </c>
      <c r="AE1503" s="3">
        <v>5.072222222222222</v>
      </c>
      <c r="AF1503" s="378">
        <v>5.0700000000000002E-2</v>
      </c>
      <c r="AG1503" s="3">
        <v>0</v>
      </c>
      <c r="AH1503" s="3">
        <v>0</v>
      </c>
      <c r="AI1503" s="3">
        <v>0</v>
      </c>
      <c r="AJ1503" s="3">
        <v>0</v>
      </c>
      <c r="AK1503" s="3">
        <v>0</v>
      </c>
      <c r="AL1503" s="3">
        <v>0</v>
      </c>
    </row>
    <row r="1504" spans="1:38">
      <c r="A1504" t="s">
        <v>1406</v>
      </c>
      <c r="B1504" t="s">
        <v>3331</v>
      </c>
      <c r="C1504" t="s">
        <v>516</v>
      </c>
      <c r="D1504" t="s">
        <v>517</v>
      </c>
      <c r="E1504" t="s">
        <v>1396</v>
      </c>
      <c r="F1504" t="s">
        <v>537</v>
      </c>
      <c r="G1504" t="s">
        <v>1372</v>
      </c>
      <c r="H1504" t="s">
        <v>536</v>
      </c>
      <c r="I1504" t="s">
        <v>0</v>
      </c>
      <c r="J1504" t="s">
        <v>538</v>
      </c>
      <c r="K1504" t="s">
        <v>520</v>
      </c>
      <c r="L1504" t="s">
        <v>532</v>
      </c>
      <c r="M1504">
        <v>1</v>
      </c>
      <c r="N1504">
        <v>1</v>
      </c>
      <c r="O1504">
        <v>1</v>
      </c>
      <c r="P1504">
        <v>1</v>
      </c>
      <c r="Q1504">
        <v>1</v>
      </c>
      <c r="R1504">
        <v>1</v>
      </c>
      <c r="S1504" s="377">
        <v>65951.94</v>
      </c>
      <c r="T1504" s="377">
        <v>0</v>
      </c>
      <c r="U1504" s="377">
        <v>0</v>
      </c>
      <c r="V1504" s="377">
        <v>989.28</v>
      </c>
      <c r="W1504" s="377">
        <v>0</v>
      </c>
      <c r="X1504" s="377">
        <v>0</v>
      </c>
      <c r="Y1504" s="377">
        <v>0</v>
      </c>
      <c r="Z1504" s="377">
        <v>65951.94</v>
      </c>
      <c r="AA1504" s="770">
        <v>44291</v>
      </c>
      <c r="AB1504" s="770">
        <v>44656</v>
      </c>
      <c r="AC1504" s="769">
        <v>65951.94</v>
      </c>
      <c r="AD1504" s="3">
        <v>0.43333333333333335</v>
      </c>
      <c r="AE1504" s="3">
        <v>1.0138888888888888</v>
      </c>
      <c r="AF1504" s="378">
        <v>0.03</v>
      </c>
      <c r="AG1504" s="3">
        <v>28579.174000000003</v>
      </c>
      <c r="AH1504" s="3">
        <v>66867.939166666663</v>
      </c>
      <c r="AI1504" s="3">
        <v>1978.5581999999999</v>
      </c>
      <c r="AJ1504" s="3">
        <v>0.43333333333333335</v>
      </c>
      <c r="AK1504" s="3">
        <v>1.0138888888888888</v>
      </c>
      <c r="AL1504" s="3">
        <v>0.03</v>
      </c>
    </row>
    <row r="1505" spans="1:38">
      <c r="A1505" t="s">
        <v>1407</v>
      </c>
      <c r="B1505" t="s">
        <v>3332</v>
      </c>
      <c r="C1505" t="s">
        <v>516</v>
      </c>
      <c r="D1505" t="s">
        <v>517</v>
      </c>
      <c r="E1505" t="s">
        <v>1396</v>
      </c>
      <c r="F1505" t="s">
        <v>537</v>
      </c>
      <c r="G1505" t="s">
        <v>1372</v>
      </c>
      <c r="H1505" t="s">
        <v>536</v>
      </c>
      <c r="I1505" t="s">
        <v>0</v>
      </c>
      <c r="J1505" t="s">
        <v>538</v>
      </c>
      <c r="K1505" t="s">
        <v>520</v>
      </c>
      <c r="L1505" t="s">
        <v>532</v>
      </c>
      <c r="M1505">
        <v>1</v>
      </c>
      <c r="N1505">
        <v>1</v>
      </c>
      <c r="O1505">
        <v>1</v>
      </c>
      <c r="P1505">
        <v>1</v>
      </c>
      <c r="Q1505">
        <v>1</v>
      </c>
      <c r="R1505">
        <v>1</v>
      </c>
      <c r="S1505" s="377">
        <v>104592.8</v>
      </c>
      <c r="T1505" s="377">
        <v>0</v>
      </c>
      <c r="U1505" s="377">
        <v>0</v>
      </c>
      <c r="V1505" s="377">
        <v>3224.23</v>
      </c>
      <c r="W1505" s="377">
        <v>0</v>
      </c>
      <c r="X1505" s="377">
        <v>0</v>
      </c>
      <c r="Y1505" s="377">
        <v>0</v>
      </c>
      <c r="Z1505" s="377">
        <v>104592.8</v>
      </c>
      <c r="AA1505" s="770">
        <v>44291</v>
      </c>
      <c r="AB1505" s="770">
        <v>45387</v>
      </c>
      <c r="AC1505" s="769">
        <v>104592.8</v>
      </c>
      <c r="AD1505" s="3">
        <v>2.463888888888889</v>
      </c>
      <c r="AE1505" s="3">
        <v>3.0444444444444443</v>
      </c>
      <c r="AF1505" s="378">
        <v>6.1652999999999999E-2</v>
      </c>
      <c r="AG1505" s="3">
        <v>257705.03777777779</v>
      </c>
      <c r="AH1505" s="3">
        <v>318426.96888888889</v>
      </c>
      <c r="AI1505" s="3">
        <v>6448.4598984000004</v>
      </c>
      <c r="AJ1505" s="3">
        <v>2.463888888888889</v>
      </c>
      <c r="AK1505" s="3">
        <v>3.0444444444444443</v>
      </c>
      <c r="AL1505" s="3">
        <v>6.1652999999999999E-2</v>
      </c>
    </row>
    <row r="1506" spans="1:38">
      <c r="A1506" t="s">
        <v>1408</v>
      </c>
      <c r="B1506" t="s">
        <v>3333</v>
      </c>
      <c r="C1506" t="s">
        <v>516</v>
      </c>
      <c r="D1506" t="s">
        <v>517</v>
      </c>
      <c r="E1506" t="s">
        <v>1396</v>
      </c>
      <c r="F1506" t="s">
        <v>537</v>
      </c>
      <c r="G1506" t="s">
        <v>1372</v>
      </c>
      <c r="H1506" t="s">
        <v>536</v>
      </c>
      <c r="I1506" t="s">
        <v>0</v>
      </c>
      <c r="J1506" t="s">
        <v>538</v>
      </c>
      <c r="K1506" t="s">
        <v>520</v>
      </c>
      <c r="L1506" t="s">
        <v>532</v>
      </c>
      <c r="M1506">
        <v>1</v>
      </c>
      <c r="N1506">
        <v>1</v>
      </c>
      <c r="O1506">
        <v>1</v>
      </c>
      <c r="P1506">
        <v>1</v>
      </c>
      <c r="Q1506">
        <v>1</v>
      </c>
      <c r="R1506">
        <v>1</v>
      </c>
      <c r="S1506" s="377">
        <v>91282.02</v>
      </c>
      <c r="T1506" s="377">
        <v>0</v>
      </c>
      <c r="U1506" s="377">
        <v>0</v>
      </c>
      <c r="V1506" s="377">
        <v>3253.98</v>
      </c>
      <c r="W1506" s="377">
        <v>0</v>
      </c>
      <c r="X1506" s="377">
        <v>0</v>
      </c>
      <c r="Y1506" s="377">
        <v>0</v>
      </c>
      <c r="Z1506" s="377">
        <v>91282.02</v>
      </c>
      <c r="AA1506" s="770">
        <v>44291</v>
      </c>
      <c r="AB1506" s="770">
        <v>46117</v>
      </c>
      <c r="AC1506" s="769">
        <v>91282.02</v>
      </c>
      <c r="AD1506" s="3">
        <v>4.4916666666666663</v>
      </c>
      <c r="AE1506" s="3">
        <v>5.072222222222222</v>
      </c>
      <c r="AF1506" s="378">
        <v>7.1294999999999997E-2</v>
      </c>
      <c r="AG1506" s="3">
        <v>410008.40649999998</v>
      </c>
      <c r="AH1506" s="3">
        <v>463002.69033333333</v>
      </c>
      <c r="AI1506" s="3">
        <v>6507.9516159000004</v>
      </c>
      <c r="AJ1506" s="3">
        <v>4.4916666666666663</v>
      </c>
      <c r="AK1506" s="3">
        <v>5.072222222222222</v>
      </c>
      <c r="AL1506" s="3">
        <v>7.1294999999999997E-2</v>
      </c>
    </row>
    <row r="1507" spans="1:38">
      <c r="A1507" t="s">
        <v>1409</v>
      </c>
      <c r="B1507" t="s">
        <v>3334</v>
      </c>
      <c r="C1507" t="s">
        <v>516</v>
      </c>
      <c r="D1507" t="s">
        <v>517</v>
      </c>
      <c r="E1507" t="s">
        <v>1396</v>
      </c>
      <c r="F1507" t="s">
        <v>537</v>
      </c>
      <c r="G1507" t="s">
        <v>1372</v>
      </c>
      <c r="H1507" t="s">
        <v>536</v>
      </c>
      <c r="I1507" t="s">
        <v>0</v>
      </c>
      <c r="J1507" t="s">
        <v>538</v>
      </c>
      <c r="K1507" t="s">
        <v>520</v>
      </c>
      <c r="L1507" t="s">
        <v>532</v>
      </c>
      <c r="M1507">
        <v>1</v>
      </c>
      <c r="N1507">
        <v>1</v>
      </c>
      <c r="O1507">
        <v>1</v>
      </c>
      <c r="P1507">
        <v>1</v>
      </c>
      <c r="Q1507">
        <v>1</v>
      </c>
      <c r="R1507">
        <v>1</v>
      </c>
      <c r="S1507" s="377">
        <v>56972.13</v>
      </c>
      <c r="T1507" s="377">
        <v>0</v>
      </c>
      <c r="U1507" s="377">
        <v>0</v>
      </c>
      <c r="V1507" s="377">
        <v>854.58</v>
      </c>
      <c r="W1507" s="377">
        <v>0</v>
      </c>
      <c r="X1507" s="377">
        <v>0</v>
      </c>
      <c r="Y1507" s="377">
        <v>0</v>
      </c>
      <c r="Z1507" s="377">
        <v>56972.13</v>
      </c>
      <c r="AA1507" s="770">
        <v>44291</v>
      </c>
      <c r="AB1507" s="770">
        <v>44656</v>
      </c>
      <c r="AC1507" s="769">
        <v>56972.13</v>
      </c>
      <c r="AD1507" s="3">
        <v>0.43333333333333335</v>
      </c>
      <c r="AE1507" s="3">
        <v>1.0138888888888888</v>
      </c>
      <c r="AF1507" s="378">
        <v>0.03</v>
      </c>
      <c r="AG1507" s="3">
        <v>24687.922999999999</v>
      </c>
      <c r="AH1507" s="3">
        <v>57763.409583333327</v>
      </c>
      <c r="AI1507" s="3">
        <v>1709.1638999999998</v>
      </c>
      <c r="AJ1507" s="3">
        <v>0.43333333333333335</v>
      </c>
      <c r="AK1507" s="3">
        <v>1.0138888888888888</v>
      </c>
      <c r="AL1507" s="3">
        <v>0.03</v>
      </c>
    </row>
    <row r="1508" spans="1:38">
      <c r="A1508" t="s">
        <v>1410</v>
      </c>
      <c r="B1508" t="s">
        <v>3335</v>
      </c>
      <c r="C1508" t="s">
        <v>516</v>
      </c>
      <c r="D1508" t="s">
        <v>517</v>
      </c>
      <c r="E1508" t="s">
        <v>1396</v>
      </c>
      <c r="F1508" t="s">
        <v>537</v>
      </c>
      <c r="G1508" t="s">
        <v>1372</v>
      </c>
      <c r="H1508" t="s">
        <v>536</v>
      </c>
      <c r="I1508" t="s">
        <v>0</v>
      </c>
      <c r="J1508" t="s">
        <v>538</v>
      </c>
      <c r="K1508" t="s">
        <v>520</v>
      </c>
      <c r="L1508" t="s">
        <v>532</v>
      </c>
      <c r="M1508">
        <v>1</v>
      </c>
      <c r="N1508">
        <v>1</v>
      </c>
      <c r="O1508">
        <v>1</v>
      </c>
      <c r="P1508">
        <v>1</v>
      </c>
      <c r="Q1508">
        <v>1</v>
      </c>
      <c r="R1508">
        <v>1</v>
      </c>
      <c r="S1508" s="377">
        <v>91962.880000000005</v>
      </c>
      <c r="T1508" s="377">
        <v>0</v>
      </c>
      <c r="U1508" s="377">
        <v>0</v>
      </c>
      <c r="V1508" s="377">
        <v>2834.89</v>
      </c>
      <c r="W1508" s="377">
        <v>0</v>
      </c>
      <c r="X1508" s="377">
        <v>0</v>
      </c>
      <c r="Y1508" s="377">
        <v>0</v>
      </c>
      <c r="Z1508" s="377">
        <v>91962.880000000005</v>
      </c>
      <c r="AA1508" s="770">
        <v>44291</v>
      </c>
      <c r="AB1508" s="770">
        <v>45387</v>
      </c>
      <c r="AC1508" s="769">
        <v>91962.880000000005</v>
      </c>
      <c r="AD1508" s="3">
        <v>2.463888888888889</v>
      </c>
      <c r="AE1508" s="3">
        <v>3.0444444444444443</v>
      </c>
      <c r="AF1508" s="378">
        <v>6.1652999999999999E-2</v>
      </c>
      <c r="AG1508" s="3">
        <v>226586.31822222224</v>
      </c>
      <c r="AH1508" s="3">
        <v>279975.87911111111</v>
      </c>
      <c r="AI1508" s="3">
        <v>5669.7874406400006</v>
      </c>
      <c r="AJ1508" s="3">
        <v>2.463888888888889</v>
      </c>
      <c r="AK1508" s="3">
        <v>3.0444444444444443</v>
      </c>
      <c r="AL1508" s="3">
        <v>6.1653000000000006E-2</v>
      </c>
    </row>
    <row r="1509" spans="1:38">
      <c r="A1509" t="s">
        <v>1411</v>
      </c>
      <c r="B1509" t="s">
        <v>3336</v>
      </c>
      <c r="C1509" t="s">
        <v>516</v>
      </c>
      <c r="D1509" t="s">
        <v>517</v>
      </c>
      <c r="E1509" t="s">
        <v>1396</v>
      </c>
      <c r="F1509" t="s">
        <v>537</v>
      </c>
      <c r="G1509" t="s">
        <v>1372</v>
      </c>
      <c r="H1509" t="s">
        <v>536</v>
      </c>
      <c r="I1509" t="s">
        <v>0</v>
      </c>
      <c r="J1509" t="s">
        <v>538</v>
      </c>
      <c r="K1509" t="s">
        <v>520</v>
      </c>
      <c r="L1509" t="s">
        <v>532</v>
      </c>
      <c r="M1509">
        <v>1</v>
      </c>
      <c r="N1509">
        <v>1</v>
      </c>
      <c r="O1509">
        <v>1</v>
      </c>
      <c r="P1509">
        <v>1</v>
      </c>
      <c r="Q1509">
        <v>1</v>
      </c>
      <c r="R1509">
        <v>1</v>
      </c>
      <c r="S1509" s="377">
        <v>80356.710000000006</v>
      </c>
      <c r="T1509" s="377">
        <v>0</v>
      </c>
      <c r="U1509" s="377">
        <v>0</v>
      </c>
      <c r="V1509" s="377">
        <v>2864.52</v>
      </c>
      <c r="W1509" s="377">
        <v>0</v>
      </c>
      <c r="X1509" s="377">
        <v>0</v>
      </c>
      <c r="Y1509" s="377">
        <v>0</v>
      </c>
      <c r="Z1509" s="377">
        <v>80356.710000000006</v>
      </c>
      <c r="AA1509" s="770">
        <v>44291</v>
      </c>
      <c r="AB1509" s="770">
        <v>46117</v>
      </c>
      <c r="AC1509" s="769">
        <v>80356.710000000006</v>
      </c>
      <c r="AD1509" s="3">
        <v>4.4916666666666663</v>
      </c>
      <c r="AE1509" s="3">
        <v>5.072222222222222</v>
      </c>
      <c r="AF1509" s="378">
        <v>7.1294999999999997E-2</v>
      </c>
      <c r="AG1509" s="3">
        <v>360935.55575</v>
      </c>
      <c r="AH1509" s="3">
        <v>407587.09016666666</v>
      </c>
      <c r="AI1509" s="3">
        <v>5729.0316394500005</v>
      </c>
      <c r="AJ1509" s="3">
        <v>4.4916666666666663</v>
      </c>
      <c r="AK1509" s="3">
        <v>5.072222222222222</v>
      </c>
      <c r="AL1509" s="3">
        <v>7.1294999999999997E-2</v>
      </c>
    </row>
    <row r="1510" spans="1:38">
      <c r="A1510" t="s">
        <v>1412</v>
      </c>
      <c r="B1510" t="s">
        <v>3337</v>
      </c>
      <c r="C1510" t="s">
        <v>516</v>
      </c>
      <c r="D1510" t="s">
        <v>517</v>
      </c>
      <c r="E1510" t="s">
        <v>1396</v>
      </c>
      <c r="F1510" t="s">
        <v>537</v>
      </c>
      <c r="G1510" t="s">
        <v>1372</v>
      </c>
      <c r="H1510" t="s">
        <v>536</v>
      </c>
      <c r="I1510" t="s">
        <v>0</v>
      </c>
      <c r="J1510" t="s">
        <v>538</v>
      </c>
      <c r="K1510" t="s">
        <v>520</v>
      </c>
      <c r="L1510" t="s">
        <v>532</v>
      </c>
      <c r="M1510">
        <v>1</v>
      </c>
      <c r="N1510">
        <v>1</v>
      </c>
      <c r="O1510">
        <v>1</v>
      </c>
      <c r="P1510">
        <v>1</v>
      </c>
      <c r="Q1510">
        <v>1</v>
      </c>
      <c r="R1510">
        <v>1</v>
      </c>
      <c r="S1510" s="377">
        <v>743197.79</v>
      </c>
      <c r="T1510" s="377">
        <v>0</v>
      </c>
      <c r="U1510" s="377">
        <v>0</v>
      </c>
      <c r="V1510" s="377">
        <v>11147.97</v>
      </c>
      <c r="W1510" s="377">
        <v>0</v>
      </c>
      <c r="X1510" s="377">
        <v>0</v>
      </c>
      <c r="Y1510" s="377">
        <v>0</v>
      </c>
      <c r="Z1510" s="377">
        <v>743197.79</v>
      </c>
      <c r="AA1510" s="770">
        <v>44291</v>
      </c>
      <c r="AB1510" s="770">
        <v>44656</v>
      </c>
      <c r="AC1510" s="769">
        <v>743197.79</v>
      </c>
      <c r="AD1510" s="3">
        <v>0.43333333333333335</v>
      </c>
      <c r="AE1510" s="3">
        <v>1.0138888888888888</v>
      </c>
      <c r="AF1510" s="378">
        <v>0.03</v>
      </c>
      <c r="AG1510" s="3">
        <v>322052.37566666672</v>
      </c>
      <c r="AH1510" s="3">
        <v>753519.98152777774</v>
      </c>
      <c r="AI1510" s="3">
        <v>22295.933700000001</v>
      </c>
      <c r="AJ1510" s="3">
        <v>0.4333333333333334</v>
      </c>
      <c r="AK1510" s="3">
        <v>1.0138888888888888</v>
      </c>
      <c r="AL1510" s="3">
        <v>0.03</v>
      </c>
    </row>
    <row r="1511" spans="1:38">
      <c r="A1511" t="s">
        <v>1413</v>
      </c>
      <c r="B1511" t="s">
        <v>3338</v>
      </c>
      <c r="C1511" t="s">
        <v>516</v>
      </c>
      <c r="D1511" t="s">
        <v>517</v>
      </c>
      <c r="E1511" t="s">
        <v>1396</v>
      </c>
      <c r="F1511" t="s">
        <v>537</v>
      </c>
      <c r="G1511" t="s">
        <v>1372</v>
      </c>
      <c r="H1511" t="s">
        <v>536</v>
      </c>
      <c r="I1511" t="s">
        <v>0</v>
      </c>
      <c r="J1511" t="s">
        <v>538</v>
      </c>
      <c r="K1511" t="s">
        <v>520</v>
      </c>
      <c r="L1511" t="s">
        <v>532</v>
      </c>
      <c r="M1511">
        <v>1</v>
      </c>
      <c r="N1511">
        <v>1</v>
      </c>
      <c r="O1511">
        <v>1</v>
      </c>
      <c r="P1511">
        <v>1</v>
      </c>
      <c r="Q1511">
        <v>1</v>
      </c>
      <c r="R1511">
        <v>1</v>
      </c>
      <c r="S1511" s="377">
        <v>1198732.98</v>
      </c>
      <c r="T1511" s="377">
        <v>0</v>
      </c>
      <c r="U1511" s="377">
        <v>0</v>
      </c>
      <c r="V1511" s="377">
        <v>36952.74</v>
      </c>
      <c r="W1511" s="377">
        <v>0</v>
      </c>
      <c r="X1511" s="377">
        <v>0</v>
      </c>
      <c r="Y1511" s="377">
        <v>0</v>
      </c>
      <c r="Z1511" s="377">
        <v>1198732.98</v>
      </c>
      <c r="AA1511" s="770">
        <v>44291</v>
      </c>
      <c r="AB1511" s="770">
        <v>45387</v>
      </c>
      <c r="AC1511" s="769">
        <v>1198732.98</v>
      </c>
      <c r="AD1511" s="3">
        <v>2.463888888888889</v>
      </c>
      <c r="AE1511" s="3">
        <v>3.0444444444444443</v>
      </c>
      <c r="AF1511" s="378">
        <v>6.1652999999999999E-2</v>
      </c>
      <c r="AG1511" s="3">
        <v>2953544.8701666668</v>
      </c>
      <c r="AH1511" s="3">
        <v>3649475.961333333</v>
      </c>
      <c r="AI1511" s="3">
        <v>73905.484415939995</v>
      </c>
      <c r="AJ1511" s="3">
        <v>2.463888888888889</v>
      </c>
      <c r="AK1511" s="3">
        <v>3.0444444444444443</v>
      </c>
      <c r="AL1511" s="3">
        <v>6.1652999999999999E-2</v>
      </c>
    </row>
    <row r="1512" spans="1:38">
      <c r="A1512" t="s">
        <v>1414</v>
      </c>
      <c r="B1512" t="s">
        <v>3339</v>
      </c>
      <c r="C1512" t="s">
        <v>516</v>
      </c>
      <c r="D1512" t="s">
        <v>517</v>
      </c>
      <c r="E1512" t="s">
        <v>1396</v>
      </c>
      <c r="F1512" t="s">
        <v>537</v>
      </c>
      <c r="G1512" t="s">
        <v>1372</v>
      </c>
      <c r="H1512" t="s">
        <v>536</v>
      </c>
      <c r="I1512" t="s">
        <v>0</v>
      </c>
      <c r="J1512" t="s">
        <v>538</v>
      </c>
      <c r="K1512" t="s">
        <v>520</v>
      </c>
      <c r="L1512" t="s">
        <v>532</v>
      </c>
      <c r="M1512">
        <v>1</v>
      </c>
      <c r="N1512">
        <v>1</v>
      </c>
      <c r="O1512">
        <v>1</v>
      </c>
      <c r="P1512">
        <v>1</v>
      </c>
      <c r="Q1512">
        <v>1</v>
      </c>
      <c r="R1512">
        <v>1</v>
      </c>
      <c r="S1512" s="377">
        <v>1046714.93</v>
      </c>
      <c r="T1512" s="377">
        <v>0</v>
      </c>
      <c r="U1512" s="377">
        <v>0</v>
      </c>
      <c r="V1512" s="377">
        <v>37312.769999999997</v>
      </c>
      <c r="W1512" s="377">
        <v>0</v>
      </c>
      <c r="X1512" s="377">
        <v>0</v>
      </c>
      <c r="Y1512" s="377">
        <v>0</v>
      </c>
      <c r="Z1512" s="377">
        <v>1046714.93</v>
      </c>
      <c r="AA1512" s="770">
        <v>44291</v>
      </c>
      <c r="AB1512" s="770">
        <v>46117</v>
      </c>
      <c r="AC1512" s="769">
        <v>1046714.93</v>
      </c>
      <c r="AD1512" s="3">
        <v>4.4916666666666663</v>
      </c>
      <c r="AE1512" s="3">
        <v>5.072222222222222</v>
      </c>
      <c r="AF1512" s="378">
        <v>7.1294999999999997E-2</v>
      </c>
      <c r="AG1512" s="3">
        <v>4701494.5605833335</v>
      </c>
      <c r="AH1512" s="3">
        <v>5309170.7282777773</v>
      </c>
      <c r="AI1512" s="3">
        <v>74625.540934350007</v>
      </c>
      <c r="AJ1512" s="3">
        <v>4.4916666666666663</v>
      </c>
      <c r="AK1512" s="3">
        <v>5.072222222222222</v>
      </c>
      <c r="AL1512" s="3">
        <v>7.1294999999999997E-2</v>
      </c>
    </row>
    <row r="1513" spans="1:38">
      <c r="A1513" t="s">
        <v>1415</v>
      </c>
      <c r="B1513" t="s">
        <v>3340</v>
      </c>
      <c r="C1513" t="s">
        <v>516</v>
      </c>
      <c r="D1513" t="s">
        <v>517</v>
      </c>
      <c r="E1513" t="s">
        <v>1396</v>
      </c>
      <c r="F1513" t="s">
        <v>537</v>
      </c>
      <c r="G1513" t="s">
        <v>1372</v>
      </c>
      <c r="H1513" t="s">
        <v>536</v>
      </c>
      <c r="I1513" t="s">
        <v>0</v>
      </c>
      <c r="J1513" t="s">
        <v>538</v>
      </c>
      <c r="K1513" t="s">
        <v>520</v>
      </c>
      <c r="L1513" t="s">
        <v>532</v>
      </c>
      <c r="M1513">
        <v>1</v>
      </c>
      <c r="N1513">
        <v>1</v>
      </c>
      <c r="O1513">
        <v>1</v>
      </c>
      <c r="P1513">
        <v>1</v>
      </c>
      <c r="Q1513">
        <v>1</v>
      </c>
      <c r="R1513">
        <v>1</v>
      </c>
      <c r="S1513" s="377">
        <v>196313.57</v>
      </c>
      <c r="T1513" s="377">
        <v>0</v>
      </c>
      <c r="U1513" s="377">
        <v>0</v>
      </c>
      <c r="V1513" s="377">
        <v>6051.66</v>
      </c>
      <c r="W1513" s="377">
        <v>0</v>
      </c>
      <c r="X1513" s="377">
        <v>0</v>
      </c>
      <c r="Y1513" s="377">
        <v>0</v>
      </c>
      <c r="Z1513" s="377">
        <v>196313.57</v>
      </c>
      <c r="AA1513" s="770">
        <v>44291</v>
      </c>
      <c r="AB1513" s="770">
        <v>45387</v>
      </c>
      <c r="AC1513" s="769">
        <v>196313.57</v>
      </c>
      <c r="AD1513" s="3">
        <v>2.463888888888889</v>
      </c>
      <c r="AE1513" s="3">
        <v>3.0444444444444443</v>
      </c>
      <c r="AF1513" s="378">
        <v>6.1652999999999999E-2</v>
      </c>
      <c r="AG1513" s="3">
        <v>483694.82386111113</v>
      </c>
      <c r="AH1513" s="3">
        <v>597665.75755555555</v>
      </c>
      <c r="AI1513" s="3">
        <v>12103.32053121</v>
      </c>
      <c r="AJ1513" s="3">
        <v>2.463888888888889</v>
      </c>
      <c r="AK1513" s="3">
        <v>3.0444444444444443</v>
      </c>
      <c r="AL1513" s="3">
        <v>6.1652999999999999E-2</v>
      </c>
    </row>
    <row r="1514" spans="1:38">
      <c r="A1514" t="s">
        <v>1416</v>
      </c>
      <c r="B1514" t="s">
        <v>3341</v>
      </c>
      <c r="C1514" t="s">
        <v>516</v>
      </c>
      <c r="D1514" t="s">
        <v>517</v>
      </c>
      <c r="E1514" t="s">
        <v>1396</v>
      </c>
      <c r="F1514" t="s">
        <v>537</v>
      </c>
      <c r="G1514" t="s">
        <v>1372</v>
      </c>
      <c r="H1514" t="s">
        <v>536</v>
      </c>
      <c r="I1514" t="s">
        <v>0</v>
      </c>
      <c r="J1514" t="s">
        <v>538</v>
      </c>
      <c r="K1514" t="s">
        <v>520</v>
      </c>
      <c r="L1514" t="s">
        <v>532</v>
      </c>
      <c r="M1514">
        <v>1</v>
      </c>
      <c r="N1514">
        <v>1</v>
      </c>
      <c r="O1514">
        <v>1</v>
      </c>
      <c r="P1514">
        <v>1</v>
      </c>
      <c r="Q1514">
        <v>1</v>
      </c>
      <c r="R1514">
        <v>1</v>
      </c>
      <c r="S1514" s="377">
        <v>1121587.18</v>
      </c>
      <c r="T1514" s="377">
        <v>0</v>
      </c>
      <c r="U1514" s="377">
        <v>0</v>
      </c>
      <c r="V1514" s="377">
        <v>16823.810000000001</v>
      </c>
      <c r="W1514" s="377">
        <v>0</v>
      </c>
      <c r="X1514" s="377">
        <v>0</v>
      </c>
      <c r="Y1514" s="377">
        <v>0</v>
      </c>
      <c r="Z1514" s="377">
        <v>1121587.18</v>
      </c>
      <c r="AA1514" s="770">
        <v>44291</v>
      </c>
      <c r="AB1514" s="770">
        <v>44656</v>
      </c>
      <c r="AC1514" s="769">
        <v>1121587.18</v>
      </c>
      <c r="AD1514" s="3">
        <v>0.43333333333333335</v>
      </c>
      <c r="AE1514" s="3">
        <v>1.0138888888888888</v>
      </c>
      <c r="AF1514" s="378">
        <v>0.03</v>
      </c>
      <c r="AG1514" s="3">
        <v>486021.11133333331</v>
      </c>
      <c r="AH1514" s="3">
        <v>1137164.7797222221</v>
      </c>
      <c r="AI1514" s="3">
        <v>33647.615399999995</v>
      </c>
      <c r="AJ1514" s="3">
        <v>0.43333333333333335</v>
      </c>
      <c r="AK1514" s="3">
        <v>1.0138888888888888</v>
      </c>
      <c r="AL1514" s="3">
        <v>0.03</v>
      </c>
    </row>
    <row r="1515" spans="1:38">
      <c r="A1515" t="s">
        <v>1417</v>
      </c>
      <c r="B1515" t="s">
        <v>3342</v>
      </c>
      <c r="C1515" t="s">
        <v>516</v>
      </c>
      <c r="D1515" t="s">
        <v>517</v>
      </c>
      <c r="E1515" t="s">
        <v>1396</v>
      </c>
      <c r="F1515" t="s">
        <v>537</v>
      </c>
      <c r="G1515" t="s">
        <v>1372</v>
      </c>
      <c r="H1515" t="s">
        <v>536</v>
      </c>
      <c r="I1515" t="s">
        <v>0</v>
      </c>
      <c r="J1515" t="s">
        <v>538</v>
      </c>
      <c r="K1515" t="s">
        <v>520</v>
      </c>
      <c r="L1515" t="s">
        <v>532</v>
      </c>
      <c r="M1515">
        <v>1</v>
      </c>
      <c r="N1515">
        <v>1</v>
      </c>
      <c r="O1515">
        <v>1</v>
      </c>
      <c r="P1515">
        <v>1</v>
      </c>
      <c r="Q1515">
        <v>1</v>
      </c>
      <c r="R1515">
        <v>1</v>
      </c>
      <c r="S1515" s="377">
        <v>1796718.33</v>
      </c>
      <c r="T1515" s="377">
        <v>0</v>
      </c>
      <c r="U1515" s="377">
        <v>0</v>
      </c>
      <c r="V1515" s="377">
        <v>26950.77</v>
      </c>
      <c r="W1515" s="377">
        <v>0</v>
      </c>
      <c r="X1515" s="377">
        <v>0</v>
      </c>
      <c r="Y1515" s="377">
        <v>0</v>
      </c>
      <c r="Z1515" s="377">
        <v>1796718.33</v>
      </c>
      <c r="AA1515" s="770">
        <v>44291</v>
      </c>
      <c r="AB1515" s="770">
        <v>44656</v>
      </c>
      <c r="AC1515" s="769">
        <v>1796718.33</v>
      </c>
      <c r="AD1515" s="3">
        <v>0.43333333333333335</v>
      </c>
      <c r="AE1515" s="3">
        <v>1.0138888888888888</v>
      </c>
      <c r="AF1515" s="378">
        <v>0.03</v>
      </c>
      <c r="AG1515" s="3">
        <v>778577.94300000009</v>
      </c>
      <c r="AH1515" s="3">
        <v>1821672.75125</v>
      </c>
      <c r="AI1515" s="3">
        <v>53901.549899999998</v>
      </c>
      <c r="AJ1515" s="3">
        <v>0.43333333333333335</v>
      </c>
      <c r="AK1515" s="3">
        <v>1.0138888888888888</v>
      </c>
      <c r="AL1515" s="3">
        <v>0.03</v>
      </c>
    </row>
    <row r="1516" spans="1:38">
      <c r="A1516" t="s">
        <v>1418</v>
      </c>
      <c r="B1516" t="s">
        <v>3343</v>
      </c>
      <c r="C1516" t="s">
        <v>516</v>
      </c>
      <c r="D1516" t="s">
        <v>517</v>
      </c>
      <c r="E1516" t="s">
        <v>1396</v>
      </c>
      <c r="F1516" t="s">
        <v>537</v>
      </c>
      <c r="G1516" t="s">
        <v>1372</v>
      </c>
      <c r="H1516" t="s">
        <v>536</v>
      </c>
      <c r="I1516" t="s">
        <v>0</v>
      </c>
      <c r="J1516" t="s">
        <v>538</v>
      </c>
      <c r="K1516" t="s">
        <v>520</v>
      </c>
      <c r="L1516" t="s">
        <v>532</v>
      </c>
      <c r="M1516">
        <v>1</v>
      </c>
      <c r="N1516">
        <v>1</v>
      </c>
      <c r="O1516">
        <v>1</v>
      </c>
      <c r="P1516">
        <v>1</v>
      </c>
      <c r="Q1516">
        <v>1</v>
      </c>
      <c r="R1516">
        <v>1</v>
      </c>
      <c r="S1516" s="377">
        <v>3564557.04</v>
      </c>
      <c r="T1516" s="377">
        <v>0</v>
      </c>
      <c r="U1516" s="377">
        <v>0</v>
      </c>
      <c r="V1516" s="377">
        <v>109882.82</v>
      </c>
      <c r="W1516" s="377">
        <v>0</v>
      </c>
      <c r="X1516" s="377">
        <v>0</v>
      </c>
      <c r="Y1516" s="377">
        <v>0</v>
      </c>
      <c r="Z1516" s="377">
        <v>3564557.04</v>
      </c>
      <c r="AA1516" s="770">
        <v>44291</v>
      </c>
      <c r="AB1516" s="770">
        <v>45387</v>
      </c>
      <c r="AC1516" s="769">
        <v>3564557.04</v>
      </c>
      <c r="AD1516" s="3">
        <v>2.463888888888889</v>
      </c>
      <c r="AE1516" s="3">
        <v>3.0444444444444443</v>
      </c>
      <c r="AF1516" s="378">
        <v>6.1652999999999999E-2</v>
      </c>
      <c r="AG1516" s="3">
        <v>8782672.4846666679</v>
      </c>
      <c r="AH1516" s="3">
        <v>10852095.877333334</v>
      </c>
      <c r="AI1516" s="3">
        <v>219765.63518712</v>
      </c>
      <c r="AJ1516" s="3">
        <v>2.463888888888889</v>
      </c>
      <c r="AK1516" s="3">
        <v>3.0444444444444447</v>
      </c>
      <c r="AL1516" s="3">
        <v>6.1652999999999999E-2</v>
      </c>
    </row>
    <row r="1517" spans="1:38">
      <c r="A1517" t="s">
        <v>1419</v>
      </c>
      <c r="B1517" t="s">
        <v>3344</v>
      </c>
      <c r="C1517" t="s">
        <v>516</v>
      </c>
      <c r="D1517" t="s">
        <v>517</v>
      </c>
      <c r="E1517" t="s">
        <v>1396</v>
      </c>
      <c r="F1517" t="s">
        <v>537</v>
      </c>
      <c r="G1517" t="s">
        <v>1372</v>
      </c>
      <c r="H1517" t="s">
        <v>536</v>
      </c>
      <c r="I1517" t="s">
        <v>0</v>
      </c>
      <c r="J1517" t="s">
        <v>538</v>
      </c>
      <c r="K1517" t="s">
        <v>520</v>
      </c>
      <c r="L1517" t="s">
        <v>532</v>
      </c>
      <c r="M1517">
        <v>1</v>
      </c>
      <c r="N1517">
        <v>1</v>
      </c>
      <c r="O1517">
        <v>1</v>
      </c>
      <c r="P1517">
        <v>1</v>
      </c>
      <c r="Q1517">
        <v>1</v>
      </c>
      <c r="R1517">
        <v>1</v>
      </c>
      <c r="S1517" s="377">
        <v>3555893.6</v>
      </c>
      <c r="T1517" s="377">
        <v>0</v>
      </c>
      <c r="U1517" s="377">
        <v>0</v>
      </c>
      <c r="V1517" s="377">
        <v>126758.72</v>
      </c>
      <c r="W1517" s="377">
        <v>0</v>
      </c>
      <c r="X1517" s="377">
        <v>0</v>
      </c>
      <c r="Y1517" s="377">
        <v>0</v>
      </c>
      <c r="Z1517" s="377">
        <v>3555893.6</v>
      </c>
      <c r="AA1517" s="770">
        <v>44291</v>
      </c>
      <c r="AB1517" s="770">
        <v>46117</v>
      </c>
      <c r="AC1517" s="769">
        <v>3555893.6</v>
      </c>
      <c r="AD1517" s="3">
        <v>4.4916666666666663</v>
      </c>
      <c r="AE1517" s="3">
        <v>5.072222222222222</v>
      </c>
      <c r="AF1517" s="378">
        <v>7.1294999999999997E-2</v>
      </c>
      <c r="AG1517" s="3">
        <v>15971888.753333332</v>
      </c>
      <c r="AH1517" s="3">
        <v>18036282.537777778</v>
      </c>
      <c r="AI1517" s="3">
        <v>253517.43421199999</v>
      </c>
      <c r="AJ1517" s="3">
        <v>4.4916666666666663</v>
      </c>
      <c r="AK1517" s="3">
        <v>5.072222222222222</v>
      </c>
      <c r="AL1517" s="3">
        <v>7.1294999999999997E-2</v>
      </c>
    </row>
    <row r="1518" spans="1:38">
      <c r="A1518" t="s">
        <v>1420</v>
      </c>
      <c r="B1518" t="s">
        <v>3345</v>
      </c>
      <c r="C1518" t="s">
        <v>516</v>
      </c>
      <c r="D1518" t="s">
        <v>517</v>
      </c>
      <c r="E1518" t="s">
        <v>1396</v>
      </c>
      <c r="F1518" t="s">
        <v>537</v>
      </c>
      <c r="G1518" t="s">
        <v>1372</v>
      </c>
      <c r="H1518" t="s">
        <v>536</v>
      </c>
      <c r="I1518" t="s">
        <v>0</v>
      </c>
      <c r="J1518" t="s">
        <v>538</v>
      </c>
      <c r="K1518" t="s">
        <v>520</v>
      </c>
      <c r="L1518" t="s">
        <v>532</v>
      </c>
      <c r="M1518">
        <v>1</v>
      </c>
      <c r="N1518">
        <v>1</v>
      </c>
      <c r="O1518">
        <v>1</v>
      </c>
      <c r="P1518">
        <v>1</v>
      </c>
      <c r="Q1518">
        <v>1</v>
      </c>
      <c r="R1518">
        <v>1</v>
      </c>
      <c r="S1518" s="377">
        <v>8493268.6500000004</v>
      </c>
      <c r="T1518" s="377">
        <v>0</v>
      </c>
      <c r="U1518" s="377">
        <v>0</v>
      </c>
      <c r="V1518" s="377">
        <v>127399.03</v>
      </c>
      <c r="W1518" s="377">
        <v>0</v>
      </c>
      <c r="X1518" s="377">
        <v>0</v>
      </c>
      <c r="Y1518" s="377">
        <v>0</v>
      </c>
      <c r="Z1518" s="377">
        <v>8493268.6500000004</v>
      </c>
      <c r="AA1518" s="770">
        <v>44291</v>
      </c>
      <c r="AB1518" s="770">
        <v>44656</v>
      </c>
      <c r="AC1518" s="769">
        <v>8493268.6500000004</v>
      </c>
      <c r="AD1518" s="3">
        <v>0.43333333333333335</v>
      </c>
      <c r="AE1518" s="3">
        <v>1.0138888888888888</v>
      </c>
      <c r="AF1518" s="378">
        <v>0.03</v>
      </c>
      <c r="AG1518" s="3">
        <v>3680416.4150000005</v>
      </c>
      <c r="AH1518" s="3">
        <v>8611230.7145833336</v>
      </c>
      <c r="AI1518" s="3">
        <v>254798.0595</v>
      </c>
      <c r="AJ1518" s="3">
        <v>0.43333333333333335</v>
      </c>
      <c r="AK1518" s="3">
        <v>1.0138888888888888</v>
      </c>
      <c r="AL1518" s="3">
        <v>0.03</v>
      </c>
    </row>
    <row r="1519" spans="1:38">
      <c r="A1519" t="s">
        <v>1421</v>
      </c>
      <c r="B1519" t="s">
        <v>3346</v>
      </c>
      <c r="C1519" t="s">
        <v>516</v>
      </c>
      <c r="D1519" t="s">
        <v>517</v>
      </c>
      <c r="E1519" t="s">
        <v>1396</v>
      </c>
      <c r="F1519" t="s">
        <v>537</v>
      </c>
      <c r="G1519" t="s">
        <v>1372</v>
      </c>
      <c r="H1519" t="s">
        <v>536</v>
      </c>
      <c r="I1519" t="s">
        <v>0</v>
      </c>
      <c r="J1519" t="s">
        <v>538</v>
      </c>
      <c r="K1519" t="s">
        <v>520</v>
      </c>
      <c r="L1519" t="s">
        <v>532</v>
      </c>
      <c r="M1519">
        <v>1</v>
      </c>
      <c r="N1519">
        <v>1</v>
      </c>
      <c r="O1519">
        <v>1</v>
      </c>
      <c r="P1519">
        <v>1</v>
      </c>
      <c r="Q1519">
        <v>1</v>
      </c>
      <c r="R1519">
        <v>1</v>
      </c>
      <c r="S1519" s="377">
        <v>7267868.4500000002</v>
      </c>
      <c r="T1519" s="377">
        <v>0</v>
      </c>
      <c r="U1519" s="377">
        <v>0</v>
      </c>
      <c r="V1519" s="377">
        <v>109018.03</v>
      </c>
      <c r="W1519" s="377">
        <v>0</v>
      </c>
      <c r="X1519" s="377">
        <v>0</v>
      </c>
      <c r="Y1519" s="377">
        <v>0</v>
      </c>
      <c r="Z1519" s="377">
        <v>7267868.4500000002</v>
      </c>
      <c r="AA1519" s="770">
        <v>44291</v>
      </c>
      <c r="AB1519" s="770">
        <v>44656</v>
      </c>
      <c r="AC1519" s="769">
        <v>7267868.4500000002</v>
      </c>
      <c r="AD1519" s="3">
        <v>0.43333333333333335</v>
      </c>
      <c r="AE1519" s="3">
        <v>1.0138888888888888</v>
      </c>
      <c r="AF1519" s="378">
        <v>0.03</v>
      </c>
      <c r="AG1519" s="3">
        <v>3149409.6616666666</v>
      </c>
      <c r="AH1519" s="3">
        <v>7368811.0673611108</v>
      </c>
      <c r="AI1519" s="3">
        <v>218036.05350000001</v>
      </c>
      <c r="AJ1519" s="3">
        <v>0.43333333333333329</v>
      </c>
      <c r="AK1519" s="3">
        <v>1.0138888888888888</v>
      </c>
      <c r="AL1519" s="3">
        <v>0.03</v>
      </c>
    </row>
    <row r="1520" spans="1:38">
      <c r="A1520" t="s">
        <v>1422</v>
      </c>
      <c r="B1520" t="s">
        <v>3347</v>
      </c>
      <c r="C1520" t="s">
        <v>516</v>
      </c>
      <c r="D1520" t="s">
        <v>517</v>
      </c>
      <c r="E1520" t="s">
        <v>1396</v>
      </c>
      <c r="F1520" t="s">
        <v>537</v>
      </c>
      <c r="G1520" t="s">
        <v>1372</v>
      </c>
      <c r="H1520" t="s">
        <v>536</v>
      </c>
      <c r="I1520" t="s">
        <v>0</v>
      </c>
      <c r="J1520" t="s">
        <v>538</v>
      </c>
      <c r="K1520" t="s">
        <v>520</v>
      </c>
      <c r="L1520" t="s">
        <v>532</v>
      </c>
      <c r="M1520">
        <v>1</v>
      </c>
      <c r="N1520">
        <v>1</v>
      </c>
      <c r="O1520">
        <v>1</v>
      </c>
      <c r="P1520">
        <v>1</v>
      </c>
      <c r="Q1520">
        <v>1</v>
      </c>
      <c r="R1520">
        <v>1</v>
      </c>
      <c r="S1520" s="377">
        <v>395442.45</v>
      </c>
      <c r="T1520" s="377">
        <v>0</v>
      </c>
      <c r="U1520" s="377">
        <v>0</v>
      </c>
      <c r="V1520" s="377">
        <v>12190.11</v>
      </c>
      <c r="W1520" s="377">
        <v>0</v>
      </c>
      <c r="X1520" s="377">
        <v>0</v>
      </c>
      <c r="Y1520" s="377">
        <v>0</v>
      </c>
      <c r="Z1520" s="377">
        <v>395442.45</v>
      </c>
      <c r="AA1520" s="770">
        <v>44291</v>
      </c>
      <c r="AB1520" s="770">
        <v>45387</v>
      </c>
      <c r="AC1520" s="769">
        <v>395442.45</v>
      </c>
      <c r="AD1520" s="3">
        <v>2.463888888888889</v>
      </c>
      <c r="AE1520" s="3">
        <v>3.0444444444444443</v>
      </c>
      <c r="AF1520" s="378">
        <v>6.1652999999999999E-2</v>
      </c>
      <c r="AG1520" s="3">
        <v>974326.25875000004</v>
      </c>
      <c r="AH1520" s="3">
        <v>1203902.57</v>
      </c>
      <c r="AI1520" s="3">
        <v>24380.21336985</v>
      </c>
      <c r="AJ1520" s="3">
        <v>2.463888888888889</v>
      </c>
      <c r="AK1520" s="3">
        <v>3.0444444444444447</v>
      </c>
      <c r="AL1520" s="3">
        <v>6.1652999999999999E-2</v>
      </c>
    </row>
    <row r="1521" spans="1:38">
      <c r="A1521" t="s">
        <v>1423</v>
      </c>
      <c r="B1521" t="s">
        <v>3348</v>
      </c>
      <c r="C1521" t="s">
        <v>516</v>
      </c>
      <c r="D1521" t="s">
        <v>517</v>
      </c>
      <c r="E1521" t="s">
        <v>1396</v>
      </c>
      <c r="F1521" t="s">
        <v>537</v>
      </c>
      <c r="G1521" t="s">
        <v>1372</v>
      </c>
      <c r="H1521" t="s">
        <v>536</v>
      </c>
      <c r="I1521" t="s">
        <v>0</v>
      </c>
      <c r="J1521" t="s">
        <v>538</v>
      </c>
      <c r="K1521" t="s">
        <v>520</v>
      </c>
      <c r="L1521" t="s">
        <v>532</v>
      </c>
      <c r="M1521">
        <v>1</v>
      </c>
      <c r="N1521">
        <v>1</v>
      </c>
      <c r="O1521">
        <v>1</v>
      </c>
      <c r="P1521">
        <v>1</v>
      </c>
      <c r="Q1521">
        <v>1</v>
      </c>
      <c r="R1521">
        <v>1</v>
      </c>
      <c r="S1521" s="377">
        <v>490623.38</v>
      </c>
      <c r="T1521" s="377">
        <v>0</v>
      </c>
      <c r="U1521" s="377">
        <v>0</v>
      </c>
      <c r="V1521" s="377">
        <v>15124.2</v>
      </c>
      <c r="W1521" s="377">
        <v>0</v>
      </c>
      <c r="X1521" s="377">
        <v>0</v>
      </c>
      <c r="Y1521" s="377">
        <v>0</v>
      </c>
      <c r="Z1521" s="377">
        <v>490623.38</v>
      </c>
      <c r="AA1521" s="770">
        <v>44291</v>
      </c>
      <c r="AB1521" s="770">
        <v>45387</v>
      </c>
      <c r="AC1521" s="769">
        <v>490623.38</v>
      </c>
      <c r="AD1521" s="3">
        <v>2.463888888888889</v>
      </c>
      <c r="AE1521" s="3">
        <v>3.0444444444444443</v>
      </c>
      <c r="AF1521" s="378">
        <v>6.1652999999999999E-2</v>
      </c>
      <c r="AG1521" s="3">
        <v>1208841.4946111112</v>
      </c>
      <c r="AH1521" s="3">
        <v>1493675.6235555555</v>
      </c>
      <c r="AI1521" s="3">
        <v>30248.403247139999</v>
      </c>
      <c r="AJ1521" s="3">
        <v>2.463888888888889</v>
      </c>
      <c r="AK1521" s="3">
        <v>3.0444444444444443</v>
      </c>
      <c r="AL1521" s="3">
        <v>6.1652999999999999E-2</v>
      </c>
    </row>
    <row r="1522" spans="1:38">
      <c r="A1522" t="s">
        <v>1424</v>
      </c>
      <c r="B1522" t="s">
        <v>3349</v>
      </c>
      <c r="C1522" t="s">
        <v>516</v>
      </c>
      <c r="D1522" t="s">
        <v>517</v>
      </c>
      <c r="E1522" t="s">
        <v>1396</v>
      </c>
      <c r="F1522" t="s">
        <v>537</v>
      </c>
      <c r="G1522" t="s">
        <v>1372</v>
      </c>
      <c r="H1522" t="s">
        <v>536</v>
      </c>
      <c r="I1522" t="s">
        <v>0</v>
      </c>
      <c r="J1522" t="s">
        <v>538</v>
      </c>
      <c r="K1522" t="s">
        <v>520</v>
      </c>
      <c r="L1522" t="s">
        <v>532</v>
      </c>
      <c r="M1522">
        <v>1</v>
      </c>
      <c r="N1522">
        <v>1</v>
      </c>
      <c r="O1522">
        <v>1</v>
      </c>
      <c r="P1522">
        <v>1</v>
      </c>
      <c r="Q1522">
        <v>1</v>
      </c>
      <c r="R1522">
        <v>1</v>
      </c>
      <c r="S1522" s="377">
        <v>98211.4</v>
      </c>
      <c r="T1522" s="377">
        <v>0</v>
      </c>
      <c r="U1522" s="377">
        <v>0</v>
      </c>
      <c r="V1522" s="377">
        <v>3027.51</v>
      </c>
      <c r="W1522" s="377">
        <v>0</v>
      </c>
      <c r="X1522" s="377">
        <v>0</v>
      </c>
      <c r="Y1522" s="377">
        <v>0</v>
      </c>
      <c r="Z1522" s="377">
        <v>98211.4</v>
      </c>
      <c r="AA1522" s="770">
        <v>44291</v>
      </c>
      <c r="AB1522" s="770">
        <v>45387</v>
      </c>
      <c r="AC1522" s="769">
        <v>98211.4</v>
      </c>
      <c r="AD1522" s="3">
        <v>2.463888888888889</v>
      </c>
      <c r="AE1522" s="3">
        <v>3.0444444444444443</v>
      </c>
      <c r="AF1522" s="378">
        <v>6.1652999999999999E-2</v>
      </c>
      <c r="AG1522" s="3">
        <v>241981.97722222222</v>
      </c>
      <c r="AH1522" s="3">
        <v>298999.1511111111</v>
      </c>
      <c r="AI1522" s="3">
        <v>6055.0274442</v>
      </c>
      <c r="AJ1522" s="3">
        <v>2.463888888888889</v>
      </c>
      <c r="AK1522" s="3">
        <v>3.0444444444444447</v>
      </c>
      <c r="AL1522" s="3">
        <v>6.1653000000000006E-2</v>
      </c>
    </row>
    <row r="1523" spans="1:38">
      <c r="A1523" t="s">
        <v>1425</v>
      </c>
      <c r="B1523" t="s">
        <v>3350</v>
      </c>
      <c r="C1523" t="s">
        <v>516</v>
      </c>
      <c r="D1523" t="s">
        <v>517</v>
      </c>
      <c r="E1523" t="s">
        <v>1396</v>
      </c>
      <c r="F1523" t="s">
        <v>537</v>
      </c>
      <c r="G1523" t="s">
        <v>1372</v>
      </c>
      <c r="H1523" t="s">
        <v>536</v>
      </c>
      <c r="I1523" t="s">
        <v>0</v>
      </c>
      <c r="J1523" t="s">
        <v>538</v>
      </c>
      <c r="K1523" t="s">
        <v>520</v>
      </c>
      <c r="L1523" t="s">
        <v>532</v>
      </c>
      <c r="M1523">
        <v>1</v>
      </c>
      <c r="N1523">
        <v>1</v>
      </c>
      <c r="O1523">
        <v>1</v>
      </c>
      <c r="P1523">
        <v>1</v>
      </c>
      <c r="Q1523">
        <v>1</v>
      </c>
      <c r="R1523">
        <v>1</v>
      </c>
      <c r="S1523" s="377">
        <v>449335.3</v>
      </c>
      <c r="T1523" s="377">
        <v>0</v>
      </c>
      <c r="U1523" s="377">
        <v>0</v>
      </c>
      <c r="V1523" s="377">
        <v>13851.43</v>
      </c>
      <c r="W1523" s="377">
        <v>0</v>
      </c>
      <c r="X1523" s="377">
        <v>0</v>
      </c>
      <c r="Y1523" s="377">
        <v>0</v>
      </c>
      <c r="Z1523" s="377">
        <v>449335.3</v>
      </c>
      <c r="AA1523" s="770">
        <v>44291</v>
      </c>
      <c r="AB1523" s="770">
        <v>45387</v>
      </c>
      <c r="AC1523" s="769">
        <v>449335.3</v>
      </c>
      <c r="AD1523" s="3">
        <v>2.463888888888889</v>
      </c>
      <c r="AE1523" s="3">
        <v>3.0444444444444443</v>
      </c>
      <c r="AF1523" s="378">
        <v>6.1652999999999999E-2</v>
      </c>
      <c r="AG1523" s="3">
        <v>1107112.2530555555</v>
      </c>
      <c r="AH1523" s="3">
        <v>1367976.3577777776</v>
      </c>
      <c r="AI1523" s="3">
        <v>27702.869250899999</v>
      </c>
      <c r="AJ1523" s="3">
        <v>2.463888888888889</v>
      </c>
      <c r="AK1523" s="3">
        <v>3.0444444444444443</v>
      </c>
      <c r="AL1523" s="3">
        <v>6.1652999999999999E-2</v>
      </c>
    </row>
    <row r="1524" spans="1:38">
      <c r="A1524" t="s">
        <v>1426</v>
      </c>
      <c r="B1524" t="s">
        <v>3351</v>
      </c>
      <c r="C1524" t="s">
        <v>516</v>
      </c>
      <c r="D1524" t="s">
        <v>517</v>
      </c>
      <c r="E1524" t="s">
        <v>1396</v>
      </c>
      <c r="F1524" t="s">
        <v>537</v>
      </c>
      <c r="G1524" t="s">
        <v>1372</v>
      </c>
      <c r="H1524" t="s">
        <v>536</v>
      </c>
      <c r="I1524" t="s">
        <v>0</v>
      </c>
      <c r="J1524" t="s">
        <v>538</v>
      </c>
      <c r="K1524" t="s">
        <v>520</v>
      </c>
      <c r="L1524" t="s">
        <v>532</v>
      </c>
      <c r="M1524">
        <v>1</v>
      </c>
      <c r="N1524">
        <v>1</v>
      </c>
      <c r="O1524">
        <v>1</v>
      </c>
      <c r="P1524">
        <v>1</v>
      </c>
      <c r="Q1524">
        <v>1</v>
      </c>
      <c r="R1524">
        <v>1</v>
      </c>
      <c r="S1524" s="377">
        <v>1338212.42</v>
      </c>
      <c r="T1524" s="377">
        <v>0</v>
      </c>
      <c r="U1524" s="377">
        <v>0</v>
      </c>
      <c r="V1524" s="377">
        <v>20073.189999999999</v>
      </c>
      <c r="W1524" s="377">
        <v>0</v>
      </c>
      <c r="X1524" s="377">
        <v>0</v>
      </c>
      <c r="Y1524" s="377">
        <v>0</v>
      </c>
      <c r="Z1524" s="377">
        <v>1338212.42</v>
      </c>
      <c r="AA1524" s="770">
        <v>44291</v>
      </c>
      <c r="AB1524" s="770">
        <v>44656</v>
      </c>
      <c r="AC1524" s="769">
        <v>1338212.42</v>
      </c>
      <c r="AD1524" s="3">
        <v>0.43333333333333335</v>
      </c>
      <c r="AE1524" s="3">
        <v>1.0138888888888888</v>
      </c>
      <c r="AF1524" s="378">
        <v>0.03</v>
      </c>
      <c r="AG1524" s="3">
        <v>579892.04866666661</v>
      </c>
      <c r="AH1524" s="3">
        <v>1356798.703611111</v>
      </c>
      <c r="AI1524" s="3">
        <v>40146.372599999995</v>
      </c>
      <c r="AJ1524" s="3">
        <v>0.43333333333333329</v>
      </c>
      <c r="AK1524" s="3">
        <v>1.0138888888888888</v>
      </c>
      <c r="AL1524" s="3">
        <v>0.03</v>
      </c>
    </row>
    <row r="1525" spans="1:38">
      <c r="A1525" t="s">
        <v>1427</v>
      </c>
      <c r="B1525" t="s">
        <v>3352</v>
      </c>
      <c r="C1525" t="s">
        <v>516</v>
      </c>
      <c r="D1525" t="s">
        <v>517</v>
      </c>
      <c r="E1525" t="s">
        <v>1396</v>
      </c>
      <c r="F1525" t="s">
        <v>537</v>
      </c>
      <c r="G1525" t="s">
        <v>1372</v>
      </c>
      <c r="H1525" t="s">
        <v>536</v>
      </c>
      <c r="I1525" t="s">
        <v>0</v>
      </c>
      <c r="J1525" t="s">
        <v>538</v>
      </c>
      <c r="K1525" t="s">
        <v>520</v>
      </c>
      <c r="L1525" t="s">
        <v>532</v>
      </c>
      <c r="M1525">
        <v>1</v>
      </c>
      <c r="N1525">
        <v>1</v>
      </c>
      <c r="O1525">
        <v>1</v>
      </c>
      <c r="P1525">
        <v>1</v>
      </c>
      <c r="Q1525">
        <v>1</v>
      </c>
      <c r="R1525">
        <v>1</v>
      </c>
      <c r="S1525" s="377">
        <v>2120807.87</v>
      </c>
      <c r="T1525" s="377">
        <v>0</v>
      </c>
      <c r="U1525" s="377">
        <v>0</v>
      </c>
      <c r="V1525" s="377">
        <v>65377.08</v>
      </c>
      <c r="W1525" s="377">
        <v>0</v>
      </c>
      <c r="X1525" s="377">
        <v>0</v>
      </c>
      <c r="Y1525" s="377">
        <v>0</v>
      </c>
      <c r="Z1525" s="377">
        <v>2120807.87</v>
      </c>
      <c r="AA1525" s="770">
        <v>44291</v>
      </c>
      <c r="AB1525" s="770">
        <v>45387</v>
      </c>
      <c r="AC1525" s="769">
        <v>2120807.87</v>
      </c>
      <c r="AD1525" s="3">
        <v>2.463888888888889</v>
      </c>
      <c r="AE1525" s="3">
        <v>3.0444444444444443</v>
      </c>
      <c r="AF1525" s="378">
        <v>6.1652999999999999E-2</v>
      </c>
      <c r="AG1525" s="3">
        <v>5225434.9463611115</v>
      </c>
      <c r="AH1525" s="3">
        <v>6456681.737555556</v>
      </c>
      <c r="AI1525" s="3">
        <v>130754.16760911001</v>
      </c>
      <c r="AJ1525" s="3">
        <v>2.463888888888889</v>
      </c>
      <c r="AK1525" s="3">
        <v>3.0444444444444443</v>
      </c>
      <c r="AL1525" s="3">
        <v>6.1652999999999999E-2</v>
      </c>
    </row>
    <row r="1526" spans="1:38">
      <c r="A1526" t="s">
        <v>1428</v>
      </c>
      <c r="B1526" t="s">
        <v>3353</v>
      </c>
      <c r="C1526" t="s">
        <v>516</v>
      </c>
      <c r="D1526" t="s">
        <v>517</v>
      </c>
      <c r="E1526" t="s">
        <v>1396</v>
      </c>
      <c r="F1526" t="s">
        <v>537</v>
      </c>
      <c r="G1526" t="s">
        <v>1372</v>
      </c>
      <c r="H1526" t="s">
        <v>536</v>
      </c>
      <c r="I1526" t="s">
        <v>0</v>
      </c>
      <c r="J1526" t="s">
        <v>538</v>
      </c>
      <c r="K1526" t="s">
        <v>520</v>
      </c>
      <c r="L1526" t="s">
        <v>532</v>
      </c>
      <c r="M1526">
        <v>1</v>
      </c>
      <c r="N1526">
        <v>1</v>
      </c>
      <c r="O1526">
        <v>1</v>
      </c>
      <c r="P1526">
        <v>1</v>
      </c>
      <c r="Q1526">
        <v>1</v>
      </c>
      <c r="R1526">
        <v>1</v>
      </c>
      <c r="S1526" s="377">
        <v>1850375.09</v>
      </c>
      <c r="T1526" s="377">
        <v>0</v>
      </c>
      <c r="U1526" s="377">
        <v>0</v>
      </c>
      <c r="V1526" s="377">
        <v>65961.25</v>
      </c>
      <c r="W1526" s="377">
        <v>0</v>
      </c>
      <c r="X1526" s="377">
        <v>0</v>
      </c>
      <c r="Y1526" s="377">
        <v>0</v>
      </c>
      <c r="Z1526" s="377">
        <v>1850375.09</v>
      </c>
      <c r="AA1526" s="770">
        <v>44291</v>
      </c>
      <c r="AB1526" s="770">
        <v>46117</v>
      </c>
      <c r="AC1526" s="769">
        <v>1850375.09</v>
      </c>
      <c r="AD1526" s="3">
        <v>4.4916666666666663</v>
      </c>
      <c r="AE1526" s="3">
        <v>5.072222222222222</v>
      </c>
      <c r="AF1526" s="378">
        <v>7.1294999999999997E-2</v>
      </c>
      <c r="AG1526" s="3">
        <v>8311268.1125833327</v>
      </c>
      <c r="AH1526" s="3">
        <v>9385513.6509444453</v>
      </c>
      <c r="AI1526" s="3">
        <v>131922.49204154999</v>
      </c>
      <c r="AJ1526" s="3">
        <v>4.4916666666666663</v>
      </c>
      <c r="AK1526" s="3">
        <v>5.0722222222222229</v>
      </c>
      <c r="AL1526" s="3">
        <v>7.1294999999999997E-2</v>
      </c>
    </row>
    <row r="1527" spans="1:38">
      <c r="A1527" t="s">
        <v>1429</v>
      </c>
      <c r="B1527" t="s">
        <v>3354</v>
      </c>
      <c r="C1527" t="s">
        <v>516</v>
      </c>
      <c r="D1527" t="s">
        <v>517</v>
      </c>
      <c r="E1527" t="s">
        <v>1396</v>
      </c>
      <c r="F1527" t="s">
        <v>537</v>
      </c>
      <c r="G1527" t="s">
        <v>1372</v>
      </c>
      <c r="H1527" t="s">
        <v>536</v>
      </c>
      <c r="I1527" t="s">
        <v>0</v>
      </c>
      <c r="J1527" t="s">
        <v>538</v>
      </c>
      <c r="K1527" t="s">
        <v>520</v>
      </c>
      <c r="L1527" t="s">
        <v>532</v>
      </c>
      <c r="M1527">
        <v>1</v>
      </c>
      <c r="N1527">
        <v>1</v>
      </c>
      <c r="O1527">
        <v>1</v>
      </c>
      <c r="P1527">
        <v>1</v>
      </c>
      <c r="Q1527">
        <v>1</v>
      </c>
      <c r="R1527">
        <v>1</v>
      </c>
      <c r="S1527" s="377">
        <v>105613</v>
      </c>
      <c r="T1527" s="377">
        <v>0</v>
      </c>
      <c r="U1527" s="377">
        <v>0</v>
      </c>
      <c r="V1527" s="377">
        <v>1584.2</v>
      </c>
      <c r="W1527" s="377">
        <v>0</v>
      </c>
      <c r="X1527" s="377">
        <v>0</v>
      </c>
      <c r="Y1527" s="377">
        <v>0</v>
      </c>
      <c r="Z1527" s="377">
        <v>105613</v>
      </c>
      <c r="AA1527" s="770">
        <v>44291</v>
      </c>
      <c r="AB1527" s="770">
        <v>44656</v>
      </c>
      <c r="AC1527" s="769">
        <v>105613</v>
      </c>
      <c r="AD1527" s="3">
        <v>0.43333333333333335</v>
      </c>
      <c r="AE1527" s="3">
        <v>1.0138888888888888</v>
      </c>
      <c r="AF1527" s="378">
        <v>0.03</v>
      </c>
      <c r="AG1527" s="3">
        <v>45765.633333333331</v>
      </c>
      <c r="AH1527" s="3">
        <v>107079.84722222222</v>
      </c>
      <c r="AI1527" s="3">
        <v>3168.39</v>
      </c>
      <c r="AJ1527" s="3">
        <v>0.43333333333333329</v>
      </c>
      <c r="AK1527" s="3">
        <v>1.0138888888888888</v>
      </c>
      <c r="AL1527" s="3">
        <v>0.03</v>
      </c>
    </row>
    <row r="1528" spans="1:38">
      <c r="A1528" t="s">
        <v>1430</v>
      </c>
      <c r="B1528" t="s">
        <v>3355</v>
      </c>
      <c r="C1528" t="s">
        <v>516</v>
      </c>
      <c r="D1528" t="s">
        <v>517</v>
      </c>
      <c r="E1528" t="s">
        <v>1396</v>
      </c>
      <c r="F1528" t="s">
        <v>537</v>
      </c>
      <c r="G1528" t="s">
        <v>1372</v>
      </c>
      <c r="H1528" t="s">
        <v>536</v>
      </c>
      <c r="I1528" t="s">
        <v>0</v>
      </c>
      <c r="J1528" t="s">
        <v>538</v>
      </c>
      <c r="K1528" t="s">
        <v>520</v>
      </c>
      <c r="L1528" t="s">
        <v>532</v>
      </c>
      <c r="M1528">
        <v>1</v>
      </c>
      <c r="N1528">
        <v>1</v>
      </c>
      <c r="O1528">
        <v>1</v>
      </c>
      <c r="P1528">
        <v>1</v>
      </c>
      <c r="Q1528">
        <v>1</v>
      </c>
      <c r="R1528">
        <v>1</v>
      </c>
      <c r="S1528" s="377">
        <v>104601.13</v>
      </c>
      <c r="T1528" s="377">
        <v>0</v>
      </c>
      <c r="U1528" s="377">
        <v>0</v>
      </c>
      <c r="V1528" s="377">
        <v>3224.49</v>
      </c>
      <c r="W1528" s="377">
        <v>0</v>
      </c>
      <c r="X1528" s="377">
        <v>0</v>
      </c>
      <c r="Y1528" s="377">
        <v>0</v>
      </c>
      <c r="Z1528" s="377">
        <v>104601.13</v>
      </c>
      <c r="AA1528" s="770">
        <v>44291</v>
      </c>
      <c r="AB1528" s="770">
        <v>45387</v>
      </c>
      <c r="AC1528" s="769">
        <v>104601.13</v>
      </c>
      <c r="AD1528" s="3">
        <v>2.463888888888889</v>
      </c>
      <c r="AE1528" s="3">
        <v>3.0444444444444443</v>
      </c>
      <c r="AF1528" s="378">
        <v>6.1652999999999999E-2</v>
      </c>
      <c r="AG1528" s="3">
        <v>257725.56197222223</v>
      </c>
      <c r="AH1528" s="3">
        <v>318452.32911111112</v>
      </c>
      <c r="AI1528" s="3">
        <v>6448.9734678900004</v>
      </c>
      <c r="AJ1528" s="3">
        <v>2.463888888888889</v>
      </c>
      <c r="AK1528" s="3">
        <v>3.0444444444444443</v>
      </c>
      <c r="AL1528" s="3">
        <v>6.1652999999999999E-2</v>
      </c>
    </row>
    <row r="1529" spans="1:38">
      <c r="A1529" t="s">
        <v>1431</v>
      </c>
      <c r="B1529" t="s">
        <v>3356</v>
      </c>
      <c r="C1529" t="s">
        <v>516</v>
      </c>
      <c r="D1529" t="s">
        <v>517</v>
      </c>
      <c r="E1529" t="s">
        <v>1396</v>
      </c>
      <c r="F1529" t="s">
        <v>537</v>
      </c>
      <c r="G1529" t="s">
        <v>1372</v>
      </c>
      <c r="H1529" t="s">
        <v>536</v>
      </c>
      <c r="I1529" t="s">
        <v>0</v>
      </c>
      <c r="J1529" t="s">
        <v>538</v>
      </c>
      <c r="K1529" t="s">
        <v>520</v>
      </c>
      <c r="L1529" t="s">
        <v>532</v>
      </c>
      <c r="M1529">
        <v>1</v>
      </c>
      <c r="N1529">
        <v>1</v>
      </c>
      <c r="O1529">
        <v>1</v>
      </c>
      <c r="P1529">
        <v>1</v>
      </c>
      <c r="Q1529">
        <v>1</v>
      </c>
      <c r="R1529">
        <v>1</v>
      </c>
      <c r="S1529" s="377">
        <v>131600</v>
      </c>
      <c r="T1529" s="377">
        <v>0</v>
      </c>
      <c r="U1529" s="377">
        <v>0</v>
      </c>
      <c r="V1529" s="377">
        <v>1974</v>
      </c>
      <c r="W1529" s="377">
        <v>0</v>
      </c>
      <c r="X1529" s="377">
        <v>0</v>
      </c>
      <c r="Y1529" s="377">
        <v>0</v>
      </c>
      <c r="Z1529" s="377">
        <v>131600</v>
      </c>
      <c r="AA1529" s="770">
        <v>44291</v>
      </c>
      <c r="AB1529" s="770">
        <v>44656</v>
      </c>
      <c r="AC1529" s="769">
        <v>131600</v>
      </c>
      <c r="AD1529" s="3">
        <v>0.43333333333333335</v>
      </c>
      <c r="AE1529" s="3">
        <v>1.0138888888888888</v>
      </c>
      <c r="AF1529" s="378">
        <v>0.03</v>
      </c>
      <c r="AG1529" s="3">
        <v>57026.666666666672</v>
      </c>
      <c r="AH1529" s="3">
        <v>133427.77777777778</v>
      </c>
      <c r="AI1529" s="3">
        <v>3948</v>
      </c>
      <c r="AJ1529" s="3">
        <v>0.43333333333333335</v>
      </c>
      <c r="AK1529" s="3">
        <v>1.0138888888888888</v>
      </c>
      <c r="AL1529" s="3">
        <v>0.03</v>
      </c>
    </row>
    <row r="1530" spans="1:38">
      <c r="A1530" t="s">
        <v>1432</v>
      </c>
      <c r="B1530" t="s">
        <v>3357</v>
      </c>
      <c r="C1530" t="s">
        <v>516</v>
      </c>
      <c r="D1530" t="s">
        <v>517</v>
      </c>
      <c r="E1530" t="s">
        <v>1396</v>
      </c>
      <c r="F1530" t="s">
        <v>537</v>
      </c>
      <c r="G1530" t="s">
        <v>1372</v>
      </c>
      <c r="H1530" t="s">
        <v>536</v>
      </c>
      <c r="I1530" t="s">
        <v>0</v>
      </c>
      <c r="J1530" t="s">
        <v>538</v>
      </c>
      <c r="K1530" t="s">
        <v>520</v>
      </c>
      <c r="L1530" t="s">
        <v>532</v>
      </c>
      <c r="M1530">
        <v>1</v>
      </c>
      <c r="N1530">
        <v>1</v>
      </c>
      <c r="O1530">
        <v>1</v>
      </c>
      <c r="P1530">
        <v>1</v>
      </c>
      <c r="Q1530">
        <v>1</v>
      </c>
      <c r="R1530">
        <v>1</v>
      </c>
      <c r="S1530" s="377">
        <v>130253</v>
      </c>
      <c r="T1530" s="377">
        <v>0</v>
      </c>
      <c r="U1530" s="377">
        <v>0</v>
      </c>
      <c r="V1530" s="377">
        <v>4015.24</v>
      </c>
      <c r="W1530" s="377">
        <v>0</v>
      </c>
      <c r="X1530" s="377">
        <v>0</v>
      </c>
      <c r="Y1530" s="377">
        <v>0</v>
      </c>
      <c r="Z1530" s="377">
        <v>130253</v>
      </c>
      <c r="AA1530" s="770">
        <v>44291</v>
      </c>
      <c r="AB1530" s="770">
        <v>45387</v>
      </c>
      <c r="AC1530" s="769">
        <v>130253</v>
      </c>
      <c r="AD1530" s="3">
        <v>2.463888888888889</v>
      </c>
      <c r="AE1530" s="3">
        <v>3.0444444444444443</v>
      </c>
      <c r="AF1530" s="378">
        <v>6.1652999999999999E-2</v>
      </c>
      <c r="AG1530" s="3">
        <v>320928.91944444447</v>
      </c>
      <c r="AH1530" s="3">
        <v>396548.02222222218</v>
      </c>
      <c r="AI1530" s="3">
        <v>8030.4882090000001</v>
      </c>
      <c r="AJ1530" s="3">
        <v>2.463888888888889</v>
      </c>
      <c r="AK1530" s="3">
        <v>3.0444444444444443</v>
      </c>
      <c r="AL1530" s="3">
        <v>6.1652999999999999E-2</v>
      </c>
    </row>
    <row r="1531" spans="1:38">
      <c r="A1531" t="s">
        <v>1433</v>
      </c>
      <c r="B1531" t="s">
        <v>3358</v>
      </c>
      <c r="C1531" t="s">
        <v>516</v>
      </c>
      <c r="D1531" t="s">
        <v>517</v>
      </c>
      <c r="E1531" t="s">
        <v>1396</v>
      </c>
      <c r="F1531" t="s">
        <v>33</v>
      </c>
      <c r="G1531" t="s">
        <v>1373</v>
      </c>
      <c r="H1531" t="s">
        <v>518</v>
      </c>
      <c r="I1531" t="s">
        <v>1</v>
      </c>
      <c r="J1531" t="s">
        <v>1129</v>
      </c>
      <c r="K1531" t="s">
        <v>520</v>
      </c>
      <c r="L1531" t="s">
        <v>532</v>
      </c>
      <c r="M1531">
        <v>1</v>
      </c>
      <c r="N1531">
        <v>1</v>
      </c>
      <c r="O1531">
        <v>1</v>
      </c>
      <c r="P1531">
        <v>0</v>
      </c>
      <c r="Q1531">
        <v>0</v>
      </c>
      <c r="R1531">
        <v>1</v>
      </c>
      <c r="S1531" s="377">
        <v>183406083.75</v>
      </c>
      <c r="T1531" s="377">
        <v>0</v>
      </c>
      <c r="U1531" s="377">
        <v>0</v>
      </c>
      <c r="V1531" s="377">
        <v>7176955.1699999999</v>
      </c>
      <c r="W1531" s="377">
        <v>0</v>
      </c>
      <c r="X1531" s="377">
        <v>0</v>
      </c>
      <c r="Y1531" s="377">
        <v>0</v>
      </c>
      <c r="Z1531" s="377">
        <v>183406083.75</v>
      </c>
      <c r="AA1531" s="770">
        <v>44314</v>
      </c>
      <c r="AB1531" s="770">
        <v>47966</v>
      </c>
      <c r="AC1531" s="769">
        <v>183406083.75</v>
      </c>
      <c r="AD1531" s="3">
        <v>9.6277777777777782</v>
      </c>
      <c r="AE1531" s="3">
        <v>10.144444444444444</v>
      </c>
      <c r="AF1531" s="378">
        <v>7.8262999999999999E-2</v>
      </c>
      <c r="AG1531" s="3">
        <v>1765793017.4375</v>
      </c>
      <c r="AH1531" s="3">
        <v>1860552827.375</v>
      </c>
      <c r="AI1531" s="3">
        <v>14353910.33252625</v>
      </c>
      <c r="AJ1531" s="3">
        <v>9.6277777777777782</v>
      </c>
      <c r="AK1531" s="3">
        <v>10.144444444444444</v>
      </c>
      <c r="AL1531" s="3">
        <v>7.8262999999999999E-2</v>
      </c>
    </row>
    <row r="1532" spans="1:38">
      <c r="A1532" t="s">
        <v>1434</v>
      </c>
      <c r="B1532" t="s">
        <v>3359</v>
      </c>
      <c r="C1532" t="s">
        <v>516</v>
      </c>
      <c r="D1532" t="s">
        <v>517</v>
      </c>
      <c r="E1532" t="s">
        <v>1396</v>
      </c>
      <c r="F1532" t="s">
        <v>39</v>
      </c>
      <c r="G1532" t="s">
        <v>1373</v>
      </c>
      <c r="H1532" t="s">
        <v>523</v>
      </c>
      <c r="I1532" t="s">
        <v>1</v>
      </c>
      <c r="J1532" t="s">
        <v>39</v>
      </c>
      <c r="K1532" t="s">
        <v>520</v>
      </c>
      <c r="L1532" t="s">
        <v>532</v>
      </c>
      <c r="M1532">
        <v>1</v>
      </c>
      <c r="N1532">
        <v>1</v>
      </c>
      <c r="O1532">
        <v>1</v>
      </c>
      <c r="P1532">
        <v>0</v>
      </c>
      <c r="Q1532">
        <v>1</v>
      </c>
      <c r="R1532">
        <v>1</v>
      </c>
      <c r="S1532" s="377">
        <v>200000000</v>
      </c>
      <c r="T1532" s="377">
        <v>0</v>
      </c>
      <c r="U1532" s="377">
        <v>0</v>
      </c>
      <c r="V1532" s="377">
        <v>6165300</v>
      </c>
      <c r="W1532" s="377">
        <v>0</v>
      </c>
      <c r="X1532" s="377">
        <v>0</v>
      </c>
      <c r="Y1532" s="377">
        <v>0</v>
      </c>
      <c r="Z1532" s="377">
        <v>200000000</v>
      </c>
      <c r="AA1532" s="770">
        <v>44291</v>
      </c>
      <c r="AB1532" s="770">
        <v>45387</v>
      </c>
      <c r="AC1532" s="769">
        <v>200000000</v>
      </c>
      <c r="AD1532" s="3">
        <v>2.463888888888889</v>
      </c>
      <c r="AE1532" s="3">
        <v>3.0444444444444443</v>
      </c>
      <c r="AF1532" s="378">
        <v>6.1652999999999999E-2</v>
      </c>
      <c r="AG1532" s="3">
        <v>492777777.77777779</v>
      </c>
      <c r="AH1532" s="3">
        <v>608888888.88888884</v>
      </c>
      <c r="AI1532" s="3">
        <v>12330600</v>
      </c>
      <c r="AJ1532" s="3">
        <v>2.463888888888889</v>
      </c>
      <c r="AK1532" s="3">
        <v>3.0444444444444443</v>
      </c>
      <c r="AL1532" s="3">
        <v>6.1652999999999999E-2</v>
      </c>
    </row>
    <row r="1533" spans="1:38">
      <c r="A1533" t="s">
        <v>1633</v>
      </c>
      <c r="B1533" t="s">
        <v>3360</v>
      </c>
      <c r="C1533" t="s">
        <v>516</v>
      </c>
      <c r="D1533" t="s">
        <v>517</v>
      </c>
      <c r="E1533" t="s">
        <v>1396</v>
      </c>
      <c r="F1533" t="s">
        <v>537</v>
      </c>
      <c r="G1533" t="s">
        <v>1372</v>
      </c>
      <c r="H1533" t="s">
        <v>536</v>
      </c>
      <c r="I1533" t="s">
        <v>0</v>
      </c>
      <c r="J1533" t="s">
        <v>538</v>
      </c>
      <c r="K1533" t="s">
        <v>520</v>
      </c>
      <c r="L1533" t="s">
        <v>532</v>
      </c>
      <c r="M1533">
        <v>1</v>
      </c>
      <c r="N1533">
        <v>1</v>
      </c>
      <c r="O1533">
        <v>1</v>
      </c>
      <c r="P1533">
        <v>1</v>
      </c>
      <c r="Q1533">
        <v>1</v>
      </c>
      <c r="R1533">
        <v>1</v>
      </c>
      <c r="S1533" s="377">
        <v>135965.18</v>
      </c>
      <c r="T1533" s="377">
        <v>0</v>
      </c>
      <c r="U1533" s="377">
        <v>0</v>
      </c>
      <c r="V1533" s="377">
        <v>2039.48</v>
      </c>
      <c r="W1533" s="377">
        <v>0</v>
      </c>
      <c r="X1533" s="377">
        <v>0</v>
      </c>
      <c r="Y1533" s="377">
        <v>0</v>
      </c>
      <c r="Z1533" s="377">
        <v>135965.18</v>
      </c>
      <c r="AA1533" s="770">
        <v>44291</v>
      </c>
      <c r="AB1533" s="770">
        <v>44656</v>
      </c>
      <c r="AC1533" s="769">
        <v>135965.18</v>
      </c>
      <c r="AD1533" s="3">
        <v>0.43333333333333335</v>
      </c>
      <c r="AE1533" s="3">
        <v>1.0138888888888888</v>
      </c>
      <c r="AF1533" s="378">
        <v>0.03</v>
      </c>
      <c r="AG1533" s="3">
        <v>58918.244666666666</v>
      </c>
      <c r="AH1533" s="3">
        <v>137853.58527777778</v>
      </c>
      <c r="AI1533" s="3">
        <v>4078.9553999999998</v>
      </c>
      <c r="AJ1533" s="3">
        <v>0.43333333333333335</v>
      </c>
      <c r="AK1533" s="3">
        <v>1.0138888888888888</v>
      </c>
      <c r="AL1533" s="3">
        <v>0.03</v>
      </c>
    </row>
    <row r="1534" spans="1:38">
      <c r="A1534" t="s">
        <v>1634</v>
      </c>
      <c r="B1534" t="s">
        <v>3361</v>
      </c>
      <c r="C1534" t="s">
        <v>516</v>
      </c>
      <c r="D1534" t="s">
        <v>517</v>
      </c>
      <c r="E1534" t="s">
        <v>1396</v>
      </c>
      <c r="F1534" t="s">
        <v>537</v>
      </c>
      <c r="G1534" t="s">
        <v>1372</v>
      </c>
      <c r="H1534" t="s">
        <v>536</v>
      </c>
      <c r="I1534" t="s">
        <v>0</v>
      </c>
      <c r="J1534" t="s">
        <v>538</v>
      </c>
      <c r="K1534" t="s">
        <v>520</v>
      </c>
      <c r="L1534" t="s">
        <v>532</v>
      </c>
      <c r="M1534">
        <v>1</v>
      </c>
      <c r="N1534">
        <v>1</v>
      </c>
      <c r="O1534">
        <v>1</v>
      </c>
      <c r="P1534">
        <v>1</v>
      </c>
      <c r="Q1534">
        <v>1</v>
      </c>
      <c r="R1534">
        <v>1</v>
      </c>
      <c r="S1534" s="377">
        <v>269211.21000000002</v>
      </c>
      <c r="T1534" s="377">
        <v>0</v>
      </c>
      <c r="U1534" s="377">
        <v>0</v>
      </c>
      <c r="V1534" s="377">
        <v>8298.84</v>
      </c>
      <c r="W1534" s="377">
        <v>0</v>
      </c>
      <c r="X1534" s="377">
        <v>0</v>
      </c>
      <c r="Y1534" s="377">
        <v>0</v>
      </c>
      <c r="Z1534" s="377">
        <v>269211.21000000002</v>
      </c>
      <c r="AA1534" s="770">
        <v>44291</v>
      </c>
      <c r="AB1534" s="770">
        <v>45387</v>
      </c>
      <c r="AC1534" s="769">
        <v>269211.21000000002</v>
      </c>
      <c r="AD1534" s="3">
        <v>2.463888888888889</v>
      </c>
      <c r="AE1534" s="3">
        <v>3.0444444444444443</v>
      </c>
      <c r="AF1534" s="378">
        <v>6.1652999999999999E-2</v>
      </c>
      <c r="AG1534" s="3">
        <v>663306.50908333343</v>
      </c>
      <c r="AH1534" s="3">
        <v>819598.5726666667</v>
      </c>
      <c r="AI1534" s="3">
        <v>16597.678730130003</v>
      </c>
      <c r="AJ1534" s="3">
        <v>2.463888888888889</v>
      </c>
      <c r="AK1534" s="3">
        <v>3.0444444444444443</v>
      </c>
      <c r="AL1534" s="3">
        <v>6.1653000000000006E-2</v>
      </c>
    </row>
    <row r="1535" spans="1:38">
      <c r="A1535" t="s">
        <v>1635</v>
      </c>
      <c r="B1535" t="s">
        <v>3362</v>
      </c>
      <c r="C1535" t="s">
        <v>516</v>
      </c>
      <c r="D1535" t="s">
        <v>517</v>
      </c>
      <c r="E1535" t="s">
        <v>1396</v>
      </c>
      <c r="F1535" t="s">
        <v>537</v>
      </c>
      <c r="G1535" t="s">
        <v>1372</v>
      </c>
      <c r="H1535" t="s">
        <v>536</v>
      </c>
      <c r="I1535" t="s">
        <v>0</v>
      </c>
      <c r="J1535" t="s">
        <v>538</v>
      </c>
      <c r="K1535" t="s">
        <v>520</v>
      </c>
      <c r="L1535" t="s">
        <v>532</v>
      </c>
      <c r="M1535">
        <v>1</v>
      </c>
      <c r="N1535">
        <v>1</v>
      </c>
      <c r="O1535">
        <v>1</v>
      </c>
      <c r="P1535">
        <v>1</v>
      </c>
      <c r="Q1535">
        <v>1</v>
      </c>
      <c r="R1535">
        <v>1</v>
      </c>
      <c r="S1535" s="377">
        <v>268396.38</v>
      </c>
      <c r="T1535" s="377">
        <v>0</v>
      </c>
      <c r="U1535" s="377">
        <v>0</v>
      </c>
      <c r="V1535" s="377">
        <v>9567.66</v>
      </c>
      <c r="W1535" s="377">
        <v>0</v>
      </c>
      <c r="X1535" s="377">
        <v>0</v>
      </c>
      <c r="Y1535" s="377">
        <v>0</v>
      </c>
      <c r="Z1535" s="377">
        <v>268396.38</v>
      </c>
      <c r="AA1535" s="770">
        <v>44291</v>
      </c>
      <c r="AB1535" s="770">
        <v>46117</v>
      </c>
      <c r="AC1535" s="769">
        <v>268396.38</v>
      </c>
      <c r="AD1535" s="3">
        <v>4.4916666666666663</v>
      </c>
      <c r="AE1535" s="3">
        <v>5.072222222222222</v>
      </c>
      <c r="AF1535" s="378">
        <v>7.1294999999999997E-2</v>
      </c>
      <c r="AG1535" s="3">
        <v>1205547.0734999999</v>
      </c>
      <c r="AH1535" s="3">
        <v>1361366.0829999999</v>
      </c>
      <c r="AI1535" s="3">
        <v>19135.3199121</v>
      </c>
      <c r="AJ1535" s="3">
        <v>4.4916666666666663</v>
      </c>
      <c r="AK1535" s="3">
        <v>5.072222222222222</v>
      </c>
      <c r="AL1535" s="3">
        <v>7.1294999999999997E-2</v>
      </c>
    </row>
    <row r="1536" spans="1:38">
      <c r="A1536" t="s">
        <v>1636</v>
      </c>
      <c r="B1536" t="s">
        <v>3363</v>
      </c>
      <c r="C1536" t="s">
        <v>516</v>
      </c>
      <c r="D1536" t="s">
        <v>517</v>
      </c>
      <c r="E1536" t="s">
        <v>1396</v>
      </c>
      <c r="F1536" t="s">
        <v>537</v>
      </c>
      <c r="G1536" t="s">
        <v>1372</v>
      </c>
      <c r="H1536" t="s">
        <v>536</v>
      </c>
      <c r="I1536" t="s">
        <v>0</v>
      </c>
      <c r="J1536" t="s">
        <v>538</v>
      </c>
      <c r="K1536" t="s">
        <v>520</v>
      </c>
      <c r="L1536" t="s">
        <v>532</v>
      </c>
      <c r="M1536">
        <v>1</v>
      </c>
      <c r="N1536">
        <v>1</v>
      </c>
      <c r="O1536">
        <v>1</v>
      </c>
      <c r="P1536">
        <v>1</v>
      </c>
      <c r="Q1536">
        <v>1</v>
      </c>
      <c r="R1536">
        <v>1</v>
      </c>
      <c r="S1536" s="377">
        <v>4234370.87</v>
      </c>
      <c r="T1536" s="377">
        <v>0</v>
      </c>
      <c r="U1536" s="377">
        <v>0</v>
      </c>
      <c r="V1536" s="377">
        <v>63515.56</v>
      </c>
      <c r="W1536" s="377">
        <v>0</v>
      </c>
      <c r="X1536" s="377">
        <v>0</v>
      </c>
      <c r="Y1536" s="377">
        <v>0</v>
      </c>
      <c r="Z1536" s="377">
        <v>4234370.87</v>
      </c>
      <c r="AA1536" s="770">
        <v>44291</v>
      </c>
      <c r="AB1536" s="770">
        <v>44656</v>
      </c>
      <c r="AC1536" s="769">
        <v>268396.38</v>
      </c>
      <c r="AD1536" s="3">
        <v>0.43333333333333335</v>
      </c>
      <c r="AE1536" s="3">
        <v>1.0138888888888888</v>
      </c>
      <c r="AF1536" s="378">
        <v>0.03</v>
      </c>
      <c r="AG1536" s="3">
        <v>1834894.0436666668</v>
      </c>
      <c r="AH1536" s="3">
        <v>4293181.5765277781</v>
      </c>
      <c r="AI1536" s="3">
        <v>127031.12609999999</v>
      </c>
      <c r="AJ1536" s="3">
        <v>0.43333333333333335</v>
      </c>
      <c r="AK1536" s="3">
        <v>1.0138888888888888</v>
      </c>
      <c r="AL1536" s="3">
        <v>0.03</v>
      </c>
    </row>
    <row r="1537" spans="1:38">
      <c r="A1537" t="s">
        <v>1637</v>
      </c>
      <c r="B1537" t="s">
        <v>3364</v>
      </c>
      <c r="C1537" t="s">
        <v>516</v>
      </c>
      <c r="D1537" t="s">
        <v>517</v>
      </c>
      <c r="E1537" t="s">
        <v>1396</v>
      </c>
      <c r="F1537" t="s">
        <v>537</v>
      </c>
      <c r="G1537" t="s">
        <v>1372</v>
      </c>
      <c r="H1537" t="s">
        <v>536</v>
      </c>
      <c r="I1537" t="s">
        <v>0</v>
      </c>
      <c r="J1537" t="s">
        <v>538</v>
      </c>
      <c r="K1537" t="s">
        <v>520</v>
      </c>
      <c r="L1537" t="s">
        <v>532</v>
      </c>
      <c r="M1537">
        <v>1</v>
      </c>
      <c r="N1537">
        <v>1</v>
      </c>
      <c r="O1537">
        <v>1</v>
      </c>
      <c r="P1537">
        <v>1</v>
      </c>
      <c r="Q1537">
        <v>1</v>
      </c>
      <c r="R1537">
        <v>1</v>
      </c>
      <c r="S1537" s="377">
        <v>455129.93</v>
      </c>
      <c r="T1537" s="377">
        <v>0</v>
      </c>
      <c r="U1537" s="377">
        <v>0</v>
      </c>
      <c r="V1537" s="377">
        <v>6826.95</v>
      </c>
      <c r="W1537" s="377">
        <v>0</v>
      </c>
      <c r="X1537" s="377">
        <v>0</v>
      </c>
      <c r="Y1537" s="377">
        <v>0</v>
      </c>
      <c r="Z1537" s="377">
        <v>455129.93</v>
      </c>
      <c r="AA1537" s="770">
        <v>44291</v>
      </c>
      <c r="AB1537" s="770">
        <v>44656</v>
      </c>
      <c r="AC1537" s="769">
        <v>455129.93</v>
      </c>
      <c r="AD1537" s="3">
        <v>0.43333333333333335</v>
      </c>
      <c r="AE1537" s="3">
        <v>1.0138888888888888</v>
      </c>
      <c r="AF1537" s="378">
        <v>0.03</v>
      </c>
      <c r="AG1537" s="3">
        <v>197222.96966666667</v>
      </c>
      <c r="AH1537" s="3">
        <v>461451.17902777775</v>
      </c>
      <c r="AI1537" s="3">
        <v>13653.8979</v>
      </c>
      <c r="AJ1537" s="3">
        <v>0.43333333333333335</v>
      </c>
      <c r="AK1537" s="3">
        <v>1.0138888888888888</v>
      </c>
      <c r="AL1537" s="3">
        <v>0.03</v>
      </c>
    </row>
    <row r="1538" spans="1:38">
      <c r="A1538" t="s">
        <v>1638</v>
      </c>
      <c r="B1538" t="s">
        <v>3365</v>
      </c>
      <c r="C1538" t="s">
        <v>516</v>
      </c>
      <c r="D1538" t="s">
        <v>517</v>
      </c>
      <c r="E1538" t="s">
        <v>1396</v>
      </c>
      <c r="F1538" t="s">
        <v>537</v>
      </c>
      <c r="G1538" t="s">
        <v>1372</v>
      </c>
      <c r="H1538" t="s">
        <v>536</v>
      </c>
      <c r="I1538" t="s">
        <v>0</v>
      </c>
      <c r="J1538" t="s">
        <v>538</v>
      </c>
      <c r="K1538" t="s">
        <v>520</v>
      </c>
      <c r="L1538" t="s">
        <v>532</v>
      </c>
      <c r="M1538">
        <v>1</v>
      </c>
      <c r="N1538">
        <v>1</v>
      </c>
      <c r="O1538">
        <v>1</v>
      </c>
      <c r="P1538">
        <v>1</v>
      </c>
      <c r="Q1538">
        <v>1</v>
      </c>
      <c r="R1538">
        <v>1</v>
      </c>
      <c r="S1538" s="377">
        <v>900601.55</v>
      </c>
      <c r="T1538" s="377">
        <v>0</v>
      </c>
      <c r="U1538" s="377">
        <v>0</v>
      </c>
      <c r="V1538" s="377">
        <v>27762.39</v>
      </c>
      <c r="W1538" s="377">
        <v>0</v>
      </c>
      <c r="X1538" s="377">
        <v>0</v>
      </c>
      <c r="Y1538" s="377">
        <v>0</v>
      </c>
      <c r="Z1538" s="377">
        <v>900601.55</v>
      </c>
      <c r="AA1538" s="770">
        <v>44291</v>
      </c>
      <c r="AB1538" s="770">
        <v>45387</v>
      </c>
      <c r="AC1538" s="769">
        <v>900601.55</v>
      </c>
      <c r="AD1538" s="3">
        <v>2.463888888888889</v>
      </c>
      <c r="AE1538" s="3">
        <v>3.0444444444444443</v>
      </c>
      <c r="AF1538" s="378">
        <v>6.1652999999999999E-2</v>
      </c>
      <c r="AG1538" s="3">
        <v>2218982.1523611112</v>
      </c>
      <c r="AH1538" s="3">
        <v>2741831.3855555556</v>
      </c>
      <c r="AI1538" s="3">
        <v>55524.787362150004</v>
      </c>
      <c r="AJ1538" s="3">
        <v>2.463888888888889</v>
      </c>
      <c r="AK1538" s="3">
        <v>3.0444444444444443</v>
      </c>
      <c r="AL1538" s="3">
        <v>6.1652999999999999E-2</v>
      </c>
    </row>
    <row r="1539" spans="1:38">
      <c r="A1539" t="s">
        <v>1639</v>
      </c>
      <c r="B1539" t="s">
        <v>3366</v>
      </c>
      <c r="C1539" t="s">
        <v>516</v>
      </c>
      <c r="D1539" t="s">
        <v>517</v>
      </c>
      <c r="E1539" t="s">
        <v>1396</v>
      </c>
      <c r="F1539" t="s">
        <v>537</v>
      </c>
      <c r="G1539" t="s">
        <v>1372</v>
      </c>
      <c r="H1539" t="s">
        <v>536</v>
      </c>
      <c r="I1539" t="s">
        <v>0</v>
      </c>
      <c r="J1539" t="s">
        <v>538</v>
      </c>
      <c r="K1539" t="s">
        <v>520</v>
      </c>
      <c r="L1539" t="s">
        <v>532</v>
      </c>
      <c r="M1539">
        <v>1</v>
      </c>
      <c r="N1539">
        <v>1</v>
      </c>
      <c r="O1539">
        <v>1</v>
      </c>
      <c r="P1539">
        <v>1</v>
      </c>
      <c r="Q1539">
        <v>1</v>
      </c>
      <c r="R1539">
        <v>1</v>
      </c>
      <c r="S1539" s="377">
        <v>897783.5</v>
      </c>
      <c r="T1539" s="377">
        <v>0</v>
      </c>
      <c r="U1539" s="377">
        <v>0</v>
      </c>
      <c r="V1539" s="377">
        <v>32003.74</v>
      </c>
      <c r="W1539" s="377">
        <v>0</v>
      </c>
      <c r="X1539" s="377">
        <v>0</v>
      </c>
      <c r="Y1539" s="377">
        <v>0</v>
      </c>
      <c r="Z1539" s="377">
        <v>897783.5</v>
      </c>
      <c r="AA1539" s="770">
        <v>44291</v>
      </c>
      <c r="AB1539" s="770">
        <v>46117</v>
      </c>
      <c r="AC1539" s="769">
        <v>897783.5</v>
      </c>
      <c r="AD1539" s="3">
        <v>4.4916666666666663</v>
      </c>
      <c r="AE1539" s="3">
        <v>5.072222222222222</v>
      </c>
      <c r="AF1539" s="378">
        <v>7.1294999999999997E-2</v>
      </c>
      <c r="AG1539" s="3">
        <v>4032544.2208333327</v>
      </c>
      <c r="AH1539" s="3">
        <v>4553757.4194444446</v>
      </c>
      <c r="AI1539" s="3">
        <v>64007.474632499994</v>
      </c>
      <c r="AJ1539" s="3">
        <v>4.4916666666666663</v>
      </c>
      <c r="AK1539" s="3">
        <v>5.072222222222222</v>
      </c>
      <c r="AL1539" s="3">
        <v>7.1294999999999997E-2</v>
      </c>
    </row>
    <row r="1540" spans="1:38">
      <c r="A1540" t="s">
        <v>1640</v>
      </c>
      <c r="B1540" t="s">
        <v>3367</v>
      </c>
      <c r="C1540" t="s">
        <v>516</v>
      </c>
      <c r="D1540" t="s">
        <v>517</v>
      </c>
      <c r="E1540" t="s">
        <v>1396</v>
      </c>
      <c r="F1540" t="s">
        <v>537</v>
      </c>
      <c r="G1540" t="s">
        <v>1372</v>
      </c>
      <c r="H1540" t="s">
        <v>536</v>
      </c>
      <c r="I1540" t="s">
        <v>0</v>
      </c>
      <c r="J1540" t="s">
        <v>538</v>
      </c>
      <c r="K1540" t="s">
        <v>520</v>
      </c>
      <c r="L1540" t="s">
        <v>532</v>
      </c>
      <c r="M1540">
        <v>1</v>
      </c>
      <c r="N1540">
        <v>1</v>
      </c>
      <c r="O1540">
        <v>1</v>
      </c>
      <c r="P1540">
        <v>1</v>
      </c>
      <c r="Q1540">
        <v>1</v>
      </c>
      <c r="R1540">
        <v>1</v>
      </c>
      <c r="S1540" s="377">
        <v>152112</v>
      </c>
      <c r="T1540" s="377">
        <v>0</v>
      </c>
      <c r="U1540" s="377">
        <v>0</v>
      </c>
      <c r="V1540" s="377">
        <v>2281.6799999999998</v>
      </c>
      <c r="W1540" s="377">
        <v>0</v>
      </c>
      <c r="X1540" s="377">
        <v>0</v>
      </c>
      <c r="Y1540" s="377">
        <v>0</v>
      </c>
      <c r="Z1540" s="377">
        <v>152112</v>
      </c>
      <c r="AA1540" s="770">
        <v>44291</v>
      </c>
      <c r="AB1540" s="770">
        <v>44656</v>
      </c>
      <c r="AC1540" s="769">
        <v>152112</v>
      </c>
      <c r="AD1540" s="3">
        <v>0.43333333333333335</v>
      </c>
      <c r="AE1540" s="3">
        <v>1.0138888888888888</v>
      </c>
      <c r="AF1540" s="378">
        <v>0.03</v>
      </c>
      <c r="AG1540" s="3">
        <v>65915.199999999997</v>
      </c>
      <c r="AH1540" s="3">
        <v>154224.66666666666</v>
      </c>
      <c r="AI1540" s="3">
        <v>4563.3599999999997</v>
      </c>
      <c r="AJ1540" s="3">
        <v>0.43333333333333329</v>
      </c>
      <c r="AK1540" s="3">
        <v>1.0138888888888888</v>
      </c>
      <c r="AL1540" s="3">
        <v>0.03</v>
      </c>
    </row>
    <row r="1541" spans="1:38">
      <c r="A1541" t="s">
        <v>1641</v>
      </c>
      <c r="B1541" t="s">
        <v>3368</v>
      </c>
      <c r="C1541" t="s">
        <v>516</v>
      </c>
      <c r="D1541" t="s">
        <v>517</v>
      </c>
      <c r="E1541" t="s">
        <v>1396</v>
      </c>
      <c r="F1541" t="s">
        <v>537</v>
      </c>
      <c r="G1541" t="s">
        <v>1372</v>
      </c>
      <c r="H1541" t="s">
        <v>536</v>
      </c>
      <c r="I1541" t="s">
        <v>0</v>
      </c>
      <c r="J1541" t="s">
        <v>538</v>
      </c>
      <c r="K1541" t="s">
        <v>520</v>
      </c>
      <c r="L1541" t="s">
        <v>532</v>
      </c>
      <c r="M1541">
        <v>1</v>
      </c>
      <c r="N1541">
        <v>1</v>
      </c>
      <c r="O1541">
        <v>1</v>
      </c>
      <c r="P1541">
        <v>1</v>
      </c>
      <c r="Q1541">
        <v>1</v>
      </c>
      <c r="R1541">
        <v>1</v>
      </c>
      <c r="S1541" s="377">
        <v>300832</v>
      </c>
      <c r="T1541" s="377">
        <v>0</v>
      </c>
      <c r="U1541" s="377">
        <v>0</v>
      </c>
      <c r="V1541" s="377">
        <v>9273.6</v>
      </c>
      <c r="W1541" s="377">
        <v>0</v>
      </c>
      <c r="X1541" s="377">
        <v>0</v>
      </c>
      <c r="Y1541" s="377">
        <v>0</v>
      </c>
      <c r="Z1541" s="377">
        <v>300832</v>
      </c>
      <c r="AA1541" s="770">
        <v>44291</v>
      </c>
      <c r="AB1541" s="770">
        <v>45387</v>
      </c>
      <c r="AC1541" s="769">
        <v>300832</v>
      </c>
      <c r="AD1541" s="3">
        <v>2.463888888888889</v>
      </c>
      <c r="AE1541" s="3">
        <v>3.0444444444444443</v>
      </c>
      <c r="AF1541" s="378">
        <v>6.1652999999999999E-2</v>
      </c>
      <c r="AG1541" s="3">
        <v>741216.62222222227</v>
      </c>
      <c r="AH1541" s="3">
        <v>915866.31111111108</v>
      </c>
      <c r="AI1541" s="3">
        <v>18547.195295999998</v>
      </c>
      <c r="AJ1541" s="3">
        <v>2.463888888888889</v>
      </c>
      <c r="AK1541" s="3">
        <v>3.0444444444444443</v>
      </c>
      <c r="AL1541" s="3">
        <v>6.1652999999999993E-2</v>
      </c>
    </row>
    <row r="1542" spans="1:38">
      <c r="A1542" t="s">
        <v>1642</v>
      </c>
      <c r="B1542" t="s">
        <v>3369</v>
      </c>
      <c r="C1542" t="s">
        <v>516</v>
      </c>
      <c r="D1542" t="s">
        <v>517</v>
      </c>
      <c r="E1542" t="s">
        <v>1396</v>
      </c>
      <c r="F1542" t="s">
        <v>537</v>
      </c>
      <c r="G1542" t="s">
        <v>1372</v>
      </c>
      <c r="H1542" t="s">
        <v>536</v>
      </c>
      <c r="I1542" t="s">
        <v>0</v>
      </c>
      <c r="J1542" t="s">
        <v>538</v>
      </c>
      <c r="K1542" t="s">
        <v>520</v>
      </c>
      <c r="L1542" t="s">
        <v>532</v>
      </c>
      <c r="M1542">
        <v>1</v>
      </c>
      <c r="N1542">
        <v>1</v>
      </c>
      <c r="O1542">
        <v>1</v>
      </c>
      <c r="P1542">
        <v>1</v>
      </c>
      <c r="Q1542">
        <v>1</v>
      </c>
      <c r="R1542">
        <v>1</v>
      </c>
      <c r="S1542" s="377">
        <v>299860</v>
      </c>
      <c r="T1542" s="377">
        <v>0</v>
      </c>
      <c r="U1542" s="377">
        <v>0</v>
      </c>
      <c r="V1542" s="377">
        <v>10689.26</v>
      </c>
      <c r="W1542" s="377">
        <v>0</v>
      </c>
      <c r="X1542" s="377">
        <v>0</v>
      </c>
      <c r="Y1542" s="377">
        <v>0</v>
      </c>
      <c r="Z1542" s="377">
        <v>299860</v>
      </c>
      <c r="AA1542" s="770">
        <v>44291</v>
      </c>
      <c r="AB1542" s="770">
        <v>46117</v>
      </c>
      <c r="AC1542" s="769">
        <v>299860</v>
      </c>
      <c r="AD1542" s="3">
        <v>4.4916666666666663</v>
      </c>
      <c r="AE1542" s="3">
        <v>5.072222222222222</v>
      </c>
      <c r="AF1542" s="378">
        <v>7.1294999999999997E-2</v>
      </c>
      <c r="AG1542" s="3">
        <v>1346871.1666666665</v>
      </c>
      <c r="AH1542" s="3">
        <v>1520956.5555555555</v>
      </c>
      <c r="AI1542" s="3">
        <v>21378.518700000001</v>
      </c>
      <c r="AJ1542" s="3">
        <v>4.4916666666666663</v>
      </c>
      <c r="AK1542" s="3">
        <v>5.072222222222222</v>
      </c>
      <c r="AL1542" s="3">
        <v>7.1294999999999997E-2</v>
      </c>
    </row>
    <row r="1543" spans="1:38">
      <c r="A1543" t="s">
        <v>1643</v>
      </c>
      <c r="B1543" t="s">
        <v>3370</v>
      </c>
      <c r="C1543" t="s">
        <v>516</v>
      </c>
      <c r="D1543" t="s">
        <v>517</v>
      </c>
      <c r="E1543" t="s">
        <v>1396</v>
      </c>
      <c r="F1543" t="s">
        <v>537</v>
      </c>
      <c r="G1543" t="s">
        <v>1372</v>
      </c>
      <c r="H1543" t="s">
        <v>536</v>
      </c>
      <c r="I1543" t="s">
        <v>0</v>
      </c>
      <c r="J1543" t="s">
        <v>538</v>
      </c>
      <c r="K1543" t="s">
        <v>520</v>
      </c>
      <c r="L1543" t="s">
        <v>532</v>
      </c>
      <c r="M1543">
        <v>1</v>
      </c>
      <c r="N1543">
        <v>1</v>
      </c>
      <c r="O1543">
        <v>1</v>
      </c>
      <c r="P1543">
        <v>1</v>
      </c>
      <c r="Q1543">
        <v>1</v>
      </c>
      <c r="R1543">
        <v>1</v>
      </c>
      <c r="S1543" s="377">
        <v>4627652.54</v>
      </c>
      <c r="T1543" s="377">
        <v>0</v>
      </c>
      <c r="U1543" s="377">
        <v>0</v>
      </c>
      <c r="V1543" s="377">
        <v>69414.789999999994</v>
      </c>
      <c r="W1543" s="377">
        <v>0</v>
      </c>
      <c r="X1543" s="377">
        <v>0</v>
      </c>
      <c r="Y1543" s="377">
        <v>0</v>
      </c>
      <c r="Z1543" s="377">
        <v>4627652.54</v>
      </c>
      <c r="AA1543" s="770">
        <v>44291</v>
      </c>
      <c r="AB1543" s="770">
        <v>44656</v>
      </c>
      <c r="AC1543" s="769">
        <v>4627652.54</v>
      </c>
      <c r="AD1543" s="3">
        <v>0.43333333333333335</v>
      </c>
      <c r="AE1543" s="3">
        <v>1.0138888888888888</v>
      </c>
      <c r="AF1543" s="378">
        <v>0.03</v>
      </c>
      <c r="AG1543" s="3">
        <v>2005316.1006666666</v>
      </c>
      <c r="AH1543" s="3">
        <v>4691925.4919444444</v>
      </c>
      <c r="AI1543" s="3">
        <v>138829.57620000001</v>
      </c>
      <c r="AJ1543" s="3">
        <v>0.43333333333333335</v>
      </c>
      <c r="AK1543" s="3">
        <v>1.0138888888888888</v>
      </c>
      <c r="AL1543" s="3">
        <v>3.0000000000000002E-2</v>
      </c>
    </row>
    <row r="1544" spans="1:38">
      <c r="A1544" t="s">
        <v>1644</v>
      </c>
      <c r="B1544" t="s">
        <v>3371</v>
      </c>
      <c r="C1544" t="s">
        <v>516</v>
      </c>
      <c r="D1544" t="s">
        <v>517</v>
      </c>
      <c r="E1544" t="s">
        <v>1396</v>
      </c>
      <c r="F1544" t="s">
        <v>537</v>
      </c>
      <c r="G1544" t="s">
        <v>1372</v>
      </c>
      <c r="H1544" t="s">
        <v>536</v>
      </c>
      <c r="I1544" t="s">
        <v>0</v>
      </c>
      <c r="J1544" t="s">
        <v>538</v>
      </c>
      <c r="K1544" t="s">
        <v>520</v>
      </c>
      <c r="L1544" t="s">
        <v>532</v>
      </c>
      <c r="M1544">
        <v>1</v>
      </c>
      <c r="N1544">
        <v>1</v>
      </c>
      <c r="O1544">
        <v>1</v>
      </c>
      <c r="P1544">
        <v>1</v>
      </c>
      <c r="Q1544">
        <v>1</v>
      </c>
      <c r="R1544">
        <v>1</v>
      </c>
      <c r="S1544" s="377">
        <v>87926.24</v>
      </c>
      <c r="T1544" s="377">
        <v>0</v>
      </c>
      <c r="U1544" s="377">
        <v>0</v>
      </c>
      <c r="V1544" s="377">
        <v>1318.89</v>
      </c>
      <c r="W1544" s="377">
        <v>0</v>
      </c>
      <c r="X1544" s="377">
        <v>0</v>
      </c>
      <c r="Y1544" s="377">
        <v>0</v>
      </c>
      <c r="Z1544" s="377">
        <v>87926.24</v>
      </c>
      <c r="AA1544" s="770">
        <v>44291</v>
      </c>
      <c r="AB1544" s="770">
        <v>44656</v>
      </c>
      <c r="AC1544" s="769">
        <v>87926.24</v>
      </c>
      <c r="AD1544" s="3">
        <v>0.43333333333333335</v>
      </c>
      <c r="AE1544" s="3">
        <v>1.0138888888888888</v>
      </c>
      <c r="AF1544" s="378">
        <v>0.03</v>
      </c>
      <c r="AG1544" s="3">
        <v>38101.370666666669</v>
      </c>
      <c r="AH1544" s="3">
        <v>89147.437777777785</v>
      </c>
      <c r="AI1544" s="3">
        <v>2637.7872000000002</v>
      </c>
      <c r="AJ1544" s="3">
        <v>0.43333333333333335</v>
      </c>
      <c r="AK1544" s="3">
        <v>1.0138888888888888</v>
      </c>
      <c r="AL1544" s="3">
        <v>0.03</v>
      </c>
    </row>
    <row r="1545" spans="1:38">
      <c r="A1545" t="s">
        <v>1645</v>
      </c>
      <c r="B1545" t="s">
        <v>3372</v>
      </c>
      <c r="C1545" t="s">
        <v>516</v>
      </c>
      <c r="D1545" t="s">
        <v>517</v>
      </c>
      <c r="E1545" t="s">
        <v>1396</v>
      </c>
      <c r="F1545" t="s">
        <v>537</v>
      </c>
      <c r="G1545" t="s">
        <v>1372</v>
      </c>
      <c r="H1545" t="s">
        <v>536</v>
      </c>
      <c r="I1545" t="s">
        <v>0</v>
      </c>
      <c r="J1545" t="s">
        <v>538</v>
      </c>
      <c r="K1545" t="s">
        <v>520</v>
      </c>
      <c r="L1545" t="s">
        <v>532</v>
      </c>
      <c r="M1545">
        <v>1</v>
      </c>
      <c r="N1545">
        <v>1</v>
      </c>
      <c r="O1545">
        <v>1</v>
      </c>
      <c r="P1545">
        <v>1</v>
      </c>
      <c r="Q1545">
        <v>1</v>
      </c>
      <c r="R1545">
        <v>1</v>
      </c>
      <c r="S1545" s="377">
        <v>252670.51</v>
      </c>
      <c r="T1545" s="377">
        <v>0</v>
      </c>
      <c r="U1545" s="377">
        <v>0</v>
      </c>
      <c r="V1545" s="377">
        <v>3790.06</v>
      </c>
      <c r="W1545" s="377">
        <v>0</v>
      </c>
      <c r="X1545" s="377">
        <v>0</v>
      </c>
      <c r="Y1545" s="377">
        <v>0</v>
      </c>
      <c r="Z1545" s="377">
        <v>252670.51</v>
      </c>
      <c r="AA1545" s="770">
        <v>44291</v>
      </c>
      <c r="AB1545" s="770">
        <v>44656</v>
      </c>
      <c r="AC1545" s="769">
        <v>252670.51</v>
      </c>
      <c r="AD1545" s="3">
        <v>0.43333333333333335</v>
      </c>
      <c r="AE1545" s="3">
        <v>1.0138888888888888</v>
      </c>
      <c r="AF1545" s="378">
        <v>0.03</v>
      </c>
      <c r="AG1545" s="3">
        <v>109490.55433333335</v>
      </c>
      <c r="AH1545" s="3">
        <v>256179.82263888887</v>
      </c>
      <c r="AI1545" s="3">
        <v>7580.1153000000004</v>
      </c>
      <c r="AJ1545" s="3">
        <v>0.43333333333333335</v>
      </c>
      <c r="AK1545" s="3">
        <v>1.0138888888888888</v>
      </c>
      <c r="AL1545" s="3">
        <v>0.03</v>
      </c>
    </row>
    <row r="1546" spans="1:38">
      <c r="A1546" t="s">
        <v>1646</v>
      </c>
      <c r="B1546" t="s">
        <v>3373</v>
      </c>
      <c r="C1546" t="s">
        <v>516</v>
      </c>
      <c r="D1546" t="s">
        <v>517</v>
      </c>
      <c r="E1546" t="s">
        <v>1396</v>
      </c>
      <c r="F1546" t="s">
        <v>537</v>
      </c>
      <c r="G1546" t="s">
        <v>1372</v>
      </c>
      <c r="H1546" t="s">
        <v>536</v>
      </c>
      <c r="I1546" t="s">
        <v>0</v>
      </c>
      <c r="J1546" t="s">
        <v>538</v>
      </c>
      <c r="K1546" t="s">
        <v>520</v>
      </c>
      <c r="L1546" t="s">
        <v>532</v>
      </c>
      <c r="M1546">
        <v>1</v>
      </c>
      <c r="N1546">
        <v>1</v>
      </c>
      <c r="O1546">
        <v>1</v>
      </c>
      <c r="P1546">
        <v>1</v>
      </c>
      <c r="Q1546">
        <v>1</v>
      </c>
      <c r="R1546">
        <v>1</v>
      </c>
      <c r="S1546" s="377">
        <v>499530.18</v>
      </c>
      <c r="T1546" s="377">
        <v>0</v>
      </c>
      <c r="U1546" s="377">
        <v>0</v>
      </c>
      <c r="V1546" s="377">
        <v>15398.77</v>
      </c>
      <c r="W1546" s="377">
        <v>0</v>
      </c>
      <c r="X1546" s="377">
        <v>0</v>
      </c>
      <c r="Y1546" s="377">
        <v>0</v>
      </c>
      <c r="Z1546" s="377">
        <v>499530.18</v>
      </c>
      <c r="AA1546" s="770">
        <v>44291</v>
      </c>
      <c r="AB1546" s="770">
        <v>45387</v>
      </c>
      <c r="AC1546" s="769">
        <v>499530.18</v>
      </c>
      <c r="AD1546" s="3">
        <v>2.463888888888889</v>
      </c>
      <c r="AE1546" s="3">
        <v>3.0444444444444443</v>
      </c>
      <c r="AF1546" s="378">
        <v>6.1652999999999999E-2</v>
      </c>
      <c r="AG1546" s="3">
        <v>1230786.8601666668</v>
      </c>
      <c r="AH1546" s="3">
        <v>1520791.8813333332</v>
      </c>
      <c r="AI1546" s="3">
        <v>30797.534187540001</v>
      </c>
      <c r="AJ1546" s="3">
        <v>2.463888888888889</v>
      </c>
      <c r="AK1546" s="3">
        <v>3.0444444444444443</v>
      </c>
      <c r="AL1546" s="3">
        <v>6.1652999999999999E-2</v>
      </c>
    </row>
    <row r="1547" spans="1:38">
      <c r="A1547" t="s">
        <v>1647</v>
      </c>
      <c r="B1547" t="s">
        <v>3374</v>
      </c>
      <c r="C1547" t="s">
        <v>516</v>
      </c>
      <c r="D1547" t="s">
        <v>517</v>
      </c>
      <c r="E1547" t="s">
        <v>1396</v>
      </c>
      <c r="F1547" t="s">
        <v>537</v>
      </c>
      <c r="G1547" t="s">
        <v>1372</v>
      </c>
      <c r="H1547" t="s">
        <v>536</v>
      </c>
      <c r="I1547" t="s">
        <v>0</v>
      </c>
      <c r="J1547" t="s">
        <v>538</v>
      </c>
      <c r="K1547" t="s">
        <v>520</v>
      </c>
      <c r="L1547" t="s">
        <v>532</v>
      </c>
      <c r="M1547">
        <v>1</v>
      </c>
      <c r="N1547">
        <v>1</v>
      </c>
      <c r="O1547">
        <v>1</v>
      </c>
      <c r="P1547">
        <v>1</v>
      </c>
      <c r="Q1547">
        <v>1</v>
      </c>
      <c r="R1547">
        <v>1</v>
      </c>
      <c r="S1547" s="377">
        <v>497838.23</v>
      </c>
      <c r="T1547" s="377">
        <v>0</v>
      </c>
      <c r="U1547" s="377">
        <v>0</v>
      </c>
      <c r="V1547" s="377">
        <v>17746.689999999999</v>
      </c>
      <c r="W1547" s="377">
        <v>0</v>
      </c>
      <c r="X1547" s="377">
        <v>0</v>
      </c>
      <c r="Y1547" s="377">
        <v>0</v>
      </c>
      <c r="Z1547" s="377">
        <v>497838.23</v>
      </c>
      <c r="AA1547" s="770">
        <v>44291</v>
      </c>
      <c r="AB1547" s="770">
        <v>46117</v>
      </c>
      <c r="AC1547" s="769">
        <v>497838.23</v>
      </c>
      <c r="AD1547" s="3">
        <v>4.4916666666666663</v>
      </c>
      <c r="AE1547" s="3">
        <v>5.072222222222222</v>
      </c>
      <c r="AF1547" s="378">
        <v>7.1294999999999997E-2</v>
      </c>
      <c r="AG1547" s="3">
        <v>2236123.3830833333</v>
      </c>
      <c r="AH1547" s="3">
        <v>2525146.1332777776</v>
      </c>
      <c r="AI1547" s="3">
        <v>35493.376607849998</v>
      </c>
      <c r="AJ1547" s="3">
        <v>4.4916666666666663</v>
      </c>
      <c r="AK1547" s="3">
        <v>5.072222222222222</v>
      </c>
      <c r="AL1547" s="3">
        <v>7.1294999999999997E-2</v>
      </c>
    </row>
    <row r="1548" spans="1:38">
      <c r="A1548" t="s">
        <v>1648</v>
      </c>
      <c r="B1548" t="s">
        <v>3375</v>
      </c>
      <c r="C1548" t="s">
        <v>516</v>
      </c>
      <c r="D1548" t="s">
        <v>517</v>
      </c>
      <c r="E1548" t="s">
        <v>1396</v>
      </c>
      <c r="F1548" t="s">
        <v>537</v>
      </c>
      <c r="G1548" t="s">
        <v>1372</v>
      </c>
      <c r="H1548" t="s">
        <v>536</v>
      </c>
      <c r="I1548" t="s">
        <v>0</v>
      </c>
      <c r="J1548" t="s">
        <v>538</v>
      </c>
      <c r="K1548" t="s">
        <v>520</v>
      </c>
      <c r="L1548" t="s">
        <v>532</v>
      </c>
      <c r="M1548">
        <v>1</v>
      </c>
      <c r="N1548">
        <v>1</v>
      </c>
      <c r="O1548">
        <v>1</v>
      </c>
      <c r="P1548">
        <v>1</v>
      </c>
      <c r="Q1548">
        <v>1</v>
      </c>
      <c r="R1548">
        <v>1</v>
      </c>
      <c r="S1548" s="377">
        <v>341152.29</v>
      </c>
      <c r="T1548" s="377">
        <v>0</v>
      </c>
      <c r="U1548" s="377">
        <v>0</v>
      </c>
      <c r="V1548" s="377">
        <v>5117.28</v>
      </c>
      <c r="W1548" s="377">
        <v>0</v>
      </c>
      <c r="X1548" s="377">
        <v>0</v>
      </c>
      <c r="Y1548" s="377">
        <v>0</v>
      </c>
      <c r="Z1548" s="377">
        <v>341152.29</v>
      </c>
      <c r="AA1548" s="770">
        <v>44291</v>
      </c>
      <c r="AB1548" s="770">
        <v>44656</v>
      </c>
      <c r="AC1548" s="769">
        <v>341152.29</v>
      </c>
      <c r="AD1548" s="3">
        <v>0.43333333333333335</v>
      </c>
      <c r="AE1548" s="3">
        <v>1.0138888888888888</v>
      </c>
      <c r="AF1548" s="378">
        <v>0.03</v>
      </c>
      <c r="AG1548" s="3">
        <v>147832.65899999999</v>
      </c>
      <c r="AH1548" s="3">
        <v>345890.51624999999</v>
      </c>
      <c r="AI1548" s="3">
        <v>10234.5687</v>
      </c>
      <c r="AJ1548" s="3">
        <v>0.43333333333333329</v>
      </c>
      <c r="AK1548" s="3">
        <v>1.0138888888888888</v>
      </c>
      <c r="AL1548" s="3">
        <v>3.0000000000000002E-2</v>
      </c>
    </row>
    <row r="1549" spans="1:38">
      <c r="A1549" t="s">
        <v>1649</v>
      </c>
      <c r="B1549" t="s">
        <v>3376</v>
      </c>
      <c r="C1549" t="s">
        <v>516</v>
      </c>
      <c r="D1549" t="s">
        <v>517</v>
      </c>
      <c r="E1549" t="s">
        <v>1396</v>
      </c>
      <c r="F1549" t="s">
        <v>537</v>
      </c>
      <c r="G1549" t="s">
        <v>1372</v>
      </c>
      <c r="H1549" t="s">
        <v>536</v>
      </c>
      <c r="I1549" t="s">
        <v>0</v>
      </c>
      <c r="J1549" t="s">
        <v>538</v>
      </c>
      <c r="K1549" t="s">
        <v>520</v>
      </c>
      <c r="L1549" t="s">
        <v>532</v>
      </c>
      <c r="M1549">
        <v>1</v>
      </c>
      <c r="N1549">
        <v>1</v>
      </c>
      <c r="O1549">
        <v>1</v>
      </c>
      <c r="P1549">
        <v>1</v>
      </c>
      <c r="Q1549">
        <v>1</v>
      </c>
      <c r="R1549">
        <v>1</v>
      </c>
      <c r="S1549" s="377">
        <v>682304.59</v>
      </c>
      <c r="T1549" s="377">
        <v>0</v>
      </c>
      <c r="U1549" s="377">
        <v>0</v>
      </c>
      <c r="V1549" s="377">
        <v>21033.06</v>
      </c>
      <c r="W1549" s="377">
        <v>0</v>
      </c>
      <c r="X1549" s="377">
        <v>0</v>
      </c>
      <c r="Y1549" s="377">
        <v>0</v>
      </c>
      <c r="Z1549" s="377">
        <v>682304.59</v>
      </c>
      <c r="AA1549" s="770">
        <v>44291</v>
      </c>
      <c r="AB1549" s="770">
        <v>45387</v>
      </c>
      <c r="AC1549" s="769">
        <v>682304.59</v>
      </c>
      <c r="AD1549" s="3">
        <v>2.463888888888889</v>
      </c>
      <c r="AE1549" s="3">
        <v>3.0444444444444443</v>
      </c>
      <c r="AF1549" s="378">
        <v>6.1652999999999999E-2</v>
      </c>
      <c r="AG1549" s="3">
        <v>1681122.6981388889</v>
      </c>
      <c r="AH1549" s="3">
        <v>2077238.4184444442</v>
      </c>
      <c r="AI1549" s="3">
        <v>42066.124887269994</v>
      </c>
      <c r="AJ1549" s="3">
        <v>2.463888888888889</v>
      </c>
      <c r="AK1549" s="3">
        <v>3.0444444444444443</v>
      </c>
      <c r="AL1549" s="3">
        <v>6.1652999999999993E-2</v>
      </c>
    </row>
    <row r="1550" spans="1:38">
      <c r="A1550" t="s">
        <v>1650</v>
      </c>
      <c r="B1550" t="s">
        <v>3377</v>
      </c>
      <c r="C1550" t="s">
        <v>516</v>
      </c>
      <c r="D1550" t="s">
        <v>517</v>
      </c>
      <c r="E1550" t="s">
        <v>1396</v>
      </c>
      <c r="F1550" t="s">
        <v>537</v>
      </c>
      <c r="G1550" t="s">
        <v>1372</v>
      </c>
      <c r="H1550" t="s">
        <v>536</v>
      </c>
      <c r="I1550" t="s">
        <v>0</v>
      </c>
      <c r="J1550" t="s">
        <v>538</v>
      </c>
      <c r="K1550" t="s">
        <v>520</v>
      </c>
      <c r="L1550" t="s">
        <v>532</v>
      </c>
      <c r="M1550">
        <v>1</v>
      </c>
      <c r="N1550">
        <v>1</v>
      </c>
      <c r="O1550">
        <v>1</v>
      </c>
      <c r="P1550">
        <v>1</v>
      </c>
      <c r="Q1550">
        <v>1</v>
      </c>
      <c r="R1550">
        <v>1</v>
      </c>
      <c r="S1550" s="377">
        <v>682304.59</v>
      </c>
      <c r="T1550" s="377">
        <v>0</v>
      </c>
      <c r="U1550" s="377">
        <v>0</v>
      </c>
      <c r="V1550" s="377">
        <v>24322.45</v>
      </c>
      <c r="W1550" s="377">
        <v>0</v>
      </c>
      <c r="X1550" s="377">
        <v>0</v>
      </c>
      <c r="Y1550" s="377">
        <v>0</v>
      </c>
      <c r="Z1550" s="377">
        <v>682304.59</v>
      </c>
      <c r="AA1550" s="770">
        <v>44291</v>
      </c>
      <c r="AB1550" s="770">
        <v>46117</v>
      </c>
      <c r="AC1550" s="769">
        <v>682304.59</v>
      </c>
      <c r="AD1550" s="3">
        <v>4.4916666666666663</v>
      </c>
      <c r="AE1550" s="3">
        <v>5.072222222222222</v>
      </c>
      <c r="AF1550" s="378">
        <v>7.1294999999999997E-2</v>
      </c>
      <c r="AG1550" s="3">
        <v>3064684.7834166661</v>
      </c>
      <c r="AH1550" s="3">
        <v>3460800.5037222221</v>
      </c>
      <c r="AI1550" s="3">
        <v>48644.905744049996</v>
      </c>
      <c r="AJ1550" s="3">
        <v>4.4916666666666663</v>
      </c>
      <c r="AK1550" s="3">
        <v>5.072222222222222</v>
      </c>
      <c r="AL1550" s="3">
        <v>7.1294999999999997E-2</v>
      </c>
    </row>
    <row r="1551" spans="1:38">
      <c r="A1551" t="s">
        <v>1651</v>
      </c>
      <c r="B1551" t="s">
        <v>3378</v>
      </c>
      <c r="C1551" t="s">
        <v>516</v>
      </c>
      <c r="D1551" t="s">
        <v>517</v>
      </c>
      <c r="E1551" t="s">
        <v>1396</v>
      </c>
      <c r="F1551" t="s">
        <v>537</v>
      </c>
      <c r="G1551" t="s">
        <v>1372</v>
      </c>
      <c r="H1551" t="s">
        <v>536</v>
      </c>
      <c r="I1551" t="s">
        <v>0</v>
      </c>
      <c r="J1551" t="s">
        <v>538</v>
      </c>
      <c r="K1551" t="s">
        <v>520</v>
      </c>
      <c r="L1551" t="s">
        <v>532</v>
      </c>
      <c r="M1551">
        <v>1</v>
      </c>
      <c r="N1551">
        <v>1</v>
      </c>
      <c r="O1551">
        <v>1</v>
      </c>
      <c r="P1551">
        <v>1</v>
      </c>
      <c r="Q1551">
        <v>1</v>
      </c>
      <c r="R1551">
        <v>1</v>
      </c>
      <c r="S1551" s="377">
        <v>5577927</v>
      </c>
      <c r="T1551" s="377">
        <v>0</v>
      </c>
      <c r="U1551" s="377">
        <v>0</v>
      </c>
      <c r="V1551" s="377">
        <v>83668.91</v>
      </c>
      <c r="W1551" s="377">
        <v>0</v>
      </c>
      <c r="X1551" s="377">
        <v>0</v>
      </c>
      <c r="Y1551" s="377">
        <v>0</v>
      </c>
      <c r="Z1551" s="377">
        <v>5577927</v>
      </c>
      <c r="AA1551" s="770">
        <v>44291</v>
      </c>
      <c r="AB1551" s="770">
        <v>44656</v>
      </c>
      <c r="AC1551" s="769">
        <v>5577927</v>
      </c>
      <c r="AD1551" s="3">
        <v>0.43333333333333335</v>
      </c>
      <c r="AE1551" s="3">
        <v>1.0138888888888888</v>
      </c>
      <c r="AF1551" s="378">
        <v>0.03</v>
      </c>
      <c r="AG1551" s="3">
        <v>2417101.7000000002</v>
      </c>
      <c r="AH1551" s="3">
        <v>5655398.208333333</v>
      </c>
      <c r="AI1551" s="3">
        <v>167337.81</v>
      </c>
      <c r="AJ1551" s="3">
        <v>0.43333333333333335</v>
      </c>
      <c r="AK1551" s="3">
        <v>1.0138888888888888</v>
      </c>
      <c r="AL1551" s="3">
        <v>0.03</v>
      </c>
    </row>
    <row r="1552" spans="1:38">
      <c r="A1552" t="s">
        <v>1652</v>
      </c>
      <c r="B1552" t="s">
        <v>3379</v>
      </c>
      <c r="C1552" t="s">
        <v>516</v>
      </c>
      <c r="D1552" t="s">
        <v>517</v>
      </c>
      <c r="E1552" t="s">
        <v>1396</v>
      </c>
      <c r="F1552" t="s">
        <v>537</v>
      </c>
      <c r="G1552" t="s">
        <v>1372</v>
      </c>
      <c r="H1552" t="s">
        <v>536</v>
      </c>
      <c r="I1552" t="s">
        <v>0</v>
      </c>
      <c r="J1552" t="s">
        <v>538</v>
      </c>
      <c r="K1552" t="s">
        <v>520</v>
      </c>
      <c r="L1552" t="s">
        <v>532</v>
      </c>
      <c r="M1552">
        <v>1</v>
      </c>
      <c r="N1552">
        <v>1</v>
      </c>
      <c r="O1552">
        <v>1</v>
      </c>
      <c r="P1552">
        <v>1</v>
      </c>
      <c r="Q1552">
        <v>1</v>
      </c>
      <c r="R1552">
        <v>1</v>
      </c>
      <c r="S1552" s="377">
        <v>317943.67</v>
      </c>
      <c r="T1552" s="377">
        <v>0</v>
      </c>
      <c r="U1552" s="377">
        <v>0</v>
      </c>
      <c r="V1552" s="377">
        <v>4769.16</v>
      </c>
      <c r="W1552" s="377">
        <v>0</v>
      </c>
      <c r="X1552" s="377">
        <v>0</v>
      </c>
      <c r="Y1552" s="377">
        <v>0</v>
      </c>
      <c r="Z1552" s="377">
        <v>317943.67</v>
      </c>
      <c r="AA1552" s="770">
        <v>44291</v>
      </c>
      <c r="AB1552" s="770">
        <v>44656</v>
      </c>
      <c r="AC1552" s="769">
        <v>317943.67</v>
      </c>
      <c r="AD1552" s="3">
        <v>0.43333333333333335</v>
      </c>
      <c r="AE1552" s="3">
        <v>1.0138888888888888</v>
      </c>
      <c r="AF1552" s="378">
        <v>0.03</v>
      </c>
      <c r="AG1552" s="3">
        <v>137775.59033333333</v>
      </c>
      <c r="AH1552" s="3">
        <v>322359.55430555553</v>
      </c>
      <c r="AI1552" s="3">
        <v>9538.3100999999988</v>
      </c>
      <c r="AJ1552" s="3">
        <v>0.43333333333333335</v>
      </c>
      <c r="AK1552" s="3">
        <v>1.0138888888888888</v>
      </c>
      <c r="AL1552" s="3">
        <v>0.03</v>
      </c>
    </row>
    <row r="1553" spans="1:38">
      <c r="A1553" t="s">
        <v>1653</v>
      </c>
      <c r="B1553" t="s">
        <v>3380</v>
      </c>
      <c r="C1553" t="s">
        <v>516</v>
      </c>
      <c r="D1553" t="s">
        <v>517</v>
      </c>
      <c r="E1553" t="s">
        <v>1396</v>
      </c>
      <c r="F1553" t="s">
        <v>537</v>
      </c>
      <c r="G1553" t="s">
        <v>1372</v>
      </c>
      <c r="H1553" t="s">
        <v>536</v>
      </c>
      <c r="I1553" t="s">
        <v>0</v>
      </c>
      <c r="J1553" t="s">
        <v>538</v>
      </c>
      <c r="K1553" t="s">
        <v>520</v>
      </c>
      <c r="L1553" t="s">
        <v>532</v>
      </c>
      <c r="M1553">
        <v>1</v>
      </c>
      <c r="N1553">
        <v>1</v>
      </c>
      <c r="O1553">
        <v>1</v>
      </c>
      <c r="P1553">
        <v>1</v>
      </c>
      <c r="Q1553">
        <v>1</v>
      </c>
      <c r="R1553">
        <v>1</v>
      </c>
      <c r="S1553" s="377">
        <v>627775.63</v>
      </c>
      <c r="T1553" s="377">
        <v>0</v>
      </c>
      <c r="U1553" s="377">
        <v>0</v>
      </c>
      <c r="V1553" s="377">
        <v>19352.13</v>
      </c>
      <c r="W1553" s="377">
        <v>0</v>
      </c>
      <c r="X1553" s="377">
        <v>0</v>
      </c>
      <c r="Y1553" s="377">
        <v>0</v>
      </c>
      <c r="Z1553" s="377">
        <v>627775.63</v>
      </c>
      <c r="AA1553" s="770">
        <v>44291</v>
      </c>
      <c r="AB1553" s="770">
        <v>45387</v>
      </c>
      <c r="AC1553" s="769">
        <v>627775.63</v>
      </c>
      <c r="AD1553" s="3">
        <v>2.463888888888889</v>
      </c>
      <c r="AE1553" s="3">
        <v>3.0444444444444443</v>
      </c>
      <c r="AF1553" s="378">
        <v>6.1652999999999999E-2</v>
      </c>
      <c r="AG1553" s="3">
        <v>1546769.3994722224</v>
      </c>
      <c r="AH1553" s="3">
        <v>1911228.0291111111</v>
      </c>
      <c r="AI1553" s="3">
        <v>38704.250916390003</v>
      </c>
      <c r="AJ1553" s="3">
        <v>2.463888888888889</v>
      </c>
      <c r="AK1553" s="3">
        <v>3.0444444444444443</v>
      </c>
      <c r="AL1553" s="3">
        <v>6.1653000000000006E-2</v>
      </c>
    </row>
    <row r="1554" spans="1:38">
      <c r="A1554" t="s">
        <v>1654</v>
      </c>
      <c r="B1554" t="s">
        <v>3381</v>
      </c>
      <c r="C1554" t="s">
        <v>516</v>
      </c>
      <c r="D1554" t="s">
        <v>517</v>
      </c>
      <c r="E1554" t="s">
        <v>1396</v>
      </c>
      <c r="F1554" t="s">
        <v>537</v>
      </c>
      <c r="G1554" t="s">
        <v>1372</v>
      </c>
      <c r="H1554" t="s">
        <v>536</v>
      </c>
      <c r="I1554" t="s">
        <v>0</v>
      </c>
      <c r="J1554" t="s">
        <v>538</v>
      </c>
      <c r="K1554" t="s">
        <v>520</v>
      </c>
      <c r="L1554" t="s">
        <v>532</v>
      </c>
      <c r="M1554">
        <v>1</v>
      </c>
      <c r="N1554">
        <v>1</v>
      </c>
      <c r="O1554">
        <v>1</v>
      </c>
      <c r="P1554">
        <v>1</v>
      </c>
      <c r="Q1554">
        <v>1</v>
      </c>
      <c r="R1554">
        <v>1</v>
      </c>
      <c r="S1554" s="377">
        <v>625422.69999999995</v>
      </c>
      <c r="T1554" s="377">
        <v>0</v>
      </c>
      <c r="U1554" s="377">
        <v>0</v>
      </c>
      <c r="V1554" s="377">
        <v>22294.76</v>
      </c>
      <c r="W1554" s="377">
        <v>0</v>
      </c>
      <c r="X1554" s="377">
        <v>0</v>
      </c>
      <c r="Y1554" s="377">
        <v>0</v>
      </c>
      <c r="Z1554" s="377">
        <v>625422.69999999995</v>
      </c>
      <c r="AA1554" s="770">
        <v>44291</v>
      </c>
      <c r="AB1554" s="770">
        <v>46117</v>
      </c>
      <c r="AC1554" s="769">
        <v>625422.69999999995</v>
      </c>
      <c r="AD1554" s="3">
        <v>4.4916666666666663</v>
      </c>
      <c r="AE1554" s="3">
        <v>5.072222222222222</v>
      </c>
      <c r="AF1554" s="378">
        <v>7.1294999999999997E-2</v>
      </c>
      <c r="AG1554" s="3">
        <v>2809190.294166666</v>
      </c>
      <c r="AH1554" s="3">
        <v>3172282.9172222218</v>
      </c>
      <c r="AI1554" s="3">
        <v>44589.511396499998</v>
      </c>
      <c r="AJ1554" s="3">
        <v>4.4916666666666663</v>
      </c>
      <c r="AK1554" s="3">
        <v>5.072222222222222</v>
      </c>
      <c r="AL1554" s="3">
        <v>7.1294999999999997E-2</v>
      </c>
    </row>
    <row r="1555" spans="1:38">
      <c r="A1555" t="s">
        <v>1655</v>
      </c>
      <c r="B1555" t="s">
        <v>3382</v>
      </c>
      <c r="C1555" t="s">
        <v>516</v>
      </c>
      <c r="D1555" t="s">
        <v>517</v>
      </c>
      <c r="E1555" t="s">
        <v>1396</v>
      </c>
      <c r="F1555" t="s">
        <v>537</v>
      </c>
      <c r="G1555" t="s">
        <v>1372</v>
      </c>
      <c r="H1555" t="s">
        <v>536</v>
      </c>
      <c r="I1555" t="s">
        <v>0</v>
      </c>
      <c r="J1555" t="s">
        <v>538</v>
      </c>
      <c r="K1555" t="s">
        <v>520</v>
      </c>
      <c r="L1555" t="s">
        <v>532</v>
      </c>
      <c r="M1555">
        <v>1</v>
      </c>
      <c r="N1555">
        <v>1</v>
      </c>
      <c r="O1555">
        <v>1</v>
      </c>
      <c r="P1555">
        <v>1</v>
      </c>
      <c r="Q1555">
        <v>1</v>
      </c>
      <c r="R1555">
        <v>1</v>
      </c>
      <c r="S1555" s="377">
        <v>44545</v>
      </c>
      <c r="T1555" s="377">
        <v>0</v>
      </c>
      <c r="U1555" s="377">
        <v>0</v>
      </c>
      <c r="V1555" s="377">
        <v>174.84</v>
      </c>
      <c r="W1555" s="377">
        <v>0</v>
      </c>
      <c r="X1555" s="377">
        <v>0</v>
      </c>
      <c r="Y1555" s="377">
        <v>0</v>
      </c>
      <c r="Z1555" s="377">
        <v>44545</v>
      </c>
      <c r="AA1555" s="770">
        <v>44414</v>
      </c>
      <c r="AB1555" s="770">
        <v>45875</v>
      </c>
      <c r="AC1555" s="769">
        <v>44545</v>
      </c>
      <c r="AD1555" s="3">
        <v>3.8194444444444446</v>
      </c>
      <c r="AE1555" s="3">
        <v>4.0583333333333336</v>
      </c>
      <c r="AF1555" s="378">
        <v>4.7100000000000003E-2</v>
      </c>
      <c r="AG1555" s="3">
        <v>170137.15277777778</v>
      </c>
      <c r="AH1555" s="3">
        <v>180778.45833333334</v>
      </c>
      <c r="AI1555" s="3">
        <v>2098.0695000000001</v>
      </c>
      <c r="AJ1555" s="3">
        <v>3.8194444444444446</v>
      </c>
      <c r="AK1555" s="3">
        <v>4.0583333333333336</v>
      </c>
      <c r="AL1555" s="3">
        <v>4.7100000000000003E-2</v>
      </c>
    </row>
    <row r="1556" spans="1:38">
      <c r="A1556" t="s">
        <v>1655</v>
      </c>
      <c r="B1556" t="s">
        <v>3383</v>
      </c>
      <c r="C1556" t="s">
        <v>516</v>
      </c>
      <c r="D1556" t="s">
        <v>517</v>
      </c>
      <c r="E1556" t="s">
        <v>1396</v>
      </c>
      <c r="F1556" t="s">
        <v>537</v>
      </c>
      <c r="G1556" t="s">
        <v>1372</v>
      </c>
      <c r="H1556" t="s">
        <v>536</v>
      </c>
      <c r="I1556" t="s">
        <v>0</v>
      </c>
      <c r="J1556" t="s">
        <v>538</v>
      </c>
      <c r="K1556" t="s">
        <v>520</v>
      </c>
      <c r="L1556" t="s">
        <v>532</v>
      </c>
      <c r="M1556">
        <v>1</v>
      </c>
      <c r="N1556">
        <v>1</v>
      </c>
      <c r="O1556">
        <v>1</v>
      </c>
      <c r="P1556">
        <v>1</v>
      </c>
      <c r="Q1556">
        <v>1</v>
      </c>
      <c r="R1556">
        <v>1</v>
      </c>
      <c r="S1556" s="377">
        <v>53100</v>
      </c>
      <c r="T1556" s="377">
        <v>0</v>
      </c>
      <c r="U1556" s="377">
        <v>0</v>
      </c>
      <c r="V1556" s="377">
        <v>237.18</v>
      </c>
      <c r="W1556" s="377">
        <v>0</v>
      </c>
      <c r="X1556" s="377">
        <v>0</v>
      </c>
      <c r="Y1556" s="377">
        <v>0</v>
      </c>
      <c r="Z1556" s="377">
        <v>53100</v>
      </c>
      <c r="AA1556" s="770">
        <v>44414</v>
      </c>
      <c r="AB1556" s="770">
        <v>46605</v>
      </c>
      <c r="AC1556" s="769">
        <v>53100</v>
      </c>
      <c r="AD1556" s="3">
        <v>5.8472222222222223</v>
      </c>
      <c r="AE1556" s="3">
        <v>6.0861111111111112</v>
      </c>
      <c r="AF1556" s="378">
        <v>5.3600000000000002E-2</v>
      </c>
      <c r="AG1556" s="3">
        <v>310487.5</v>
      </c>
      <c r="AH1556" s="3">
        <v>323172.5</v>
      </c>
      <c r="AI1556" s="3">
        <v>2846.1600000000003</v>
      </c>
      <c r="AJ1556" s="3">
        <v>5.8472222222222223</v>
      </c>
      <c r="AK1556" s="3">
        <v>6.0861111111111112</v>
      </c>
      <c r="AL1556" s="3">
        <v>5.3600000000000009E-2</v>
      </c>
    </row>
    <row r="1557" spans="1:38">
      <c r="A1557" t="s">
        <v>1655</v>
      </c>
      <c r="B1557" t="s">
        <v>3384</v>
      </c>
      <c r="C1557" t="s">
        <v>516</v>
      </c>
      <c r="D1557" t="s">
        <v>517</v>
      </c>
      <c r="E1557" t="s">
        <v>1396</v>
      </c>
      <c r="F1557" t="s">
        <v>537</v>
      </c>
      <c r="G1557" t="s">
        <v>1372</v>
      </c>
      <c r="H1557" t="s">
        <v>536</v>
      </c>
      <c r="I1557" t="s">
        <v>0</v>
      </c>
      <c r="J1557" t="s">
        <v>538</v>
      </c>
      <c r="K1557" t="s">
        <v>520</v>
      </c>
      <c r="L1557" t="s">
        <v>532</v>
      </c>
      <c r="M1557">
        <v>1</v>
      </c>
      <c r="N1557">
        <v>1</v>
      </c>
      <c r="O1557">
        <v>1</v>
      </c>
      <c r="P1557">
        <v>1</v>
      </c>
      <c r="Q1557">
        <v>1</v>
      </c>
      <c r="R1557">
        <v>1</v>
      </c>
      <c r="S1557" s="377">
        <v>102955</v>
      </c>
      <c r="T1557" s="377">
        <v>0</v>
      </c>
      <c r="U1557" s="377">
        <v>0</v>
      </c>
      <c r="V1557" s="377">
        <v>483.89</v>
      </c>
      <c r="W1557" s="377">
        <v>0</v>
      </c>
      <c r="X1557" s="377">
        <v>0</v>
      </c>
      <c r="Y1557" s="377">
        <v>0</v>
      </c>
      <c r="Z1557" s="377">
        <v>102955</v>
      </c>
      <c r="AA1557" s="770">
        <v>44414</v>
      </c>
      <c r="AB1557" s="770">
        <v>46971</v>
      </c>
      <c r="AC1557" s="769">
        <v>102955</v>
      </c>
      <c r="AD1557" s="3">
        <v>6.8638888888888889</v>
      </c>
      <c r="AE1557" s="3">
        <v>7.1027777777777779</v>
      </c>
      <c r="AF1557" s="378">
        <v>5.6399999999999999E-2</v>
      </c>
      <c r="AG1557" s="3">
        <v>706671.6805555555</v>
      </c>
      <c r="AH1557" s="3">
        <v>731266.48611111112</v>
      </c>
      <c r="AI1557" s="3">
        <v>5806.6620000000003</v>
      </c>
      <c r="AJ1557" s="3">
        <v>6.863888888888888</v>
      </c>
      <c r="AK1557" s="3">
        <v>7.1027777777777779</v>
      </c>
      <c r="AL1557" s="3">
        <v>5.6400000000000006E-2</v>
      </c>
    </row>
    <row r="1558" spans="1:38">
      <c r="A1558" t="s">
        <v>1655</v>
      </c>
      <c r="B1558" t="s">
        <v>3385</v>
      </c>
      <c r="C1558" t="s">
        <v>516</v>
      </c>
      <c r="D1558" t="s">
        <v>517</v>
      </c>
      <c r="E1558" t="s">
        <v>1396</v>
      </c>
      <c r="F1558" t="s">
        <v>537</v>
      </c>
      <c r="G1558" t="s">
        <v>1372</v>
      </c>
      <c r="H1558" t="s">
        <v>536</v>
      </c>
      <c r="I1558" t="s">
        <v>0</v>
      </c>
      <c r="J1558" t="s">
        <v>538</v>
      </c>
      <c r="K1558" t="s">
        <v>520</v>
      </c>
      <c r="L1558" t="s">
        <v>532</v>
      </c>
      <c r="M1558">
        <v>1</v>
      </c>
      <c r="N1558">
        <v>1</v>
      </c>
      <c r="O1558">
        <v>1</v>
      </c>
      <c r="P1558">
        <v>1</v>
      </c>
      <c r="Q1558">
        <v>1</v>
      </c>
      <c r="R1558">
        <v>1</v>
      </c>
      <c r="S1558" s="377">
        <v>2512515</v>
      </c>
      <c r="T1558" s="377">
        <v>0</v>
      </c>
      <c r="U1558" s="377">
        <v>0</v>
      </c>
      <c r="V1558" s="377">
        <v>12416.01</v>
      </c>
      <c r="W1558" s="377">
        <v>0</v>
      </c>
      <c r="X1558" s="377">
        <v>0</v>
      </c>
      <c r="Y1558" s="377">
        <v>0</v>
      </c>
      <c r="Z1558" s="377">
        <v>2512515</v>
      </c>
      <c r="AA1558" s="770">
        <v>44414</v>
      </c>
      <c r="AB1558" s="770">
        <v>47336</v>
      </c>
      <c r="AC1558" s="769">
        <v>2512515</v>
      </c>
      <c r="AD1558" s="3">
        <v>7.8777777777777782</v>
      </c>
      <c r="AE1558" s="3">
        <v>8.1166666666666671</v>
      </c>
      <c r="AF1558" s="378">
        <v>5.9299999999999999E-2</v>
      </c>
      <c r="AG1558" s="3">
        <v>19793034.833333336</v>
      </c>
      <c r="AH1558" s="3">
        <v>20393246.75</v>
      </c>
      <c r="AI1558" s="3">
        <v>148992.13949999999</v>
      </c>
      <c r="AJ1558" s="3">
        <v>7.8777777777777791</v>
      </c>
      <c r="AK1558" s="3">
        <v>8.1166666666666671</v>
      </c>
      <c r="AL1558" s="3">
        <v>5.9299999999999999E-2</v>
      </c>
    </row>
    <row r="1559" spans="1:38">
      <c r="A1559" t="s">
        <v>1655</v>
      </c>
      <c r="B1559" t="s">
        <v>3386</v>
      </c>
      <c r="C1559" t="s">
        <v>516</v>
      </c>
      <c r="D1559" t="s">
        <v>517</v>
      </c>
      <c r="E1559" t="s">
        <v>1396</v>
      </c>
      <c r="F1559" t="s">
        <v>537</v>
      </c>
      <c r="G1559" t="s">
        <v>1372</v>
      </c>
      <c r="H1559" t="s">
        <v>536</v>
      </c>
      <c r="I1559" t="s">
        <v>0</v>
      </c>
      <c r="J1559" t="s">
        <v>538</v>
      </c>
      <c r="K1559" t="s">
        <v>520</v>
      </c>
      <c r="L1559" t="s">
        <v>532</v>
      </c>
      <c r="M1559">
        <v>1</v>
      </c>
      <c r="N1559">
        <v>1</v>
      </c>
      <c r="O1559">
        <v>1</v>
      </c>
      <c r="P1559">
        <v>1</v>
      </c>
      <c r="Q1559">
        <v>1</v>
      </c>
      <c r="R1559">
        <v>1</v>
      </c>
      <c r="S1559" s="377">
        <v>5635975</v>
      </c>
      <c r="T1559" s="377">
        <v>0</v>
      </c>
      <c r="U1559" s="377">
        <v>0</v>
      </c>
      <c r="V1559" s="377">
        <v>29166.17</v>
      </c>
      <c r="W1559" s="377">
        <v>0</v>
      </c>
      <c r="X1559" s="377">
        <v>0</v>
      </c>
      <c r="Y1559" s="377">
        <v>0</v>
      </c>
      <c r="Z1559" s="377">
        <v>5635975</v>
      </c>
      <c r="AA1559" s="770">
        <v>44414</v>
      </c>
      <c r="AB1559" s="770">
        <v>47701</v>
      </c>
      <c r="AC1559" s="769">
        <v>5635975</v>
      </c>
      <c r="AD1559" s="3">
        <v>8.8916666666666675</v>
      </c>
      <c r="AE1559" s="3">
        <v>9.1305555555555564</v>
      </c>
      <c r="AF1559" s="378">
        <v>6.2100000000000002E-2</v>
      </c>
      <c r="AG1559" s="3">
        <v>50113211.041666672</v>
      </c>
      <c r="AH1559" s="3">
        <v>51459582.847222224</v>
      </c>
      <c r="AI1559" s="3">
        <v>349994.04749999999</v>
      </c>
      <c r="AJ1559" s="3">
        <v>8.8916666666666675</v>
      </c>
      <c r="AK1559" s="3">
        <v>9.1305555555555564</v>
      </c>
      <c r="AL1559" s="3">
        <v>6.2099999999999995E-2</v>
      </c>
    </row>
    <row r="1560" spans="1:38">
      <c r="A1560" t="s">
        <v>1655</v>
      </c>
      <c r="B1560" t="s">
        <v>3387</v>
      </c>
      <c r="C1560" t="s">
        <v>516</v>
      </c>
      <c r="D1560" t="s">
        <v>517</v>
      </c>
      <c r="E1560" t="s">
        <v>1396</v>
      </c>
      <c r="F1560" t="s">
        <v>537</v>
      </c>
      <c r="G1560" t="s">
        <v>1372</v>
      </c>
      <c r="H1560" t="s">
        <v>536</v>
      </c>
      <c r="I1560" t="s">
        <v>0</v>
      </c>
      <c r="J1560" t="s">
        <v>538</v>
      </c>
      <c r="K1560" t="s">
        <v>520</v>
      </c>
      <c r="L1560" t="s">
        <v>532</v>
      </c>
      <c r="M1560">
        <v>1</v>
      </c>
      <c r="N1560">
        <v>1</v>
      </c>
      <c r="O1560">
        <v>1</v>
      </c>
      <c r="P1560">
        <v>1</v>
      </c>
      <c r="Q1560">
        <v>1</v>
      </c>
      <c r="R1560">
        <v>1</v>
      </c>
      <c r="S1560" s="377">
        <v>52067.5</v>
      </c>
      <c r="T1560" s="377">
        <v>0</v>
      </c>
      <c r="U1560" s="377">
        <v>0</v>
      </c>
      <c r="V1560" s="377">
        <v>282.02999999999997</v>
      </c>
      <c r="W1560" s="377">
        <v>0</v>
      </c>
      <c r="X1560" s="377">
        <v>0</v>
      </c>
      <c r="Y1560" s="377">
        <v>0</v>
      </c>
      <c r="Z1560" s="377">
        <v>52067.5</v>
      </c>
      <c r="AA1560" s="770">
        <v>44414</v>
      </c>
      <c r="AB1560" s="770">
        <v>48066</v>
      </c>
      <c r="AC1560" s="769">
        <v>52067.5</v>
      </c>
      <c r="AD1560" s="3">
        <v>9.905555555555555</v>
      </c>
      <c r="AE1560" s="3">
        <v>10.144444444444444</v>
      </c>
      <c r="AF1560" s="378">
        <v>6.5000000000000002E-2</v>
      </c>
      <c r="AG1560" s="3">
        <v>515757.51388888888</v>
      </c>
      <c r="AH1560" s="3">
        <v>528195.86111111112</v>
      </c>
      <c r="AI1560" s="3">
        <v>3384.3875000000003</v>
      </c>
      <c r="AJ1560" s="3">
        <v>9.905555555555555</v>
      </c>
      <c r="AK1560" s="3">
        <v>10.144444444444444</v>
      </c>
      <c r="AL1560" s="3">
        <v>6.5000000000000002E-2</v>
      </c>
    </row>
    <row r="1561" spans="1:38">
      <c r="A1561" t="s">
        <v>1656</v>
      </c>
      <c r="B1561" t="s">
        <v>3388</v>
      </c>
      <c r="C1561" t="s">
        <v>516</v>
      </c>
      <c r="D1561" t="s">
        <v>517</v>
      </c>
      <c r="E1561" t="s">
        <v>1396</v>
      </c>
      <c r="F1561" t="s">
        <v>33</v>
      </c>
      <c r="G1561" t="s">
        <v>1373</v>
      </c>
      <c r="H1561" t="s">
        <v>518</v>
      </c>
      <c r="I1561" t="s">
        <v>1</v>
      </c>
      <c r="J1561" t="s">
        <v>1129</v>
      </c>
      <c r="K1561" t="s">
        <v>520</v>
      </c>
      <c r="L1561" t="s">
        <v>532</v>
      </c>
      <c r="M1561">
        <v>1</v>
      </c>
      <c r="N1561">
        <v>1</v>
      </c>
      <c r="O1561">
        <v>1</v>
      </c>
      <c r="P1561">
        <v>0</v>
      </c>
      <c r="Q1561">
        <v>0</v>
      </c>
      <c r="R1561">
        <v>1</v>
      </c>
      <c r="S1561" s="377">
        <v>126653981.23999999</v>
      </c>
      <c r="T1561" s="377">
        <v>0</v>
      </c>
      <c r="U1561" s="377">
        <v>0</v>
      </c>
      <c r="V1561" s="377">
        <v>4514897.8</v>
      </c>
      <c r="W1561" s="377">
        <v>0</v>
      </c>
      <c r="X1561" s="377">
        <v>0</v>
      </c>
      <c r="Y1561" s="377">
        <v>0</v>
      </c>
      <c r="Z1561" s="377">
        <v>126653981.23999999</v>
      </c>
      <c r="AA1561" s="770">
        <v>44291</v>
      </c>
      <c r="AB1561" s="770">
        <v>46117</v>
      </c>
      <c r="AC1561" s="769">
        <v>126653981.23999999</v>
      </c>
      <c r="AD1561" s="3">
        <v>4.4916666666666663</v>
      </c>
      <c r="AE1561" s="3">
        <v>5.072222222222222</v>
      </c>
      <c r="AF1561" s="378">
        <v>7.1294999999999997E-2</v>
      </c>
      <c r="AG1561" s="3">
        <v>568887465.73633325</v>
      </c>
      <c r="AH1561" s="3">
        <v>642417138.17844439</v>
      </c>
      <c r="AI1561" s="3">
        <v>9029795.5925057996</v>
      </c>
      <c r="AJ1561" s="3">
        <v>4.4916666666666663</v>
      </c>
      <c r="AK1561" s="3">
        <v>5.072222222222222</v>
      </c>
      <c r="AL1561" s="3">
        <v>7.1294999999999997E-2</v>
      </c>
    </row>
    <row r="1562" spans="1:38">
      <c r="A1562" t="s">
        <v>1657</v>
      </c>
      <c r="B1562" t="s">
        <v>3389</v>
      </c>
      <c r="C1562" t="s">
        <v>516</v>
      </c>
      <c r="D1562" t="s">
        <v>517</v>
      </c>
      <c r="E1562" t="s">
        <v>1396</v>
      </c>
      <c r="F1562" t="s">
        <v>537</v>
      </c>
      <c r="G1562" t="s">
        <v>1372</v>
      </c>
      <c r="H1562" t="s">
        <v>536</v>
      </c>
      <c r="I1562" t="s">
        <v>0</v>
      </c>
      <c r="J1562" t="s">
        <v>538</v>
      </c>
      <c r="K1562" t="s">
        <v>520</v>
      </c>
      <c r="L1562" t="s">
        <v>532</v>
      </c>
      <c r="M1562">
        <v>1</v>
      </c>
      <c r="N1562">
        <v>1</v>
      </c>
      <c r="O1562">
        <v>1</v>
      </c>
      <c r="P1562">
        <v>1</v>
      </c>
      <c r="Q1562">
        <v>1</v>
      </c>
      <c r="R1562">
        <v>1</v>
      </c>
      <c r="S1562" s="377">
        <v>1097997.08</v>
      </c>
      <c r="T1562" s="377">
        <v>0</v>
      </c>
      <c r="U1562" s="377">
        <v>0</v>
      </c>
      <c r="V1562" s="377">
        <v>33847.410000000003</v>
      </c>
      <c r="W1562" s="377">
        <v>0</v>
      </c>
      <c r="X1562" s="377">
        <v>0</v>
      </c>
      <c r="Y1562" s="377">
        <v>0</v>
      </c>
      <c r="Z1562" s="377">
        <v>1097997.08</v>
      </c>
      <c r="AA1562" s="770">
        <v>44291</v>
      </c>
      <c r="AB1562" s="770">
        <v>45387</v>
      </c>
      <c r="AC1562" s="769">
        <v>1097997.08</v>
      </c>
      <c r="AD1562" s="3">
        <v>2.463888888888889</v>
      </c>
      <c r="AE1562" s="3">
        <v>3.0444444444444443</v>
      </c>
      <c r="AF1562" s="378">
        <v>6.1652999999999999E-2</v>
      </c>
      <c r="AG1562" s="3">
        <v>2705342.805444445</v>
      </c>
      <c r="AH1562" s="3">
        <v>3342791.1102222223</v>
      </c>
      <c r="AI1562" s="3">
        <v>67694.813973240001</v>
      </c>
      <c r="AJ1562" s="3">
        <v>2.463888888888889</v>
      </c>
      <c r="AK1562" s="3">
        <v>3.0444444444444443</v>
      </c>
      <c r="AL1562" s="3">
        <v>6.1652999999999999E-2</v>
      </c>
    </row>
    <row r="1563" spans="1:38">
      <c r="A1563" t="s">
        <v>1658</v>
      </c>
      <c r="B1563" t="s">
        <v>3390</v>
      </c>
      <c r="C1563" t="s">
        <v>516</v>
      </c>
      <c r="D1563" t="s">
        <v>517</v>
      </c>
      <c r="E1563" t="s">
        <v>1396</v>
      </c>
      <c r="F1563" t="s">
        <v>537</v>
      </c>
      <c r="G1563" t="s">
        <v>1372</v>
      </c>
      <c r="H1563" t="s">
        <v>536</v>
      </c>
      <c r="I1563" t="s">
        <v>0</v>
      </c>
      <c r="J1563" t="s">
        <v>538</v>
      </c>
      <c r="K1563" t="s">
        <v>520</v>
      </c>
      <c r="L1563" t="s">
        <v>532</v>
      </c>
      <c r="M1563">
        <v>1</v>
      </c>
      <c r="N1563">
        <v>1</v>
      </c>
      <c r="O1563">
        <v>1</v>
      </c>
      <c r="P1563">
        <v>1</v>
      </c>
      <c r="Q1563">
        <v>1</v>
      </c>
      <c r="R1563">
        <v>1</v>
      </c>
      <c r="S1563" s="377">
        <v>1094019.6000000001</v>
      </c>
      <c r="T1563" s="377">
        <v>0</v>
      </c>
      <c r="U1563" s="377">
        <v>0</v>
      </c>
      <c r="V1563" s="377">
        <v>38999.06</v>
      </c>
      <c r="W1563" s="377">
        <v>0</v>
      </c>
      <c r="X1563" s="377">
        <v>0</v>
      </c>
      <c r="Y1563" s="377">
        <v>0</v>
      </c>
      <c r="Z1563" s="377">
        <v>1094019.6000000001</v>
      </c>
      <c r="AA1563" s="770">
        <v>44291</v>
      </c>
      <c r="AB1563" s="770">
        <v>46117</v>
      </c>
      <c r="AC1563" s="769">
        <v>1094019.6000000001</v>
      </c>
      <c r="AD1563" s="3">
        <v>4.4916666666666663</v>
      </c>
      <c r="AE1563" s="3">
        <v>5.072222222222222</v>
      </c>
      <c r="AF1563" s="378">
        <v>7.1294999999999997E-2</v>
      </c>
      <c r="AG1563" s="3">
        <v>4913971.37</v>
      </c>
      <c r="AH1563" s="3">
        <v>5549110.5266666673</v>
      </c>
      <c r="AI1563" s="3">
        <v>77998.127382000006</v>
      </c>
      <c r="AJ1563" s="3">
        <v>4.4916666666666663</v>
      </c>
      <c r="AK1563" s="3">
        <v>5.072222222222222</v>
      </c>
      <c r="AL1563" s="3">
        <v>7.1294999999999997E-2</v>
      </c>
    </row>
    <row r="1564" spans="1:38">
      <c r="A1564" t="s">
        <v>1659</v>
      </c>
      <c r="B1564" t="s">
        <v>3391</v>
      </c>
      <c r="C1564" t="s">
        <v>516</v>
      </c>
      <c r="D1564" t="s">
        <v>517</v>
      </c>
      <c r="E1564" t="s">
        <v>1396</v>
      </c>
      <c r="F1564" t="s">
        <v>537</v>
      </c>
      <c r="G1564" t="s">
        <v>1372</v>
      </c>
      <c r="H1564" t="s">
        <v>536</v>
      </c>
      <c r="I1564" t="s">
        <v>0</v>
      </c>
      <c r="J1564" t="s">
        <v>538</v>
      </c>
      <c r="K1564" t="s">
        <v>520</v>
      </c>
      <c r="L1564" t="s">
        <v>532</v>
      </c>
      <c r="M1564">
        <v>1</v>
      </c>
      <c r="N1564">
        <v>1</v>
      </c>
      <c r="O1564">
        <v>1</v>
      </c>
      <c r="P1564">
        <v>1</v>
      </c>
      <c r="Q1564">
        <v>1</v>
      </c>
      <c r="R1564">
        <v>1</v>
      </c>
      <c r="S1564" s="377">
        <v>1097997.07</v>
      </c>
      <c r="T1564" s="377">
        <v>0</v>
      </c>
      <c r="U1564" s="377">
        <v>0</v>
      </c>
      <c r="V1564" s="377">
        <v>33847.410000000003</v>
      </c>
      <c r="W1564" s="377">
        <v>0</v>
      </c>
      <c r="X1564" s="377">
        <v>0</v>
      </c>
      <c r="Y1564" s="377">
        <v>0</v>
      </c>
      <c r="Z1564" s="377">
        <v>1097997.07</v>
      </c>
      <c r="AA1564" s="770">
        <v>44291</v>
      </c>
      <c r="AB1564" s="770">
        <v>45387</v>
      </c>
      <c r="AC1564" s="769">
        <v>1097997.07</v>
      </c>
      <c r="AD1564" s="3">
        <v>2.463888888888889</v>
      </c>
      <c r="AE1564" s="3">
        <v>3.0444444444444443</v>
      </c>
      <c r="AF1564" s="378">
        <v>6.1652999999999999E-2</v>
      </c>
      <c r="AG1564" s="3">
        <v>2705342.7808055556</v>
      </c>
      <c r="AH1564" s="3">
        <v>3342791.0797777777</v>
      </c>
      <c r="AI1564" s="3">
        <v>67694.813356710001</v>
      </c>
      <c r="AJ1564" s="3">
        <v>2.463888888888889</v>
      </c>
      <c r="AK1564" s="3">
        <v>3.0444444444444443</v>
      </c>
      <c r="AL1564" s="3">
        <v>6.1652999999999999E-2</v>
      </c>
    </row>
    <row r="1565" spans="1:38">
      <c r="A1565" t="s">
        <v>1660</v>
      </c>
      <c r="B1565" t="s">
        <v>3392</v>
      </c>
      <c r="C1565" t="s">
        <v>516</v>
      </c>
      <c r="D1565" t="s">
        <v>517</v>
      </c>
      <c r="E1565" t="s">
        <v>1396</v>
      </c>
      <c r="F1565" t="s">
        <v>537</v>
      </c>
      <c r="G1565" t="s">
        <v>1372</v>
      </c>
      <c r="H1565" t="s">
        <v>536</v>
      </c>
      <c r="I1565" t="s">
        <v>0</v>
      </c>
      <c r="J1565" t="s">
        <v>538</v>
      </c>
      <c r="K1565" t="s">
        <v>520</v>
      </c>
      <c r="L1565" t="s">
        <v>532</v>
      </c>
      <c r="M1565">
        <v>1</v>
      </c>
      <c r="N1565">
        <v>1</v>
      </c>
      <c r="O1565">
        <v>1</v>
      </c>
      <c r="P1565">
        <v>1</v>
      </c>
      <c r="Q1565">
        <v>1</v>
      </c>
      <c r="R1565">
        <v>1</v>
      </c>
      <c r="S1565" s="377">
        <v>1094019.6100000001</v>
      </c>
      <c r="T1565" s="377">
        <v>0</v>
      </c>
      <c r="U1565" s="377">
        <v>0</v>
      </c>
      <c r="V1565" s="377">
        <v>38999.06</v>
      </c>
      <c r="W1565" s="377">
        <v>0</v>
      </c>
      <c r="X1565" s="377">
        <v>0</v>
      </c>
      <c r="Y1565" s="377">
        <v>0</v>
      </c>
      <c r="Z1565" s="377">
        <v>1094019.6100000001</v>
      </c>
      <c r="AA1565" s="770">
        <v>44291</v>
      </c>
      <c r="AB1565" s="770">
        <v>46117</v>
      </c>
      <c r="AC1565" s="769">
        <v>1094019.6100000001</v>
      </c>
      <c r="AD1565" s="3">
        <v>4.4916666666666663</v>
      </c>
      <c r="AE1565" s="3">
        <v>5.072222222222222</v>
      </c>
      <c r="AF1565" s="378">
        <v>7.1294999999999997E-2</v>
      </c>
      <c r="AG1565" s="3">
        <v>4913971.4149166662</v>
      </c>
      <c r="AH1565" s="3">
        <v>5549110.5773888892</v>
      </c>
      <c r="AI1565" s="3">
        <v>77998.128094950007</v>
      </c>
      <c r="AJ1565" s="3">
        <v>4.4916666666666663</v>
      </c>
      <c r="AK1565" s="3">
        <v>5.072222222222222</v>
      </c>
      <c r="AL1565" s="3">
        <v>7.1294999999999997E-2</v>
      </c>
    </row>
    <row r="1566" spans="1:38">
      <c r="A1566" t="s">
        <v>1751</v>
      </c>
      <c r="B1566" t="s">
        <v>3393</v>
      </c>
      <c r="C1566" t="s">
        <v>516</v>
      </c>
      <c r="D1566" t="s">
        <v>517</v>
      </c>
      <c r="E1566" t="s">
        <v>1396</v>
      </c>
      <c r="F1566" t="s">
        <v>537</v>
      </c>
      <c r="G1566" t="s">
        <v>1372</v>
      </c>
      <c r="H1566" t="s">
        <v>536</v>
      </c>
      <c r="I1566" t="s">
        <v>0</v>
      </c>
      <c r="J1566" t="s">
        <v>538</v>
      </c>
      <c r="K1566" t="s">
        <v>520</v>
      </c>
      <c r="L1566" t="s">
        <v>532</v>
      </c>
      <c r="M1566">
        <v>1</v>
      </c>
      <c r="N1566">
        <v>1</v>
      </c>
      <c r="O1566">
        <v>1</v>
      </c>
      <c r="P1566">
        <v>1</v>
      </c>
      <c r="Q1566">
        <v>1</v>
      </c>
      <c r="R1566">
        <v>1</v>
      </c>
      <c r="S1566" s="377">
        <v>117735.17</v>
      </c>
      <c r="T1566" s="377">
        <v>0</v>
      </c>
      <c r="U1566" s="377">
        <v>0</v>
      </c>
      <c r="V1566" s="377">
        <v>1766.03</v>
      </c>
      <c r="W1566" s="377">
        <v>0</v>
      </c>
      <c r="X1566" s="377">
        <v>0</v>
      </c>
      <c r="Y1566" s="377">
        <v>0</v>
      </c>
      <c r="Z1566" s="377">
        <v>117735.17</v>
      </c>
      <c r="AA1566" s="770">
        <v>44291</v>
      </c>
      <c r="AB1566" s="770">
        <v>44656</v>
      </c>
      <c r="AC1566" s="769">
        <v>117735.17</v>
      </c>
      <c r="AD1566" s="3">
        <v>0.43333333333333335</v>
      </c>
      <c r="AE1566" s="3">
        <v>1.0138888888888888</v>
      </c>
      <c r="AF1566" s="378">
        <v>0.03</v>
      </c>
      <c r="AG1566" s="3">
        <v>51018.573666666671</v>
      </c>
      <c r="AH1566" s="3">
        <v>119370.38069444444</v>
      </c>
      <c r="AI1566" s="3">
        <v>3532.0551</v>
      </c>
      <c r="AJ1566" s="3">
        <v>0.43333333333333335</v>
      </c>
      <c r="AK1566" s="3">
        <v>1.0138888888888888</v>
      </c>
      <c r="AL1566" s="3">
        <v>3.0000000000000002E-2</v>
      </c>
    </row>
    <row r="1567" spans="1:38">
      <c r="A1567" t="s">
        <v>1750</v>
      </c>
      <c r="B1567" t="s">
        <v>3394</v>
      </c>
      <c r="C1567" t="s">
        <v>516</v>
      </c>
      <c r="D1567" t="s">
        <v>517</v>
      </c>
      <c r="E1567" t="s">
        <v>1396</v>
      </c>
      <c r="F1567" t="s">
        <v>537</v>
      </c>
      <c r="G1567" t="s">
        <v>1372</v>
      </c>
      <c r="H1567" t="s">
        <v>536</v>
      </c>
      <c r="I1567" t="s">
        <v>0</v>
      </c>
      <c r="J1567" t="s">
        <v>538</v>
      </c>
      <c r="K1567" t="s">
        <v>520</v>
      </c>
      <c r="L1567" t="s">
        <v>532</v>
      </c>
      <c r="M1567">
        <v>1</v>
      </c>
      <c r="N1567">
        <v>1</v>
      </c>
      <c r="O1567">
        <v>1</v>
      </c>
      <c r="P1567">
        <v>1</v>
      </c>
      <c r="Q1567">
        <v>1</v>
      </c>
      <c r="R1567">
        <v>1</v>
      </c>
      <c r="S1567" s="377">
        <v>99560.44</v>
      </c>
      <c r="T1567" s="377">
        <v>0</v>
      </c>
      <c r="U1567" s="377">
        <v>0</v>
      </c>
      <c r="V1567" s="377">
        <v>1493.41</v>
      </c>
      <c r="W1567" s="377">
        <v>0</v>
      </c>
      <c r="X1567" s="377">
        <v>0</v>
      </c>
      <c r="Y1567" s="377">
        <v>0</v>
      </c>
      <c r="Z1567" s="377">
        <v>99560.44</v>
      </c>
      <c r="AA1567" s="770">
        <v>44291</v>
      </c>
      <c r="AB1567" s="770">
        <v>44656</v>
      </c>
      <c r="AC1567" s="769">
        <v>99560.44</v>
      </c>
      <c r="AD1567" s="3">
        <v>0.43333333333333335</v>
      </c>
      <c r="AE1567" s="3">
        <v>1.0138888888888888</v>
      </c>
      <c r="AF1567" s="378">
        <v>0.03</v>
      </c>
      <c r="AG1567" s="3">
        <v>43142.857333333333</v>
      </c>
      <c r="AH1567" s="3">
        <v>100943.22388888888</v>
      </c>
      <c r="AI1567" s="3">
        <v>2986.8132000000001</v>
      </c>
      <c r="AJ1567" s="3">
        <v>0.43333333333333335</v>
      </c>
      <c r="AK1567" s="3">
        <v>1.0138888888888888</v>
      </c>
      <c r="AL1567" s="3">
        <v>0.03</v>
      </c>
    </row>
    <row r="1568" spans="1:38">
      <c r="A1568" t="s">
        <v>1749</v>
      </c>
      <c r="B1568" t="s">
        <v>3395</v>
      </c>
      <c r="C1568" t="s">
        <v>516</v>
      </c>
      <c r="D1568" t="s">
        <v>517</v>
      </c>
      <c r="E1568" t="s">
        <v>1396</v>
      </c>
      <c r="F1568" t="s">
        <v>537</v>
      </c>
      <c r="G1568" t="s">
        <v>1372</v>
      </c>
      <c r="H1568" t="s">
        <v>536</v>
      </c>
      <c r="I1568" t="s">
        <v>0</v>
      </c>
      <c r="J1568" t="s">
        <v>538</v>
      </c>
      <c r="K1568" t="s">
        <v>520</v>
      </c>
      <c r="L1568" t="s">
        <v>532</v>
      </c>
      <c r="M1568">
        <v>1</v>
      </c>
      <c r="N1568">
        <v>1</v>
      </c>
      <c r="O1568">
        <v>1</v>
      </c>
      <c r="P1568">
        <v>1</v>
      </c>
      <c r="Q1568">
        <v>1</v>
      </c>
      <c r="R1568">
        <v>1</v>
      </c>
      <c r="S1568" s="377">
        <v>116256.87</v>
      </c>
      <c r="T1568" s="377">
        <v>0</v>
      </c>
      <c r="U1568" s="377">
        <v>0</v>
      </c>
      <c r="V1568" s="377">
        <v>3583.79</v>
      </c>
      <c r="W1568" s="377">
        <v>0</v>
      </c>
      <c r="X1568" s="377">
        <v>0</v>
      </c>
      <c r="Y1568" s="377">
        <v>0</v>
      </c>
      <c r="Z1568" s="377">
        <v>116256.87</v>
      </c>
      <c r="AA1568" s="770">
        <v>44291</v>
      </c>
      <c r="AB1568" s="770">
        <v>45387</v>
      </c>
      <c r="AC1568" s="769">
        <v>116256.87</v>
      </c>
      <c r="AD1568" s="3">
        <v>2.463888888888889</v>
      </c>
      <c r="AE1568" s="3">
        <v>3.0444444444444443</v>
      </c>
      <c r="AF1568" s="378">
        <v>6.1652999999999999E-2</v>
      </c>
      <c r="AG1568" s="3">
        <v>286444.01024999999</v>
      </c>
      <c r="AH1568" s="3">
        <v>353937.58199999999</v>
      </c>
      <c r="AI1568" s="3">
        <v>7167.5848061099996</v>
      </c>
      <c r="AJ1568" s="3">
        <v>2.463888888888889</v>
      </c>
      <c r="AK1568" s="3">
        <v>3.0444444444444447</v>
      </c>
      <c r="AL1568" s="3">
        <v>6.1652999999999999E-2</v>
      </c>
    </row>
    <row r="1569" spans="1:38">
      <c r="A1569" t="s">
        <v>1748</v>
      </c>
      <c r="B1569" t="s">
        <v>3396</v>
      </c>
      <c r="C1569" t="s">
        <v>516</v>
      </c>
      <c r="D1569" t="s">
        <v>517</v>
      </c>
      <c r="E1569" t="s">
        <v>1396</v>
      </c>
      <c r="F1569" t="s">
        <v>537</v>
      </c>
      <c r="G1569" t="s">
        <v>1372</v>
      </c>
      <c r="H1569" t="s">
        <v>536</v>
      </c>
      <c r="I1569" t="s">
        <v>0</v>
      </c>
      <c r="J1569" t="s">
        <v>538</v>
      </c>
      <c r="K1569" t="s">
        <v>520</v>
      </c>
      <c r="L1569" t="s">
        <v>532</v>
      </c>
      <c r="M1569">
        <v>1</v>
      </c>
      <c r="N1569">
        <v>1</v>
      </c>
      <c r="O1569">
        <v>1</v>
      </c>
      <c r="P1569">
        <v>1</v>
      </c>
      <c r="Q1569">
        <v>1</v>
      </c>
      <c r="R1569">
        <v>1</v>
      </c>
      <c r="S1569" s="377">
        <v>147482.09</v>
      </c>
      <c r="T1569" s="377">
        <v>0</v>
      </c>
      <c r="U1569" s="377">
        <v>0</v>
      </c>
      <c r="V1569" s="377">
        <v>4546.3599999999997</v>
      </c>
      <c r="W1569" s="377">
        <v>0</v>
      </c>
      <c r="X1569" s="377">
        <v>0</v>
      </c>
      <c r="Y1569" s="377">
        <v>0</v>
      </c>
      <c r="Z1569" s="377">
        <v>147482.09</v>
      </c>
      <c r="AA1569" s="770">
        <v>44291</v>
      </c>
      <c r="AB1569" s="770">
        <v>45387</v>
      </c>
      <c r="AC1569" s="769">
        <v>147482.09</v>
      </c>
      <c r="AD1569" s="3">
        <v>2.463888888888889</v>
      </c>
      <c r="AE1569" s="3">
        <v>3.0444444444444443</v>
      </c>
      <c r="AF1569" s="378">
        <v>6.1652999999999999E-2</v>
      </c>
      <c r="AG1569" s="3">
        <v>363379.48286111112</v>
      </c>
      <c r="AH1569" s="3">
        <v>449001.02955555555</v>
      </c>
      <c r="AI1569" s="3">
        <v>9092.7132947699993</v>
      </c>
      <c r="AJ1569" s="3">
        <v>2.463888888888889</v>
      </c>
      <c r="AK1569" s="3">
        <v>3.0444444444444443</v>
      </c>
      <c r="AL1569" s="3">
        <v>6.1652999999999999E-2</v>
      </c>
    </row>
    <row r="1570" spans="1:38">
      <c r="A1570" t="s">
        <v>1747</v>
      </c>
      <c r="B1570" t="s">
        <v>3397</v>
      </c>
      <c r="C1570" t="s">
        <v>516</v>
      </c>
      <c r="D1570" t="s">
        <v>517</v>
      </c>
      <c r="E1570" t="s">
        <v>1396</v>
      </c>
      <c r="F1570" t="s">
        <v>537</v>
      </c>
      <c r="G1570" t="s">
        <v>1372</v>
      </c>
      <c r="H1570" t="s">
        <v>536</v>
      </c>
      <c r="I1570" t="s">
        <v>0</v>
      </c>
      <c r="J1570" t="s">
        <v>538</v>
      </c>
      <c r="K1570" t="s">
        <v>520</v>
      </c>
      <c r="L1570" t="s">
        <v>532</v>
      </c>
      <c r="M1570">
        <v>1</v>
      </c>
      <c r="N1570">
        <v>1</v>
      </c>
      <c r="O1570">
        <v>1</v>
      </c>
      <c r="P1570">
        <v>1</v>
      </c>
      <c r="Q1570">
        <v>1</v>
      </c>
      <c r="R1570">
        <v>1</v>
      </c>
      <c r="S1570" s="377">
        <v>139677.04999999999</v>
      </c>
      <c r="T1570" s="377">
        <v>0</v>
      </c>
      <c r="U1570" s="377">
        <v>0</v>
      </c>
      <c r="V1570" s="377">
        <v>2095.16</v>
      </c>
      <c r="W1570" s="377">
        <v>0</v>
      </c>
      <c r="X1570" s="377">
        <v>0</v>
      </c>
      <c r="Y1570" s="377">
        <v>0</v>
      </c>
      <c r="Z1570" s="377">
        <v>139677.04999999999</v>
      </c>
      <c r="AA1570" s="770">
        <v>44291</v>
      </c>
      <c r="AB1570" s="770">
        <v>44656</v>
      </c>
      <c r="AC1570" s="769">
        <v>139677.04999999999</v>
      </c>
      <c r="AD1570" s="3">
        <v>0.43333333333333335</v>
      </c>
      <c r="AE1570" s="3">
        <v>1.0138888888888888</v>
      </c>
      <c r="AF1570" s="378">
        <v>0.03</v>
      </c>
      <c r="AG1570" s="3">
        <v>60526.721666666665</v>
      </c>
      <c r="AH1570" s="3">
        <v>141617.00902777776</v>
      </c>
      <c r="AI1570" s="3">
        <v>4190.3114999999998</v>
      </c>
      <c r="AJ1570" s="3">
        <v>0.43333333333333335</v>
      </c>
      <c r="AK1570" s="3">
        <v>1.0138888888888888</v>
      </c>
      <c r="AL1570" s="3">
        <v>3.0000000000000002E-2</v>
      </c>
    </row>
    <row r="1571" spans="1:38">
      <c r="A1571" t="s">
        <v>1746</v>
      </c>
      <c r="B1571" t="s">
        <v>3398</v>
      </c>
      <c r="C1571" t="s">
        <v>516</v>
      </c>
      <c r="D1571" t="s">
        <v>517</v>
      </c>
      <c r="E1571" t="s">
        <v>1396</v>
      </c>
      <c r="F1571" t="s">
        <v>985</v>
      </c>
      <c r="G1571" t="s">
        <v>1372</v>
      </c>
      <c r="H1571" t="s">
        <v>984</v>
      </c>
      <c r="I1571" t="s">
        <v>0</v>
      </c>
      <c r="J1571" t="s">
        <v>986</v>
      </c>
      <c r="K1571" t="s">
        <v>520</v>
      </c>
      <c r="L1571" t="s">
        <v>532</v>
      </c>
      <c r="M1571">
        <v>1</v>
      </c>
      <c r="N1571">
        <v>1</v>
      </c>
      <c r="O1571">
        <v>1</v>
      </c>
      <c r="P1571">
        <v>1</v>
      </c>
      <c r="Q1571">
        <v>1</v>
      </c>
      <c r="R1571">
        <v>1</v>
      </c>
      <c r="S1571" s="377">
        <v>29352.5</v>
      </c>
      <c r="T1571" s="377">
        <v>0</v>
      </c>
      <c r="U1571" s="377">
        <v>0</v>
      </c>
      <c r="V1571" s="377">
        <v>93.44</v>
      </c>
      <c r="W1571" s="377">
        <v>0</v>
      </c>
      <c r="X1571" s="377">
        <v>0</v>
      </c>
      <c r="Y1571" s="377">
        <v>0</v>
      </c>
      <c r="Z1571" s="377">
        <v>29352.5</v>
      </c>
      <c r="AA1571" s="770">
        <v>44291</v>
      </c>
      <c r="AB1571" s="770">
        <v>45176</v>
      </c>
      <c r="AC1571" s="769">
        <v>29352.5</v>
      </c>
      <c r="AD1571" s="3">
        <v>1.8777777777777778</v>
      </c>
      <c r="AE1571" s="3">
        <v>2.4583333333333335</v>
      </c>
      <c r="AF1571" s="378">
        <v>3.8199999999999998E-2</v>
      </c>
      <c r="AG1571" s="3">
        <v>55117.472222222219</v>
      </c>
      <c r="AH1571" s="3">
        <v>72158.229166666672</v>
      </c>
      <c r="AI1571" s="3">
        <v>1121.2655</v>
      </c>
      <c r="AJ1571" s="3">
        <v>1.8777777777777778</v>
      </c>
      <c r="AK1571" s="3">
        <v>2.4583333333333335</v>
      </c>
      <c r="AL1571" s="3">
        <v>3.8199999999999998E-2</v>
      </c>
    </row>
    <row r="1572" spans="1:38">
      <c r="A1572" t="s">
        <v>1746</v>
      </c>
      <c r="B1572" t="s">
        <v>3399</v>
      </c>
      <c r="C1572" t="s">
        <v>516</v>
      </c>
      <c r="D1572" t="s">
        <v>517</v>
      </c>
      <c r="E1572" t="s">
        <v>1396</v>
      </c>
      <c r="F1572" t="s">
        <v>985</v>
      </c>
      <c r="G1572" t="s">
        <v>1372</v>
      </c>
      <c r="H1572" t="s">
        <v>984</v>
      </c>
      <c r="I1572" t="s">
        <v>0</v>
      </c>
      <c r="J1572" t="s">
        <v>986</v>
      </c>
      <c r="K1572" t="s">
        <v>520</v>
      </c>
      <c r="L1572" t="s">
        <v>532</v>
      </c>
      <c r="M1572">
        <v>1</v>
      </c>
      <c r="N1572">
        <v>1</v>
      </c>
      <c r="O1572">
        <v>1</v>
      </c>
      <c r="P1572">
        <v>1</v>
      </c>
      <c r="Q1572">
        <v>1</v>
      </c>
      <c r="R1572">
        <v>1</v>
      </c>
      <c r="S1572" s="377">
        <v>23600</v>
      </c>
      <c r="T1572" s="377">
        <v>0</v>
      </c>
      <c r="U1572" s="377">
        <v>0</v>
      </c>
      <c r="V1572" s="377">
        <v>84.57</v>
      </c>
      <c r="W1572" s="377">
        <v>0</v>
      </c>
      <c r="X1572" s="377">
        <v>0</v>
      </c>
      <c r="Y1572" s="377">
        <v>0</v>
      </c>
      <c r="Z1572" s="377">
        <v>23600</v>
      </c>
      <c r="AA1572" s="770">
        <v>44291</v>
      </c>
      <c r="AB1572" s="770">
        <v>45542</v>
      </c>
      <c r="AC1572" s="769">
        <v>23600</v>
      </c>
      <c r="AD1572" s="3">
        <v>2.8944444444444444</v>
      </c>
      <c r="AE1572" s="3">
        <v>3.4750000000000001</v>
      </c>
      <c r="AF1572" s="378">
        <v>4.2999999999999997E-2</v>
      </c>
      <c r="AG1572" s="3">
        <v>68308.888888888891</v>
      </c>
      <c r="AH1572" s="3">
        <v>82010</v>
      </c>
      <c r="AI1572" s="3">
        <v>1014.8</v>
      </c>
      <c r="AJ1572" s="3">
        <v>2.8944444444444444</v>
      </c>
      <c r="AK1572" s="3">
        <v>3.4750000000000001</v>
      </c>
      <c r="AL1572" s="3">
        <v>4.2999999999999997E-2</v>
      </c>
    </row>
    <row r="1573" spans="1:38">
      <c r="A1573" t="s">
        <v>1746</v>
      </c>
      <c r="B1573" t="s">
        <v>3400</v>
      </c>
      <c r="C1573" t="s">
        <v>516</v>
      </c>
      <c r="D1573" t="s">
        <v>517</v>
      </c>
      <c r="E1573" t="s">
        <v>1396</v>
      </c>
      <c r="F1573" t="s">
        <v>985</v>
      </c>
      <c r="G1573" t="s">
        <v>1372</v>
      </c>
      <c r="H1573" t="s">
        <v>984</v>
      </c>
      <c r="I1573" t="s">
        <v>0</v>
      </c>
      <c r="J1573" t="s">
        <v>986</v>
      </c>
      <c r="K1573" t="s">
        <v>520</v>
      </c>
      <c r="L1573" t="s">
        <v>532</v>
      </c>
      <c r="M1573">
        <v>1</v>
      </c>
      <c r="N1573">
        <v>1</v>
      </c>
      <c r="O1573">
        <v>1</v>
      </c>
      <c r="P1573">
        <v>1</v>
      </c>
      <c r="Q1573">
        <v>1</v>
      </c>
      <c r="R1573">
        <v>1</v>
      </c>
      <c r="S1573" s="377">
        <v>96612.5</v>
      </c>
      <c r="T1573" s="377">
        <v>0</v>
      </c>
      <c r="U1573" s="377">
        <v>0</v>
      </c>
      <c r="V1573" s="377">
        <v>379.2</v>
      </c>
      <c r="W1573" s="377">
        <v>0</v>
      </c>
      <c r="X1573" s="377">
        <v>0</v>
      </c>
      <c r="Y1573" s="377">
        <v>0</v>
      </c>
      <c r="Z1573" s="377">
        <v>96612.5</v>
      </c>
      <c r="AA1573" s="770">
        <v>44291</v>
      </c>
      <c r="AB1573" s="770">
        <v>45907</v>
      </c>
      <c r="AC1573" s="769">
        <v>96612.5</v>
      </c>
      <c r="AD1573" s="3">
        <v>3.9083333333333332</v>
      </c>
      <c r="AE1573" s="3">
        <v>4.4888888888888889</v>
      </c>
      <c r="AF1573" s="378">
        <v>4.7100000000000003E-2</v>
      </c>
      <c r="AG1573" s="3">
        <v>377593.85416666663</v>
      </c>
      <c r="AH1573" s="3">
        <v>433682.77777777781</v>
      </c>
      <c r="AI1573" s="3">
        <v>4550.4487500000005</v>
      </c>
      <c r="AJ1573" s="3">
        <v>3.9083333333333328</v>
      </c>
      <c r="AK1573" s="3">
        <v>4.4888888888888889</v>
      </c>
      <c r="AL1573" s="3">
        <v>4.7100000000000003E-2</v>
      </c>
    </row>
    <row r="1574" spans="1:38">
      <c r="A1574" t="s">
        <v>1746</v>
      </c>
      <c r="B1574" t="s">
        <v>3401</v>
      </c>
      <c r="C1574" t="s">
        <v>516</v>
      </c>
      <c r="D1574" t="s">
        <v>517</v>
      </c>
      <c r="E1574" t="s">
        <v>1396</v>
      </c>
      <c r="F1574" t="s">
        <v>985</v>
      </c>
      <c r="G1574" t="s">
        <v>1372</v>
      </c>
      <c r="H1574" t="s">
        <v>984</v>
      </c>
      <c r="I1574" t="s">
        <v>0</v>
      </c>
      <c r="J1574" t="s">
        <v>986</v>
      </c>
      <c r="K1574" t="s">
        <v>520</v>
      </c>
      <c r="L1574" t="s">
        <v>532</v>
      </c>
      <c r="M1574">
        <v>1</v>
      </c>
      <c r="N1574">
        <v>1</v>
      </c>
      <c r="O1574">
        <v>1</v>
      </c>
      <c r="P1574">
        <v>1</v>
      </c>
      <c r="Q1574">
        <v>1</v>
      </c>
      <c r="R1574">
        <v>1</v>
      </c>
      <c r="S1574" s="377">
        <v>139240</v>
      </c>
      <c r="T1574" s="377">
        <v>0</v>
      </c>
      <c r="U1574" s="377">
        <v>0</v>
      </c>
      <c r="V1574" s="377">
        <v>588.29</v>
      </c>
      <c r="W1574" s="377">
        <v>0</v>
      </c>
      <c r="X1574" s="377">
        <v>0</v>
      </c>
      <c r="Y1574" s="377">
        <v>0</v>
      </c>
      <c r="Z1574" s="377">
        <v>139240</v>
      </c>
      <c r="AA1574" s="770">
        <v>44291</v>
      </c>
      <c r="AB1574" s="770">
        <v>46272</v>
      </c>
      <c r="AC1574" s="769">
        <v>139240</v>
      </c>
      <c r="AD1574" s="3">
        <v>4.9222222222222225</v>
      </c>
      <c r="AE1574" s="3">
        <v>5.5027777777777782</v>
      </c>
      <c r="AF1574" s="378">
        <v>5.0700000000000002E-2</v>
      </c>
      <c r="AG1574" s="3">
        <v>685370.22222222225</v>
      </c>
      <c r="AH1574" s="3">
        <v>766206.77777777787</v>
      </c>
      <c r="AI1574" s="3">
        <v>7059.4679999999998</v>
      </c>
      <c r="AJ1574" s="3">
        <v>4.9222222222222225</v>
      </c>
      <c r="AK1574" s="3">
        <v>5.5027777777777782</v>
      </c>
      <c r="AL1574" s="3">
        <v>5.0700000000000002E-2</v>
      </c>
    </row>
    <row r="1575" spans="1:38">
      <c r="A1575" t="s">
        <v>1746</v>
      </c>
      <c r="B1575" t="s">
        <v>3402</v>
      </c>
      <c r="C1575" t="s">
        <v>516</v>
      </c>
      <c r="D1575" t="s">
        <v>517</v>
      </c>
      <c r="E1575" t="s">
        <v>1396</v>
      </c>
      <c r="F1575" t="s">
        <v>985</v>
      </c>
      <c r="G1575" t="s">
        <v>1372</v>
      </c>
      <c r="H1575" t="s">
        <v>984</v>
      </c>
      <c r="I1575" t="s">
        <v>0</v>
      </c>
      <c r="J1575" t="s">
        <v>986</v>
      </c>
      <c r="K1575" t="s">
        <v>520</v>
      </c>
      <c r="L1575" t="s">
        <v>532</v>
      </c>
      <c r="M1575">
        <v>1</v>
      </c>
      <c r="N1575">
        <v>1</v>
      </c>
      <c r="O1575">
        <v>1</v>
      </c>
      <c r="P1575">
        <v>1</v>
      </c>
      <c r="Q1575">
        <v>1</v>
      </c>
      <c r="R1575">
        <v>1</v>
      </c>
      <c r="S1575" s="377">
        <v>1247555</v>
      </c>
      <c r="T1575" s="377">
        <v>0</v>
      </c>
      <c r="U1575" s="377">
        <v>0</v>
      </c>
      <c r="V1575" s="377">
        <v>5572.41</v>
      </c>
      <c r="W1575" s="377">
        <v>0</v>
      </c>
      <c r="X1575" s="377">
        <v>0</v>
      </c>
      <c r="Y1575" s="377">
        <v>0</v>
      </c>
      <c r="Z1575" s="377">
        <v>1247555</v>
      </c>
      <c r="AA1575" s="770">
        <v>44291</v>
      </c>
      <c r="AB1575" s="770">
        <v>46637</v>
      </c>
      <c r="AC1575" s="769">
        <v>1247555</v>
      </c>
      <c r="AD1575" s="3">
        <v>5.9361111111111109</v>
      </c>
      <c r="AE1575" s="3">
        <v>6.5166666666666666</v>
      </c>
      <c r="AF1575" s="378">
        <v>5.3600000000000002E-2</v>
      </c>
      <c r="AG1575" s="3">
        <v>7405625.097222222</v>
      </c>
      <c r="AH1575" s="3">
        <v>8129900.083333333</v>
      </c>
      <c r="AI1575" s="3">
        <v>66868.948000000004</v>
      </c>
      <c r="AJ1575" s="3">
        <v>5.9361111111111109</v>
      </c>
      <c r="AK1575" s="3">
        <v>6.5166666666666666</v>
      </c>
      <c r="AL1575" s="3">
        <v>5.3600000000000002E-2</v>
      </c>
    </row>
    <row r="1576" spans="1:38">
      <c r="A1576" t="s">
        <v>1746</v>
      </c>
      <c r="B1576" t="s">
        <v>3403</v>
      </c>
      <c r="C1576" t="s">
        <v>516</v>
      </c>
      <c r="D1576" t="s">
        <v>517</v>
      </c>
      <c r="E1576" t="s">
        <v>1396</v>
      </c>
      <c r="F1576" t="s">
        <v>985</v>
      </c>
      <c r="G1576" t="s">
        <v>1372</v>
      </c>
      <c r="H1576" t="s">
        <v>984</v>
      </c>
      <c r="I1576" t="s">
        <v>0</v>
      </c>
      <c r="J1576" t="s">
        <v>986</v>
      </c>
      <c r="K1576" t="s">
        <v>520</v>
      </c>
      <c r="L1576" t="s">
        <v>532</v>
      </c>
      <c r="M1576">
        <v>1</v>
      </c>
      <c r="N1576">
        <v>1</v>
      </c>
      <c r="O1576">
        <v>1</v>
      </c>
      <c r="P1576">
        <v>1</v>
      </c>
      <c r="Q1576">
        <v>1</v>
      </c>
      <c r="R1576">
        <v>1</v>
      </c>
      <c r="S1576" s="377">
        <v>4091650</v>
      </c>
      <c r="T1576" s="377">
        <v>0</v>
      </c>
      <c r="U1576" s="377">
        <v>0</v>
      </c>
      <c r="V1576" s="377">
        <v>19230.75</v>
      </c>
      <c r="W1576" s="377">
        <v>0</v>
      </c>
      <c r="X1576" s="377">
        <v>0</v>
      </c>
      <c r="Y1576" s="377">
        <v>0</v>
      </c>
      <c r="Z1576" s="377">
        <v>4091650</v>
      </c>
      <c r="AA1576" s="770">
        <v>44291</v>
      </c>
      <c r="AB1576" s="770">
        <v>47003</v>
      </c>
      <c r="AC1576" s="769">
        <v>4091650</v>
      </c>
      <c r="AD1576" s="3">
        <v>6.9527777777777775</v>
      </c>
      <c r="AE1576" s="3">
        <v>7.5333333333333332</v>
      </c>
      <c r="AF1576" s="378">
        <v>5.6399999999999999E-2</v>
      </c>
      <c r="AG1576" s="3">
        <v>28448333.194444444</v>
      </c>
      <c r="AH1576" s="3">
        <v>30823763.333333332</v>
      </c>
      <c r="AI1576" s="3">
        <v>230769.06</v>
      </c>
      <c r="AJ1576" s="3">
        <v>6.9527777777777775</v>
      </c>
      <c r="AK1576" s="3">
        <v>7.5333333333333332</v>
      </c>
      <c r="AL1576" s="3">
        <v>5.6399999999999999E-2</v>
      </c>
    </row>
    <row r="1577" spans="1:38">
      <c r="A1577" t="s">
        <v>1746</v>
      </c>
      <c r="B1577" t="s">
        <v>3404</v>
      </c>
      <c r="C1577" t="s">
        <v>516</v>
      </c>
      <c r="D1577" t="s">
        <v>517</v>
      </c>
      <c r="E1577" t="s">
        <v>1396</v>
      </c>
      <c r="F1577" t="s">
        <v>985</v>
      </c>
      <c r="G1577" t="s">
        <v>1372</v>
      </c>
      <c r="H1577" t="s">
        <v>984</v>
      </c>
      <c r="I1577" t="s">
        <v>0</v>
      </c>
      <c r="J1577" t="s">
        <v>986</v>
      </c>
      <c r="K1577" t="s">
        <v>520</v>
      </c>
      <c r="L1577" t="s">
        <v>532</v>
      </c>
      <c r="M1577">
        <v>1</v>
      </c>
      <c r="N1577">
        <v>1</v>
      </c>
      <c r="O1577">
        <v>1</v>
      </c>
      <c r="P1577">
        <v>1</v>
      </c>
      <c r="Q1577">
        <v>1</v>
      </c>
      <c r="R1577">
        <v>1</v>
      </c>
      <c r="S1577" s="377">
        <v>1859827.5</v>
      </c>
      <c r="T1577" s="377">
        <v>0</v>
      </c>
      <c r="U1577" s="377">
        <v>0</v>
      </c>
      <c r="V1577" s="377">
        <v>9190.65</v>
      </c>
      <c r="W1577" s="377">
        <v>0</v>
      </c>
      <c r="X1577" s="377">
        <v>0</v>
      </c>
      <c r="Y1577" s="377">
        <v>0</v>
      </c>
      <c r="Z1577" s="377">
        <v>1859827.5</v>
      </c>
      <c r="AA1577" s="770">
        <v>44291</v>
      </c>
      <c r="AB1577" s="770">
        <v>47368</v>
      </c>
      <c r="AC1577" s="769">
        <v>1859827.5</v>
      </c>
      <c r="AD1577" s="3">
        <v>7.9666666666666668</v>
      </c>
      <c r="AE1577" s="3">
        <v>8.5472222222222225</v>
      </c>
      <c r="AF1577" s="378">
        <v>5.9299999999999999E-2</v>
      </c>
      <c r="AG1577" s="3">
        <v>14816625.75</v>
      </c>
      <c r="AH1577" s="3">
        <v>15896358.9375</v>
      </c>
      <c r="AI1577" s="3">
        <v>110287.77075</v>
      </c>
      <c r="AJ1577" s="3">
        <v>7.9666666666666668</v>
      </c>
      <c r="AK1577" s="3">
        <v>8.5472222222222225</v>
      </c>
      <c r="AL1577" s="3">
        <v>5.9299999999999999E-2</v>
      </c>
    </row>
    <row r="1578" spans="1:38">
      <c r="A1578" t="s">
        <v>1746</v>
      </c>
      <c r="B1578" t="s">
        <v>3405</v>
      </c>
      <c r="C1578" t="s">
        <v>516</v>
      </c>
      <c r="D1578" t="s">
        <v>517</v>
      </c>
      <c r="E1578" t="s">
        <v>1396</v>
      </c>
      <c r="F1578" t="s">
        <v>985</v>
      </c>
      <c r="G1578" t="s">
        <v>1372</v>
      </c>
      <c r="H1578" t="s">
        <v>984</v>
      </c>
      <c r="I1578" t="s">
        <v>0</v>
      </c>
      <c r="J1578" t="s">
        <v>986</v>
      </c>
      <c r="K1578" t="s">
        <v>520</v>
      </c>
      <c r="L1578" t="s">
        <v>532</v>
      </c>
      <c r="M1578">
        <v>1</v>
      </c>
      <c r="N1578">
        <v>1</v>
      </c>
      <c r="O1578">
        <v>1</v>
      </c>
      <c r="P1578">
        <v>1</v>
      </c>
      <c r="Q1578">
        <v>1</v>
      </c>
      <c r="R1578">
        <v>1</v>
      </c>
      <c r="S1578" s="377">
        <v>53100</v>
      </c>
      <c r="T1578" s="377">
        <v>0</v>
      </c>
      <c r="U1578" s="377">
        <v>0</v>
      </c>
      <c r="V1578" s="377">
        <v>274.79000000000002</v>
      </c>
      <c r="W1578" s="377">
        <v>0</v>
      </c>
      <c r="X1578" s="377">
        <v>0</v>
      </c>
      <c r="Y1578" s="377">
        <v>0</v>
      </c>
      <c r="Z1578" s="377">
        <v>53100</v>
      </c>
      <c r="AA1578" s="770">
        <v>44291</v>
      </c>
      <c r="AB1578" s="770">
        <v>47733</v>
      </c>
      <c r="AC1578" s="769">
        <v>53100</v>
      </c>
      <c r="AD1578" s="3">
        <v>8.9805555555555561</v>
      </c>
      <c r="AE1578" s="3">
        <v>9.5611111111111118</v>
      </c>
      <c r="AF1578" s="378">
        <v>6.2100000000000002E-2</v>
      </c>
      <c r="AG1578" s="3">
        <v>476867.5</v>
      </c>
      <c r="AH1578" s="3">
        <v>507695.00000000006</v>
      </c>
      <c r="AI1578" s="3">
        <v>3297.51</v>
      </c>
      <c r="AJ1578" s="3">
        <v>8.9805555555555561</v>
      </c>
      <c r="AK1578" s="3">
        <v>9.5611111111111118</v>
      </c>
      <c r="AL1578" s="3">
        <v>6.2100000000000002E-2</v>
      </c>
    </row>
    <row r="1579" spans="1:38">
      <c r="A1579" t="s">
        <v>1746</v>
      </c>
      <c r="B1579" t="s">
        <v>3406</v>
      </c>
      <c r="C1579" t="s">
        <v>516</v>
      </c>
      <c r="D1579" t="s">
        <v>517</v>
      </c>
      <c r="E1579" t="s">
        <v>1396</v>
      </c>
      <c r="F1579" t="s">
        <v>985</v>
      </c>
      <c r="G1579" t="s">
        <v>1372</v>
      </c>
      <c r="H1579" t="s">
        <v>984</v>
      </c>
      <c r="I1579" t="s">
        <v>0</v>
      </c>
      <c r="J1579" t="s">
        <v>986</v>
      </c>
      <c r="K1579" t="s">
        <v>520</v>
      </c>
      <c r="L1579" t="s">
        <v>532</v>
      </c>
      <c r="M1579">
        <v>1</v>
      </c>
      <c r="N1579">
        <v>1</v>
      </c>
      <c r="O1579">
        <v>1</v>
      </c>
      <c r="P1579">
        <v>1</v>
      </c>
      <c r="Q1579">
        <v>1</v>
      </c>
      <c r="R1579">
        <v>1</v>
      </c>
      <c r="S1579" s="377">
        <v>105905</v>
      </c>
      <c r="T1579" s="377">
        <v>0</v>
      </c>
      <c r="U1579" s="377">
        <v>0</v>
      </c>
      <c r="V1579" s="377">
        <v>573.65</v>
      </c>
      <c r="W1579" s="377">
        <v>0</v>
      </c>
      <c r="X1579" s="377">
        <v>0</v>
      </c>
      <c r="Y1579" s="377">
        <v>0</v>
      </c>
      <c r="Z1579" s="377">
        <v>105905</v>
      </c>
      <c r="AA1579" s="770">
        <v>44291</v>
      </c>
      <c r="AB1579" s="770">
        <v>48098</v>
      </c>
      <c r="AC1579" s="769">
        <v>105905</v>
      </c>
      <c r="AD1579" s="3">
        <v>9.9944444444444436</v>
      </c>
      <c r="AE1579" s="3">
        <v>10.574999999999999</v>
      </c>
      <c r="AF1579" s="378">
        <v>6.5000000000000002E-2</v>
      </c>
      <c r="AG1579" s="3">
        <v>1058461.6388888888</v>
      </c>
      <c r="AH1579" s="3">
        <v>1119945.375</v>
      </c>
      <c r="AI1579" s="3">
        <v>6883.8249999999998</v>
      </c>
      <c r="AJ1579" s="3">
        <v>9.9944444444444436</v>
      </c>
      <c r="AK1579" s="3">
        <v>10.574999999999999</v>
      </c>
      <c r="AL1579" s="3">
        <v>6.5000000000000002E-2</v>
      </c>
    </row>
    <row r="1580" spans="1:38">
      <c r="A1580" t="s">
        <v>1745</v>
      </c>
      <c r="B1580" t="s">
        <v>3407</v>
      </c>
      <c r="C1580" t="s">
        <v>516</v>
      </c>
      <c r="D1580" t="s">
        <v>517</v>
      </c>
      <c r="E1580" t="s">
        <v>1396</v>
      </c>
      <c r="F1580" t="s">
        <v>985</v>
      </c>
      <c r="G1580" t="s">
        <v>1372</v>
      </c>
      <c r="H1580" t="s">
        <v>984</v>
      </c>
      <c r="I1580" t="s">
        <v>0</v>
      </c>
      <c r="J1580" t="s">
        <v>986</v>
      </c>
      <c r="K1580" t="s">
        <v>520</v>
      </c>
      <c r="L1580" t="s">
        <v>532</v>
      </c>
      <c r="M1580">
        <v>1</v>
      </c>
      <c r="N1580">
        <v>1</v>
      </c>
      <c r="O1580">
        <v>1</v>
      </c>
      <c r="P1580">
        <v>1</v>
      </c>
      <c r="Q1580">
        <v>1</v>
      </c>
      <c r="R1580">
        <v>1</v>
      </c>
      <c r="S1580" s="377">
        <v>109592.5</v>
      </c>
      <c r="T1580" s="377">
        <v>0</v>
      </c>
      <c r="U1580" s="377">
        <v>0</v>
      </c>
      <c r="V1580" s="377">
        <v>348.87</v>
      </c>
      <c r="W1580" s="377">
        <v>0</v>
      </c>
      <c r="X1580" s="377">
        <v>0</v>
      </c>
      <c r="Y1580" s="377">
        <v>0</v>
      </c>
      <c r="Z1580" s="377">
        <v>109592.5</v>
      </c>
      <c r="AA1580" s="770">
        <v>44291</v>
      </c>
      <c r="AB1580" s="770">
        <v>45197</v>
      </c>
      <c r="AC1580" s="769">
        <v>109592.5</v>
      </c>
      <c r="AD1580" s="3">
        <v>1.9361111111111111</v>
      </c>
      <c r="AE1580" s="3">
        <v>2.5166666666666666</v>
      </c>
      <c r="AF1580" s="378">
        <v>3.8199999999999998E-2</v>
      </c>
      <c r="AG1580" s="3">
        <v>212183.25694444444</v>
      </c>
      <c r="AH1580" s="3">
        <v>275807.79166666669</v>
      </c>
      <c r="AI1580" s="3">
        <v>4186.4335000000001</v>
      </c>
      <c r="AJ1580" s="3">
        <v>1.9361111111111111</v>
      </c>
      <c r="AK1580" s="3">
        <v>2.5166666666666671</v>
      </c>
      <c r="AL1580" s="3">
        <v>3.8199999999999998E-2</v>
      </c>
    </row>
    <row r="1581" spans="1:38">
      <c r="A1581" t="s">
        <v>1745</v>
      </c>
      <c r="B1581" t="s">
        <v>3408</v>
      </c>
      <c r="C1581" t="s">
        <v>516</v>
      </c>
      <c r="D1581" t="s">
        <v>517</v>
      </c>
      <c r="E1581" t="s">
        <v>1396</v>
      </c>
      <c r="F1581" t="s">
        <v>985</v>
      </c>
      <c r="G1581" t="s">
        <v>1372</v>
      </c>
      <c r="H1581" t="s">
        <v>984</v>
      </c>
      <c r="I1581" t="s">
        <v>0</v>
      </c>
      <c r="J1581" t="s">
        <v>986</v>
      </c>
      <c r="K1581" t="s">
        <v>520</v>
      </c>
      <c r="L1581" t="s">
        <v>532</v>
      </c>
      <c r="M1581">
        <v>1</v>
      </c>
      <c r="N1581">
        <v>1</v>
      </c>
      <c r="O1581">
        <v>1</v>
      </c>
      <c r="P1581">
        <v>1</v>
      </c>
      <c r="Q1581">
        <v>1</v>
      </c>
      <c r="R1581">
        <v>1</v>
      </c>
      <c r="S1581" s="377">
        <v>348395</v>
      </c>
      <c r="T1581" s="377">
        <v>0</v>
      </c>
      <c r="U1581" s="377">
        <v>0</v>
      </c>
      <c r="V1581" s="377">
        <v>1248.42</v>
      </c>
      <c r="W1581" s="377">
        <v>0</v>
      </c>
      <c r="X1581" s="377">
        <v>0</v>
      </c>
      <c r="Y1581" s="377">
        <v>0</v>
      </c>
      <c r="Z1581" s="377">
        <v>348395</v>
      </c>
      <c r="AA1581" s="770">
        <v>44291</v>
      </c>
      <c r="AB1581" s="770">
        <v>45563</v>
      </c>
      <c r="AC1581" s="769">
        <v>348395</v>
      </c>
      <c r="AD1581" s="3">
        <v>2.9527777777777779</v>
      </c>
      <c r="AE1581" s="3">
        <v>3.5333333333333332</v>
      </c>
      <c r="AF1581" s="378">
        <v>4.2999999999999997E-2</v>
      </c>
      <c r="AG1581" s="3">
        <v>1028733.013888889</v>
      </c>
      <c r="AH1581" s="3">
        <v>1230995.6666666665</v>
      </c>
      <c r="AI1581" s="3">
        <v>14980.984999999999</v>
      </c>
      <c r="AJ1581" s="3">
        <v>2.9527777777777779</v>
      </c>
      <c r="AK1581" s="3">
        <v>3.5333333333333328</v>
      </c>
      <c r="AL1581" s="3">
        <v>4.2999999999999997E-2</v>
      </c>
    </row>
    <row r="1582" spans="1:38">
      <c r="A1582" t="s">
        <v>1745</v>
      </c>
      <c r="B1582" t="s">
        <v>3409</v>
      </c>
      <c r="C1582" t="s">
        <v>516</v>
      </c>
      <c r="D1582" t="s">
        <v>517</v>
      </c>
      <c r="E1582" t="s">
        <v>1396</v>
      </c>
      <c r="F1582" t="s">
        <v>985</v>
      </c>
      <c r="G1582" t="s">
        <v>1372</v>
      </c>
      <c r="H1582" t="s">
        <v>984</v>
      </c>
      <c r="I1582" t="s">
        <v>0</v>
      </c>
      <c r="J1582" t="s">
        <v>986</v>
      </c>
      <c r="K1582" t="s">
        <v>520</v>
      </c>
      <c r="L1582" t="s">
        <v>532</v>
      </c>
      <c r="M1582">
        <v>1</v>
      </c>
      <c r="N1582">
        <v>1</v>
      </c>
      <c r="O1582">
        <v>1</v>
      </c>
      <c r="P1582">
        <v>1</v>
      </c>
      <c r="Q1582">
        <v>1</v>
      </c>
      <c r="R1582">
        <v>1</v>
      </c>
      <c r="S1582" s="377">
        <v>144845</v>
      </c>
      <c r="T1582" s="377">
        <v>0</v>
      </c>
      <c r="U1582" s="377">
        <v>0</v>
      </c>
      <c r="V1582" s="377">
        <v>568.52</v>
      </c>
      <c r="W1582" s="377">
        <v>0</v>
      </c>
      <c r="X1582" s="377">
        <v>0</v>
      </c>
      <c r="Y1582" s="377">
        <v>0</v>
      </c>
      <c r="Z1582" s="377">
        <v>144845</v>
      </c>
      <c r="AA1582" s="770">
        <v>44291</v>
      </c>
      <c r="AB1582" s="770">
        <v>45928</v>
      </c>
      <c r="AC1582" s="769">
        <v>114845</v>
      </c>
      <c r="AD1582" s="3">
        <v>3.9666666666666668</v>
      </c>
      <c r="AE1582" s="3">
        <v>4.5472222222222225</v>
      </c>
      <c r="AF1582" s="378">
        <v>4.7100000000000003E-2</v>
      </c>
      <c r="AG1582" s="3">
        <v>574551.83333333337</v>
      </c>
      <c r="AH1582" s="3">
        <v>658642.40277777787</v>
      </c>
      <c r="AI1582" s="3">
        <v>6822.1995000000006</v>
      </c>
      <c r="AJ1582" s="3">
        <v>3.9666666666666668</v>
      </c>
      <c r="AK1582" s="3">
        <v>4.5472222222222225</v>
      </c>
      <c r="AL1582" s="3">
        <v>4.7100000000000003E-2</v>
      </c>
    </row>
    <row r="1583" spans="1:38">
      <c r="A1583" t="s">
        <v>1745</v>
      </c>
      <c r="B1583" t="s">
        <v>3410</v>
      </c>
      <c r="C1583" t="s">
        <v>516</v>
      </c>
      <c r="D1583" t="s">
        <v>517</v>
      </c>
      <c r="E1583" t="s">
        <v>1396</v>
      </c>
      <c r="F1583" t="s">
        <v>985</v>
      </c>
      <c r="G1583" t="s">
        <v>1372</v>
      </c>
      <c r="H1583" t="s">
        <v>984</v>
      </c>
      <c r="I1583" t="s">
        <v>0</v>
      </c>
      <c r="J1583" t="s">
        <v>986</v>
      </c>
      <c r="K1583" t="s">
        <v>520</v>
      </c>
      <c r="L1583" t="s">
        <v>532</v>
      </c>
      <c r="M1583">
        <v>1</v>
      </c>
      <c r="N1583">
        <v>1</v>
      </c>
      <c r="O1583">
        <v>1</v>
      </c>
      <c r="P1583">
        <v>1</v>
      </c>
      <c r="Q1583">
        <v>1</v>
      </c>
      <c r="R1583">
        <v>1</v>
      </c>
      <c r="S1583" s="377">
        <v>458135</v>
      </c>
      <c r="T1583" s="377">
        <v>0</v>
      </c>
      <c r="U1583" s="377">
        <v>0</v>
      </c>
      <c r="V1583" s="377">
        <v>1935.62</v>
      </c>
      <c r="W1583" s="377">
        <v>0</v>
      </c>
      <c r="X1583" s="377">
        <v>0</v>
      </c>
      <c r="Y1583" s="377">
        <v>0</v>
      </c>
      <c r="Z1583" s="377">
        <v>458135</v>
      </c>
      <c r="AA1583" s="770">
        <v>44291</v>
      </c>
      <c r="AB1583" s="770">
        <v>46293</v>
      </c>
      <c r="AC1583" s="769">
        <v>458135</v>
      </c>
      <c r="AD1583" s="3">
        <v>4.9805555555555552</v>
      </c>
      <c r="AE1583" s="3">
        <v>5.5611111111111109</v>
      </c>
      <c r="AF1583" s="378">
        <v>5.0700000000000002E-2</v>
      </c>
      <c r="AG1583" s="3">
        <v>2281766.8194444445</v>
      </c>
      <c r="AH1583" s="3">
        <v>2547739.638888889</v>
      </c>
      <c r="AI1583" s="3">
        <v>23227.444500000001</v>
      </c>
      <c r="AJ1583" s="3">
        <v>4.9805555555555561</v>
      </c>
      <c r="AK1583" s="3">
        <v>5.5611111111111109</v>
      </c>
      <c r="AL1583" s="3">
        <v>5.0700000000000002E-2</v>
      </c>
    </row>
    <row r="1584" spans="1:38">
      <c r="A1584" t="s">
        <v>1745</v>
      </c>
      <c r="B1584" t="s">
        <v>3411</v>
      </c>
      <c r="C1584" t="s">
        <v>516</v>
      </c>
      <c r="D1584" t="s">
        <v>517</v>
      </c>
      <c r="E1584" t="s">
        <v>1396</v>
      </c>
      <c r="F1584" t="s">
        <v>985</v>
      </c>
      <c r="G1584" t="s">
        <v>1372</v>
      </c>
      <c r="H1584" t="s">
        <v>984</v>
      </c>
      <c r="I1584" t="s">
        <v>0</v>
      </c>
      <c r="J1584" t="s">
        <v>986</v>
      </c>
      <c r="K1584" t="s">
        <v>520</v>
      </c>
      <c r="L1584" t="s">
        <v>532</v>
      </c>
      <c r="M1584">
        <v>1</v>
      </c>
      <c r="N1584">
        <v>1</v>
      </c>
      <c r="O1584">
        <v>1</v>
      </c>
      <c r="P1584">
        <v>1</v>
      </c>
      <c r="Q1584">
        <v>1</v>
      </c>
      <c r="R1584">
        <v>1</v>
      </c>
      <c r="S1584" s="377">
        <v>925710</v>
      </c>
      <c r="T1584" s="377">
        <v>0</v>
      </c>
      <c r="U1584" s="377">
        <v>0</v>
      </c>
      <c r="V1584" s="377">
        <v>4134.84</v>
      </c>
      <c r="W1584" s="377">
        <v>0</v>
      </c>
      <c r="X1584" s="377">
        <v>0</v>
      </c>
      <c r="Y1584" s="377">
        <v>0</v>
      </c>
      <c r="Z1584" s="377">
        <v>925710</v>
      </c>
      <c r="AA1584" s="770">
        <v>44291</v>
      </c>
      <c r="AB1584" s="770">
        <v>46658</v>
      </c>
      <c r="AC1584" s="769">
        <v>925710</v>
      </c>
      <c r="AD1584" s="3">
        <v>5.9944444444444445</v>
      </c>
      <c r="AE1584" s="3">
        <v>6.5750000000000002</v>
      </c>
      <c r="AF1584" s="378">
        <v>5.3600000000000002E-2</v>
      </c>
      <c r="AG1584" s="3">
        <v>5549117.166666667</v>
      </c>
      <c r="AH1584" s="3">
        <v>6086543.25</v>
      </c>
      <c r="AI1584" s="3">
        <v>49618.056000000004</v>
      </c>
      <c r="AJ1584" s="3">
        <v>5.9944444444444445</v>
      </c>
      <c r="AK1584" s="3">
        <v>6.5750000000000002</v>
      </c>
      <c r="AL1584" s="3">
        <v>5.3600000000000002E-2</v>
      </c>
    </row>
    <row r="1585" spans="1:38">
      <c r="A1585" t="s">
        <v>1745</v>
      </c>
      <c r="B1585" t="s">
        <v>3412</v>
      </c>
      <c r="C1585" t="s">
        <v>516</v>
      </c>
      <c r="D1585" t="s">
        <v>517</v>
      </c>
      <c r="E1585" t="s">
        <v>1396</v>
      </c>
      <c r="F1585" t="s">
        <v>985</v>
      </c>
      <c r="G1585" t="s">
        <v>1372</v>
      </c>
      <c r="H1585" t="s">
        <v>984</v>
      </c>
      <c r="I1585" t="s">
        <v>0</v>
      </c>
      <c r="J1585" t="s">
        <v>986</v>
      </c>
      <c r="K1585" t="s">
        <v>520</v>
      </c>
      <c r="L1585" t="s">
        <v>532</v>
      </c>
      <c r="M1585">
        <v>1</v>
      </c>
      <c r="N1585">
        <v>1</v>
      </c>
      <c r="O1585">
        <v>1</v>
      </c>
      <c r="P1585">
        <v>1</v>
      </c>
      <c r="Q1585">
        <v>1</v>
      </c>
      <c r="R1585">
        <v>1</v>
      </c>
      <c r="S1585" s="377">
        <v>3460645</v>
      </c>
      <c r="T1585" s="377">
        <v>0</v>
      </c>
      <c r="U1585" s="377">
        <v>0</v>
      </c>
      <c r="V1585" s="377">
        <v>16265.03</v>
      </c>
      <c r="W1585" s="377">
        <v>0</v>
      </c>
      <c r="X1585" s="377">
        <v>0</v>
      </c>
      <c r="Y1585" s="377">
        <v>0</v>
      </c>
      <c r="Z1585" s="377">
        <v>3460645</v>
      </c>
      <c r="AA1585" s="770">
        <v>44291</v>
      </c>
      <c r="AB1585" s="770">
        <v>47024</v>
      </c>
      <c r="AC1585" s="769">
        <v>3460645</v>
      </c>
      <c r="AD1585" s="3">
        <v>7.0111111111111111</v>
      </c>
      <c r="AE1585" s="3">
        <v>7.5916666666666668</v>
      </c>
      <c r="AF1585" s="378">
        <v>5.6399999999999999E-2</v>
      </c>
      <c r="AG1585" s="3">
        <v>24262966.611111112</v>
      </c>
      <c r="AH1585" s="3">
        <v>26272063.291666668</v>
      </c>
      <c r="AI1585" s="3">
        <v>195180.378</v>
      </c>
      <c r="AJ1585" s="3">
        <v>7.0111111111111111</v>
      </c>
      <c r="AK1585" s="3">
        <v>7.5916666666666668</v>
      </c>
      <c r="AL1585" s="3">
        <v>5.6399999999999999E-2</v>
      </c>
    </row>
    <row r="1586" spans="1:38">
      <c r="A1586" t="s">
        <v>1745</v>
      </c>
      <c r="B1586" t="s">
        <v>3413</v>
      </c>
      <c r="C1586" t="s">
        <v>516</v>
      </c>
      <c r="D1586" t="s">
        <v>517</v>
      </c>
      <c r="E1586" t="s">
        <v>1396</v>
      </c>
      <c r="F1586" t="s">
        <v>985</v>
      </c>
      <c r="G1586" t="s">
        <v>1372</v>
      </c>
      <c r="H1586" t="s">
        <v>984</v>
      </c>
      <c r="I1586" t="s">
        <v>0</v>
      </c>
      <c r="J1586" t="s">
        <v>986</v>
      </c>
      <c r="K1586" t="s">
        <v>520</v>
      </c>
      <c r="L1586" t="s">
        <v>532</v>
      </c>
      <c r="M1586">
        <v>1</v>
      </c>
      <c r="N1586">
        <v>1</v>
      </c>
      <c r="O1586">
        <v>1</v>
      </c>
      <c r="P1586">
        <v>1</v>
      </c>
      <c r="Q1586">
        <v>1</v>
      </c>
      <c r="R1586">
        <v>1</v>
      </c>
      <c r="S1586" s="377">
        <v>1880920</v>
      </c>
      <c r="T1586" s="377">
        <v>0</v>
      </c>
      <c r="U1586" s="377">
        <v>0</v>
      </c>
      <c r="V1586" s="377">
        <v>9294.8799999999992</v>
      </c>
      <c r="W1586" s="377">
        <v>0</v>
      </c>
      <c r="X1586" s="377">
        <v>0</v>
      </c>
      <c r="Y1586" s="377">
        <v>0</v>
      </c>
      <c r="Z1586" s="377">
        <v>1880920</v>
      </c>
      <c r="AA1586" s="770">
        <v>44291</v>
      </c>
      <c r="AB1586" s="770">
        <v>47389</v>
      </c>
      <c r="AC1586" s="769">
        <v>1880920</v>
      </c>
      <c r="AD1586" s="3">
        <v>8.0250000000000004</v>
      </c>
      <c r="AE1586" s="3">
        <v>8.6055555555555561</v>
      </c>
      <c r="AF1586" s="378">
        <v>5.9299999999999999E-2</v>
      </c>
      <c r="AG1586" s="3">
        <v>15094383</v>
      </c>
      <c r="AH1586" s="3">
        <v>16186361.555555556</v>
      </c>
      <c r="AI1586" s="3">
        <v>111538.556</v>
      </c>
      <c r="AJ1586" s="3">
        <v>8.0250000000000004</v>
      </c>
      <c r="AK1586" s="3">
        <v>8.6055555555555561</v>
      </c>
      <c r="AL1586" s="3">
        <v>5.9299999999999999E-2</v>
      </c>
    </row>
    <row r="1587" spans="1:38">
      <c r="A1587" t="s">
        <v>1745</v>
      </c>
      <c r="B1587" t="s">
        <v>3414</v>
      </c>
      <c r="C1587" t="s">
        <v>516</v>
      </c>
      <c r="D1587" t="s">
        <v>517</v>
      </c>
      <c r="E1587" t="s">
        <v>1396</v>
      </c>
      <c r="F1587" t="s">
        <v>985</v>
      </c>
      <c r="G1587" t="s">
        <v>1372</v>
      </c>
      <c r="H1587" t="s">
        <v>984</v>
      </c>
      <c r="I1587" t="s">
        <v>0</v>
      </c>
      <c r="J1587" t="s">
        <v>986</v>
      </c>
      <c r="K1587" t="s">
        <v>520</v>
      </c>
      <c r="L1587" t="s">
        <v>532</v>
      </c>
      <c r="M1587">
        <v>1</v>
      </c>
      <c r="N1587">
        <v>1</v>
      </c>
      <c r="O1587">
        <v>1</v>
      </c>
      <c r="P1587">
        <v>1</v>
      </c>
      <c r="Q1587">
        <v>1</v>
      </c>
      <c r="R1587">
        <v>1</v>
      </c>
      <c r="S1587" s="377">
        <v>93515</v>
      </c>
      <c r="T1587" s="377">
        <v>0</v>
      </c>
      <c r="U1587" s="377">
        <v>0</v>
      </c>
      <c r="V1587" s="377">
        <v>483.94</v>
      </c>
      <c r="W1587" s="377">
        <v>0</v>
      </c>
      <c r="X1587" s="377">
        <v>0</v>
      </c>
      <c r="Y1587" s="377">
        <v>0</v>
      </c>
      <c r="Z1587" s="377">
        <v>93515</v>
      </c>
      <c r="AA1587" s="770">
        <v>44291</v>
      </c>
      <c r="AB1587" s="770">
        <v>47754</v>
      </c>
      <c r="AC1587" s="769">
        <v>93515</v>
      </c>
      <c r="AD1587" s="3">
        <v>9.0388888888888896</v>
      </c>
      <c r="AE1587" s="3">
        <v>9.6194444444444436</v>
      </c>
      <c r="AF1587" s="378">
        <v>6.2100000000000002E-2</v>
      </c>
      <c r="AG1587" s="3">
        <v>845271.6944444445</v>
      </c>
      <c r="AH1587" s="3">
        <v>899562.34722222213</v>
      </c>
      <c r="AI1587" s="3">
        <v>5807.2815000000001</v>
      </c>
      <c r="AJ1587" s="3">
        <v>9.0388888888888896</v>
      </c>
      <c r="AK1587" s="3">
        <v>9.6194444444444436</v>
      </c>
      <c r="AL1587" s="3">
        <v>6.2100000000000002E-2</v>
      </c>
    </row>
    <row r="1588" spans="1:38">
      <c r="A1588" t="s">
        <v>1745</v>
      </c>
      <c r="B1588" t="s">
        <v>3415</v>
      </c>
      <c r="C1588" t="s">
        <v>516</v>
      </c>
      <c r="D1588" t="s">
        <v>517</v>
      </c>
      <c r="E1588" t="s">
        <v>1396</v>
      </c>
      <c r="F1588" t="s">
        <v>985</v>
      </c>
      <c r="G1588" t="s">
        <v>1372</v>
      </c>
      <c r="H1588" t="s">
        <v>984</v>
      </c>
      <c r="I1588" t="s">
        <v>0</v>
      </c>
      <c r="J1588" t="s">
        <v>986</v>
      </c>
      <c r="K1588" t="s">
        <v>520</v>
      </c>
      <c r="L1588" t="s">
        <v>532</v>
      </c>
      <c r="M1588">
        <v>1</v>
      </c>
      <c r="N1588">
        <v>1</v>
      </c>
      <c r="O1588">
        <v>1</v>
      </c>
      <c r="P1588">
        <v>1</v>
      </c>
      <c r="Q1588">
        <v>1</v>
      </c>
      <c r="R1588">
        <v>1</v>
      </c>
      <c r="S1588" s="377">
        <v>51920</v>
      </c>
      <c r="T1588" s="377">
        <v>0</v>
      </c>
      <c r="U1588" s="377">
        <v>0</v>
      </c>
      <c r="V1588" s="377">
        <v>281.23</v>
      </c>
      <c r="W1588" s="377">
        <v>0</v>
      </c>
      <c r="X1588" s="377">
        <v>0</v>
      </c>
      <c r="Y1588" s="377">
        <v>0</v>
      </c>
      <c r="Z1588" s="377">
        <v>51920</v>
      </c>
      <c r="AA1588" s="770">
        <v>44291</v>
      </c>
      <c r="AB1588" s="770">
        <v>48119</v>
      </c>
      <c r="AC1588" s="769">
        <v>51920</v>
      </c>
      <c r="AD1588" s="3">
        <v>10.052777777777777</v>
      </c>
      <c r="AE1588" s="3">
        <v>10.633333333333333</v>
      </c>
      <c r="AF1588" s="378">
        <v>6.5000000000000002E-2</v>
      </c>
      <c r="AG1588" s="3">
        <v>521940.22222222219</v>
      </c>
      <c r="AH1588" s="3">
        <v>552082.66666666663</v>
      </c>
      <c r="AI1588" s="3">
        <v>3374.8</v>
      </c>
      <c r="AJ1588" s="3">
        <v>10.052777777777777</v>
      </c>
      <c r="AK1588" s="3">
        <v>10.633333333333333</v>
      </c>
      <c r="AL1588" s="3">
        <v>6.5000000000000002E-2</v>
      </c>
    </row>
    <row r="1589" spans="1:38">
      <c r="A1589" t="s">
        <v>1759</v>
      </c>
      <c r="B1589" t="s">
        <v>3416</v>
      </c>
      <c r="C1589" t="s">
        <v>516</v>
      </c>
      <c r="D1589" t="s">
        <v>517</v>
      </c>
      <c r="E1589" t="s">
        <v>1396</v>
      </c>
      <c r="F1589" t="s">
        <v>537</v>
      </c>
      <c r="G1589" t="s">
        <v>1372</v>
      </c>
      <c r="H1589" t="s">
        <v>536</v>
      </c>
      <c r="I1589" t="s">
        <v>0</v>
      </c>
      <c r="J1589" t="s">
        <v>538</v>
      </c>
      <c r="K1589" t="s">
        <v>520</v>
      </c>
      <c r="L1589" t="s">
        <v>532</v>
      </c>
      <c r="M1589">
        <v>1</v>
      </c>
      <c r="N1589">
        <v>1</v>
      </c>
      <c r="O1589">
        <v>1</v>
      </c>
      <c r="P1589">
        <v>1</v>
      </c>
      <c r="Q1589">
        <v>1</v>
      </c>
      <c r="R1589">
        <v>1</v>
      </c>
      <c r="S1589" s="377">
        <v>0</v>
      </c>
      <c r="T1589" s="3">
        <v>1004363.57</v>
      </c>
      <c r="U1589" s="377">
        <v>0</v>
      </c>
      <c r="V1589" s="377">
        <v>0</v>
      </c>
      <c r="W1589" s="377">
        <v>0</v>
      </c>
      <c r="X1589" s="377">
        <v>0</v>
      </c>
      <c r="Y1589" s="377">
        <v>0</v>
      </c>
      <c r="Z1589" s="377">
        <v>1004363.57</v>
      </c>
      <c r="AA1589" s="770"/>
      <c r="AB1589" s="770"/>
      <c r="AC1589" s="769"/>
      <c r="AD1589" s="3">
        <v>-123.61111111111111</v>
      </c>
      <c r="AE1589" s="3">
        <v>0</v>
      </c>
      <c r="AF1589" s="378"/>
      <c r="AG1589" s="3">
        <v>-124150496.84722222</v>
      </c>
      <c r="AH1589" s="3">
        <v>0</v>
      </c>
      <c r="AI1589" s="3">
        <v>0</v>
      </c>
      <c r="AJ1589" s="3">
        <v>-123.61111111111111</v>
      </c>
      <c r="AK1589" s="3">
        <v>0</v>
      </c>
      <c r="AL1589" s="3">
        <v>0</v>
      </c>
    </row>
    <row r="1590" spans="1:38">
      <c r="A1590" t="s">
        <v>1760</v>
      </c>
      <c r="B1590" t="s">
        <v>3417</v>
      </c>
      <c r="C1590" t="s">
        <v>516</v>
      </c>
      <c r="D1590" t="s">
        <v>517</v>
      </c>
      <c r="E1590" t="s">
        <v>1396</v>
      </c>
      <c r="F1590" t="s">
        <v>537</v>
      </c>
      <c r="G1590" t="s">
        <v>1372</v>
      </c>
      <c r="H1590" t="s">
        <v>536</v>
      </c>
      <c r="I1590" t="s">
        <v>0</v>
      </c>
      <c r="J1590" t="s">
        <v>538</v>
      </c>
      <c r="K1590" t="s">
        <v>520</v>
      </c>
      <c r="L1590" t="s">
        <v>532</v>
      </c>
      <c r="M1590">
        <v>1</v>
      </c>
      <c r="N1590">
        <v>1</v>
      </c>
      <c r="O1590">
        <v>1</v>
      </c>
      <c r="P1590">
        <v>1</v>
      </c>
      <c r="Q1590">
        <v>1</v>
      </c>
      <c r="R1590">
        <v>1</v>
      </c>
      <c r="S1590" s="377">
        <v>0</v>
      </c>
      <c r="T1590" s="3">
        <v>176783.37</v>
      </c>
      <c r="U1590" s="377">
        <v>0</v>
      </c>
      <c r="V1590" s="377">
        <v>0</v>
      </c>
      <c r="W1590" s="377">
        <v>0</v>
      </c>
      <c r="X1590" s="377">
        <v>0</v>
      </c>
      <c r="Y1590" s="377">
        <v>0</v>
      </c>
      <c r="Z1590" s="377">
        <v>176783.37</v>
      </c>
      <c r="AA1590" s="770"/>
      <c r="AB1590" s="770"/>
      <c r="AC1590" s="769"/>
      <c r="AD1590" s="3">
        <v>-123.61111111111111</v>
      </c>
      <c r="AE1590" s="3">
        <v>0</v>
      </c>
      <c r="AF1590" s="378"/>
      <c r="AG1590" s="3">
        <v>-21852388.791666668</v>
      </c>
      <c r="AH1590" s="3">
        <v>0</v>
      </c>
      <c r="AI1590" s="3">
        <v>0</v>
      </c>
      <c r="AJ1590" s="3">
        <v>-123.61111111111113</v>
      </c>
      <c r="AK1590" s="3">
        <v>0</v>
      </c>
      <c r="AL1590" s="3">
        <v>0</v>
      </c>
    </row>
    <row r="1591" spans="1:38">
      <c r="A1591" t="s">
        <v>1761</v>
      </c>
      <c r="B1591" t="s">
        <v>3418</v>
      </c>
      <c r="C1591" t="s">
        <v>516</v>
      </c>
      <c r="D1591" t="s">
        <v>517</v>
      </c>
      <c r="E1591" t="s">
        <v>1396</v>
      </c>
      <c r="F1591" t="s">
        <v>537</v>
      </c>
      <c r="G1591" t="s">
        <v>1372</v>
      </c>
      <c r="H1591" t="s">
        <v>536</v>
      </c>
      <c r="I1591" t="s">
        <v>0</v>
      </c>
      <c r="J1591" t="s">
        <v>538</v>
      </c>
      <c r="K1591" t="s">
        <v>520</v>
      </c>
      <c r="L1591" t="s">
        <v>532</v>
      </c>
      <c r="M1591">
        <v>1</v>
      </c>
      <c r="N1591">
        <v>1</v>
      </c>
      <c r="O1591">
        <v>1</v>
      </c>
      <c r="P1591">
        <v>1</v>
      </c>
      <c r="Q1591">
        <v>1</v>
      </c>
      <c r="R1591">
        <v>1</v>
      </c>
      <c r="S1591" s="377">
        <v>0</v>
      </c>
      <c r="T1591" s="3">
        <v>50995.46</v>
      </c>
      <c r="U1591" s="377">
        <v>0</v>
      </c>
      <c r="V1591" s="377">
        <v>764.93</v>
      </c>
      <c r="W1591" s="377">
        <v>0</v>
      </c>
      <c r="X1591" s="377">
        <v>0</v>
      </c>
      <c r="Y1591" s="377">
        <v>0</v>
      </c>
      <c r="Z1591" s="377">
        <v>50995.46</v>
      </c>
      <c r="AA1591" s="770"/>
      <c r="AB1591" s="770"/>
      <c r="AC1591" s="769"/>
      <c r="AD1591" s="3">
        <v>-123.61111111111111</v>
      </c>
      <c r="AE1591" s="3">
        <v>0</v>
      </c>
      <c r="AF1591" s="378"/>
      <c r="AG1591" s="3">
        <v>-6303605.472222222</v>
      </c>
      <c r="AH1591" s="3">
        <v>0</v>
      </c>
      <c r="AI1591" s="3">
        <v>0</v>
      </c>
      <c r="AJ1591" s="3">
        <v>-123.61111111111111</v>
      </c>
      <c r="AK1591" s="3">
        <v>0</v>
      </c>
      <c r="AL1591" s="3">
        <v>0</v>
      </c>
    </row>
    <row r="1592" spans="1:38">
      <c r="S1592" s="875">
        <v>16113508010.193001</v>
      </c>
      <c r="T1592" s="875">
        <v>1232142.3999999999</v>
      </c>
      <c r="U1592" s="875">
        <v>644735040.19999993</v>
      </c>
      <c r="V1592" s="875">
        <v>143662786.50999978</v>
      </c>
      <c r="W1592" s="875">
        <v>0</v>
      </c>
      <c r="X1592" s="875">
        <v>0</v>
      </c>
      <c r="Y1592" s="875">
        <v>0</v>
      </c>
      <c r="Z1592" s="875">
        <v>15470005112.393</v>
      </c>
      <c r="AA1592" s="3"/>
      <c r="AB1592" s="3"/>
      <c r="AC1592" s="3"/>
      <c r="AD1592" s="3"/>
      <c r="AE1592" s="3"/>
      <c r="AF1592" s="3"/>
      <c r="AG1592" s="3"/>
      <c r="AH1592" s="3"/>
      <c r="AI1592" s="3"/>
    </row>
    <row r="1593" spans="1:38">
      <c r="Z1593" s="3"/>
    </row>
    <row r="1594" spans="1:38">
      <c r="Z1594" s="3"/>
    </row>
    <row r="1595" spans="1:38">
      <c r="Z1595" s="3"/>
    </row>
    <row r="1596" spans="1:38">
      <c r="Z1596" s="3"/>
    </row>
    <row r="1597" spans="1:38">
      <c r="Z1597" s="3"/>
    </row>
    <row r="1598" spans="1:38">
      <c r="Z1598" s="3"/>
    </row>
    <row r="1599" spans="1:38">
      <c r="Z1599" s="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S69"/>
  <sheetViews>
    <sheetView topLeftCell="A43" zoomScaleNormal="100" workbookViewId="0">
      <selection activeCell="O17" sqref="O17"/>
    </sheetView>
  </sheetViews>
  <sheetFormatPr baseColWidth="10" defaultColWidth="11.42578125" defaultRowHeight="11.25"/>
  <cols>
    <col min="1" max="1" width="49.7109375" style="346" customWidth="1"/>
    <col min="2" max="2" width="15.42578125" style="346" customWidth="1"/>
    <col min="3" max="3" width="14.140625" style="346" customWidth="1"/>
    <col min="4" max="4" width="14.7109375" style="346" customWidth="1"/>
    <col min="5" max="5" width="12.7109375" style="346" customWidth="1"/>
    <col min="6" max="7" width="13.28515625" style="346" customWidth="1"/>
    <col min="8" max="8" width="10.28515625" style="346" customWidth="1"/>
    <col min="9" max="9" width="15.42578125" style="346" customWidth="1"/>
    <col min="10" max="10" width="11.42578125" style="346"/>
    <col min="11" max="11" width="16.42578125" style="346" bestFit="1" customWidth="1"/>
    <col min="12" max="13" width="16.140625" style="346" bestFit="1" customWidth="1"/>
    <col min="14" max="14" width="13.42578125" style="346" bestFit="1" customWidth="1"/>
    <col min="15" max="15" width="16.140625" style="346" bestFit="1" customWidth="1"/>
    <col min="16" max="17" width="11.42578125" style="346"/>
    <col min="18" max="18" width="12.42578125" style="346" bestFit="1" customWidth="1"/>
    <col min="19" max="16384" width="11.42578125" style="346"/>
  </cols>
  <sheetData>
    <row r="1" spans="1:11">
      <c r="A1" s="806" t="s">
        <v>1709</v>
      </c>
      <c r="B1" s="807"/>
      <c r="C1" s="807"/>
      <c r="D1" s="807"/>
      <c r="E1" s="807"/>
      <c r="F1" s="807"/>
      <c r="G1" s="807"/>
      <c r="H1" s="807"/>
      <c r="I1" s="808"/>
    </row>
    <row r="2" spans="1:11">
      <c r="A2" s="809" t="s">
        <v>1786</v>
      </c>
      <c r="B2" s="810"/>
      <c r="C2" s="810"/>
      <c r="D2" s="810"/>
      <c r="E2" s="810"/>
      <c r="F2" s="810"/>
      <c r="G2" s="810"/>
      <c r="H2" s="810"/>
      <c r="I2" s="811"/>
    </row>
    <row r="3" spans="1:11">
      <c r="A3" s="812" t="s">
        <v>1754</v>
      </c>
      <c r="B3" s="813"/>
      <c r="C3" s="813"/>
      <c r="D3" s="813"/>
      <c r="E3" s="813"/>
      <c r="F3" s="813"/>
      <c r="G3" s="813"/>
      <c r="H3" s="813"/>
      <c r="I3" s="814"/>
    </row>
    <row r="4" spans="1:11" ht="12" thickBot="1"/>
    <row r="5" spans="1:11" ht="22.5">
      <c r="A5" s="517" t="s">
        <v>1665</v>
      </c>
      <c r="B5" s="704" t="s">
        <v>1753</v>
      </c>
      <c r="C5" s="704" t="s">
        <v>1666</v>
      </c>
      <c r="D5" s="704" t="s">
        <v>1667</v>
      </c>
      <c r="E5" s="704" t="s">
        <v>1697</v>
      </c>
      <c r="F5" s="704" t="s">
        <v>1668</v>
      </c>
      <c r="G5" s="704" t="s">
        <v>1669</v>
      </c>
      <c r="H5" s="704" t="s">
        <v>1632</v>
      </c>
      <c r="I5" s="705" t="s">
        <v>1774</v>
      </c>
    </row>
    <row r="6" spans="1:11" ht="22.5">
      <c r="A6" s="635" t="s">
        <v>1601</v>
      </c>
      <c r="B6" s="518"/>
      <c r="C6" s="518"/>
      <c r="D6" s="518"/>
      <c r="E6" s="518"/>
      <c r="F6" s="518"/>
      <c r="G6" s="518"/>
      <c r="H6" s="519"/>
      <c r="I6" s="520"/>
    </row>
    <row r="7" spans="1:11">
      <c r="A7" s="636" t="s">
        <v>1556</v>
      </c>
      <c r="B7" s="521">
        <v>1177194.6474759998</v>
      </c>
      <c r="C7" s="521">
        <v>0</v>
      </c>
      <c r="D7" s="521">
        <v>12357.14286</v>
      </c>
      <c r="E7" s="521">
        <v>1980.0527500000001</v>
      </c>
      <c r="F7" s="521">
        <v>16.994439999999997</v>
      </c>
      <c r="G7" s="521">
        <v>1573.1695810000003</v>
      </c>
      <c r="H7" s="521">
        <v>0</v>
      </c>
      <c r="I7" s="522">
        <v>1166410.674197</v>
      </c>
      <c r="K7" s="386"/>
    </row>
    <row r="8" spans="1:11">
      <c r="A8" s="636" t="s">
        <v>1557</v>
      </c>
      <c r="B8" s="521">
        <v>5762863.2645510007</v>
      </c>
      <c r="C8" s="521">
        <v>962.82803000000001</v>
      </c>
      <c r="D8" s="521">
        <v>125024.15284</v>
      </c>
      <c r="E8" s="521">
        <v>25457.96198</v>
      </c>
      <c r="F8" s="521">
        <v>1330</v>
      </c>
      <c r="G8" s="521">
        <v>5404.243454999978</v>
      </c>
      <c r="H8" s="521">
        <v>0</v>
      </c>
      <c r="I8" s="522">
        <v>5644206.1831959998</v>
      </c>
    </row>
    <row r="9" spans="1:11">
      <c r="A9" s="636" t="s">
        <v>1555</v>
      </c>
      <c r="B9" s="521">
        <v>18890048.819878001</v>
      </c>
      <c r="C9" s="521">
        <v>1287006.5838700002</v>
      </c>
      <c r="D9" s="521">
        <v>45846.732520999998</v>
      </c>
      <c r="E9" s="521">
        <v>28861.881900000008</v>
      </c>
      <c r="F9" s="521">
        <v>24294.278183999999</v>
      </c>
      <c r="G9" s="521">
        <v>30158.822876000304</v>
      </c>
      <c r="H9" s="521">
        <v>0</v>
      </c>
      <c r="I9" s="522">
        <v>20161367.494103</v>
      </c>
    </row>
    <row r="10" spans="1:11">
      <c r="A10" s="636" t="s">
        <v>1376</v>
      </c>
      <c r="B10" s="521">
        <v>0</v>
      </c>
      <c r="C10" s="521">
        <v>0</v>
      </c>
      <c r="D10" s="521">
        <v>0</v>
      </c>
      <c r="E10" s="521">
        <v>0</v>
      </c>
      <c r="F10" s="521">
        <v>0</v>
      </c>
      <c r="G10" s="521">
        <v>0</v>
      </c>
      <c r="H10" s="521">
        <v>0</v>
      </c>
      <c r="I10" s="522">
        <v>0</v>
      </c>
    </row>
    <row r="11" spans="1:11">
      <c r="A11" s="636" t="s">
        <v>1596</v>
      </c>
      <c r="B11" s="521">
        <v>17750357.688200001</v>
      </c>
      <c r="C11" s="521">
        <v>0</v>
      </c>
      <c r="D11" s="521">
        <v>8300</v>
      </c>
      <c r="E11" s="521">
        <v>96.739580000000004</v>
      </c>
      <c r="F11" s="521">
        <v>30.165150000000001</v>
      </c>
      <c r="G11" s="521">
        <v>0</v>
      </c>
      <c r="H11" s="521">
        <v>231270.65430000002</v>
      </c>
      <c r="I11" s="522">
        <v>17742057.688200001</v>
      </c>
    </row>
    <row r="12" spans="1:11" ht="22.5">
      <c r="A12" s="637" t="s">
        <v>1602</v>
      </c>
      <c r="B12" s="523">
        <v>43580464.420105003</v>
      </c>
      <c r="C12" s="523">
        <v>1287969.4119000002</v>
      </c>
      <c r="D12" s="523">
        <v>191528.02822099999</v>
      </c>
      <c r="E12" s="523">
        <v>56396.636210000004</v>
      </c>
      <c r="F12" s="523">
        <v>25671.437773999998</v>
      </c>
      <c r="G12" s="524">
        <v>37136.23591200028</v>
      </c>
      <c r="H12" s="525">
        <v>231270.65430000002</v>
      </c>
      <c r="I12" s="526">
        <v>44714042.039696001</v>
      </c>
    </row>
    <row r="13" spans="1:11">
      <c r="A13" s="638" t="s">
        <v>1670</v>
      </c>
      <c r="B13" s="518"/>
      <c r="C13" s="518"/>
      <c r="D13" s="518"/>
      <c r="E13" s="518"/>
      <c r="F13" s="518"/>
      <c r="G13" s="518"/>
      <c r="H13" s="519"/>
      <c r="I13" s="520"/>
    </row>
    <row r="14" spans="1:11">
      <c r="A14" s="639" t="s">
        <v>1671</v>
      </c>
      <c r="B14" s="528"/>
      <c r="C14" s="528"/>
      <c r="D14" s="528"/>
      <c r="E14" s="528"/>
      <c r="F14" s="528"/>
      <c r="G14" s="528"/>
      <c r="H14" s="529"/>
      <c r="I14" s="530"/>
    </row>
    <row r="15" spans="1:11" ht="22.5">
      <c r="A15" s="640" t="s">
        <v>1377</v>
      </c>
      <c r="B15" s="521">
        <v>6249.9999900000003</v>
      </c>
      <c r="C15" s="521">
        <v>0</v>
      </c>
      <c r="D15" s="521">
        <v>2083.3333299999999</v>
      </c>
      <c r="E15" s="521">
        <v>0</v>
      </c>
      <c r="F15" s="521">
        <v>0</v>
      </c>
      <c r="G15" s="521">
        <v>0</v>
      </c>
      <c r="H15" s="521">
        <v>0</v>
      </c>
      <c r="I15" s="522">
        <v>4166.6666599999999</v>
      </c>
    </row>
    <row r="16" spans="1:11" ht="22.5">
      <c r="A16" s="641" t="s">
        <v>1598</v>
      </c>
      <c r="B16" s="531">
        <v>6249.9999900000003</v>
      </c>
      <c r="C16" s="531">
        <v>0</v>
      </c>
      <c r="D16" s="531">
        <v>2083.3333299999999</v>
      </c>
      <c r="E16" s="531">
        <v>0</v>
      </c>
      <c r="F16" s="531">
        <v>0</v>
      </c>
      <c r="G16" s="531">
        <v>0</v>
      </c>
      <c r="H16" s="532">
        <v>0</v>
      </c>
      <c r="I16" s="533">
        <v>4166.6666599999999</v>
      </c>
    </row>
    <row r="17" spans="1:19" ht="22.5">
      <c r="A17" s="642" t="s">
        <v>1597</v>
      </c>
      <c r="B17" s="521">
        <v>470165.65606999997</v>
      </c>
      <c r="C17" s="521">
        <v>0</v>
      </c>
      <c r="D17" s="521">
        <v>8681.5414399999991</v>
      </c>
      <c r="E17" s="521">
        <v>0</v>
      </c>
      <c r="F17" s="521">
        <v>0</v>
      </c>
      <c r="G17" s="521">
        <v>0</v>
      </c>
      <c r="H17" s="521">
        <v>0</v>
      </c>
      <c r="I17" s="522">
        <v>461484.11462999997</v>
      </c>
    </row>
    <row r="18" spans="1:19" ht="22.5">
      <c r="A18" s="641" t="s">
        <v>1593</v>
      </c>
      <c r="B18" s="531">
        <v>470165.65606999997</v>
      </c>
      <c r="C18" s="531">
        <v>0</v>
      </c>
      <c r="D18" s="531">
        <v>8681.5414399999991</v>
      </c>
      <c r="E18" s="531">
        <v>0</v>
      </c>
      <c r="F18" s="531">
        <v>0</v>
      </c>
      <c r="G18" s="531">
        <v>0</v>
      </c>
      <c r="H18" s="532">
        <v>0</v>
      </c>
      <c r="I18" s="533">
        <v>461484.11462999997</v>
      </c>
    </row>
    <row r="19" spans="1:19">
      <c r="A19" s="643" t="s">
        <v>1599</v>
      </c>
      <c r="B19" s="523">
        <v>476415.65605999995</v>
      </c>
      <c r="C19" s="523">
        <v>0</v>
      </c>
      <c r="D19" s="523">
        <v>10764.874769999999</v>
      </c>
      <c r="E19" s="523">
        <v>0</v>
      </c>
      <c r="F19" s="523">
        <v>0</v>
      </c>
      <c r="G19" s="523">
        <v>0</v>
      </c>
      <c r="H19" s="525">
        <v>0</v>
      </c>
      <c r="I19" s="526">
        <v>465650.78128999996</v>
      </c>
    </row>
    <row r="20" spans="1:19" ht="18" customHeight="1" thickBot="1">
      <c r="A20" s="644" t="s">
        <v>1600</v>
      </c>
      <c r="B20" s="537">
        <v>44056880.076165006</v>
      </c>
      <c r="C20" s="537">
        <v>1287969.4119000002</v>
      </c>
      <c r="D20" s="537">
        <v>202292.90299099998</v>
      </c>
      <c r="E20" s="537">
        <v>56396.636210000004</v>
      </c>
      <c r="F20" s="537">
        <v>25671.437773999998</v>
      </c>
      <c r="G20" s="538">
        <v>37136.23591200028</v>
      </c>
      <c r="H20" s="539">
        <v>231270.65430000002</v>
      </c>
      <c r="I20" s="540">
        <v>45179692.820986003</v>
      </c>
    </row>
    <row r="21" spans="1:19" ht="12" thickBot="1">
      <c r="A21" s="541"/>
      <c r="B21" s="542"/>
      <c r="C21" s="542"/>
      <c r="D21" s="542"/>
      <c r="E21" s="542"/>
      <c r="F21" s="542"/>
      <c r="G21" s="542"/>
      <c r="H21" s="542"/>
      <c r="I21" s="542"/>
    </row>
    <row r="22" spans="1:19" ht="22.5">
      <c r="A22" s="699" t="s">
        <v>1698</v>
      </c>
      <c r="B22" s="704" t="s">
        <v>1753</v>
      </c>
      <c r="C22" s="704" t="s">
        <v>1666</v>
      </c>
      <c r="D22" s="704" t="s">
        <v>1667</v>
      </c>
      <c r="E22" s="704" t="s">
        <v>1697</v>
      </c>
      <c r="F22" s="704" t="s">
        <v>1668</v>
      </c>
      <c r="G22" s="704" t="s">
        <v>1669</v>
      </c>
      <c r="H22" s="704" t="s">
        <v>1632</v>
      </c>
      <c r="I22" s="705" t="s">
        <v>1774</v>
      </c>
    </row>
    <row r="23" spans="1:19">
      <c r="A23" s="635" t="s">
        <v>1595</v>
      </c>
      <c r="B23" s="543"/>
      <c r="C23" s="543"/>
      <c r="D23" s="543"/>
      <c r="E23" s="543"/>
      <c r="F23" s="543"/>
      <c r="G23" s="543"/>
      <c r="H23" s="543"/>
      <c r="I23" s="544"/>
      <c r="L23" s="356"/>
    </row>
    <row r="24" spans="1:19">
      <c r="A24" s="636" t="s">
        <v>1701</v>
      </c>
      <c r="B24" s="521">
        <v>4652552.6474599987</v>
      </c>
      <c r="C24" s="521">
        <v>0</v>
      </c>
      <c r="D24" s="521">
        <v>356744.16666999995</v>
      </c>
      <c r="E24" s="521">
        <v>17100.877119999997</v>
      </c>
      <c r="F24" s="521">
        <v>0</v>
      </c>
      <c r="G24" s="521">
        <v>0</v>
      </c>
      <c r="H24" s="521">
        <v>0</v>
      </c>
      <c r="I24" s="522">
        <v>4295808.4807899985</v>
      </c>
      <c r="K24" s="356"/>
      <c r="L24" s="356"/>
      <c r="M24" s="356"/>
      <c r="N24" s="356"/>
      <c r="O24" s="356"/>
      <c r="P24" s="356"/>
      <c r="Q24" s="356"/>
      <c r="R24" s="356"/>
      <c r="S24" s="356"/>
    </row>
    <row r="25" spans="1:19">
      <c r="A25" s="636" t="s">
        <v>1675</v>
      </c>
      <c r="B25" s="521">
        <v>1309809.7370599997</v>
      </c>
      <c r="C25" s="521">
        <v>1232.1424</v>
      </c>
      <c r="D25" s="521">
        <v>3197.7424999999998</v>
      </c>
      <c r="E25" s="521">
        <v>8452.905559999992</v>
      </c>
      <c r="F25" s="521">
        <v>0</v>
      </c>
      <c r="G25" s="521">
        <v>0</v>
      </c>
      <c r="H25" s="521">
        <v>0</v>
      </c>
      <c r="I25" s="522">
        <v>1307844.1369599998</v>
      </c>
      <c r="K25" s="545"/>
    </row>
    <row r="26" spans="1:19">
      <c r="A26" s="645" t="s">
        <v>1552</v>
      </c>
      <c r="B26" s="546">
        <v>5962362.384519998</v>
      </c>
      <c r="C26" s="546">
        <v>1232.1424</v>
      </c>
      <c r="D26" s="546">
        <v>359941.90916999994</v>
      </c>
      <c r="E26" s="546">
        <v>25553.782679999989</v>
      </c>
      <c r="F26" s="546">
        <v>0</v>
      </c>
      <c r="G26" s="546">
        <v>0</v>
      </c>
      <c r="H26" s="547">
        <v>0</v>
      </c>
      <c r="I26" s="548">
        <v>5603652.6177499983</v>
      </c>
      <c r="K26" s="353"/>
    </row>
    <row r="27" spans="1:19">
      <c r="A27" s="636" t="s">
        <v>1561</v>
      </c>
      <c r="B27" s="521">
        <v>500000</v>
      </c>
      <c r="C27" s="521">
        <v>0</v>
      </c>
      <c r="D27" s="521">
        <v>0</v>
      </c>
      <c r="E27" s="521">
        <v>0</v>
      </c>
      <c r="F27" s="521">
        <v>0</v>
      </c>
      <c r="G27" s="521">
        <v>0</v>
      </c>
      <c r="H27" s="521">
        <v>0</v>
      </c>
      <c r="I27" s="522">
        <v>500000</v>
      </c>
      <c r="K27" s="549"/>
      <c r="M27" s="356"/>
    </row>
    <row r="28" spans="1:19">
      <c r="A28" s="636" t="s">
        <v>1676</v>
      </c>
      <c r="B28" s="521">
        <v>112498.70272</v>
      </c>
      <c r="C28" s="521">
        <v>0</v>
      </c>
      <c r="D28" s="521">
        <v>0</v>
      </c>
      <c r="E28" s="521">
        <v>0</v>
      </c>
      <c r="F28" s="521">
        <v>0</v>
      </c>
      <c r="G28" s="521">
        <v>0</v>
      </c>
      <c r="H28" s="521">
        <v>0</v>
      </c>
      <c r="I28" s="522">
        <v>112498.70272</v>
      </c>
      <c r="K28" s="356"/>
      <c r="M28" s="356"/>
    </row>
    <row r="29" spans="1:19">
      <c r="A29" s="636" t="s">
        <v>1677</v>
      </c>
      <c r="B29" s="521">
        <v>1430824.2915899998</v>
      </c>
      <c r="C29" s="521">
        <v>6141.7975299999716</v>
      </c>
      <c r="D29" s="521">
        <v>0</v>
      </c>
      <c r="E29" s="521">
        <v>0</v>
      </c>
      <c r="F29" s="521">
        <v>0</v>
      </c>
      <c r="G29" s="521">
        <v>0</v>
      </c>
      <c r="H29" s="521">
        <v>0</v>
      </c>
      <c r="I29" s="522">
        <v>1436966.0891199999</v>
      </c>
    </row>
    <row r="30" spans="1:19">
      <c r="A30" s="636" t="s">
        <v>1678</v>
      </c>
      <c r="B30" s="521">
        <v>0</v>
      </c>
      <c r="C30" s="521">
        <v>0</v>
      </c>
      <c r="D30" s="521">
        <v>0</v>
      </c>
      <c r="E30" s="521">
        <v>0</v>
      </c>
      <c r="F30" s="521">
        <v>0</v>
      </c>
      <c r="G30" s="521">
        <v>0</v>
      </c>
      <c r="H30" s="521">
        <v>0</v>
      </c>
      <c r="I30" s="522">
        <v>0</v>
      </c>
    </row>
    <row r="31" spans="1:19">
      <c r="A31" s="645" t="s">
        <v>1551</v>
      </c>
      <c r="B31" s="546">
        <v>2043322.9943099997</v>
      </c>
      <c r="C31" s="546">
        <v>6141.7975299999716</v>
      </c>
      <c r="D31" s="546">
        <v>0</v>
      </c>
      <c r="E31" s="546">
        <v>0</v>
      </c>
      <c r="F31" s="546">
        <v>0</v>
      </c>
      <c r="G31" s="546">
        <v>0</v>
      </c>
      <c r="H31" s="547">
        <v>0</v>
      </c>
      <c r="I31" s="548">
        <v>2049464.7918399998</v>
      </c>
      <c r="K31" s="374"/>
    </row>
    <row r="32" spans="1:19" ht="22.5">
      <c r="A32" s="642" t="s">
        <v>1380</v>
      </c>
      <c r="B32" s="521">
        <v>2363006.90545</v>
      </c>
      <c r="C32" s="521">
        <v>0</v>
      </c>
      <c r="D32" s="521">
        <v>0</v>
      </c>
      <c r="E32" s="521">
        <v>0</v>
      </c>
      <c r="F32" s="521">
        <v>0</v>
      </c>
      <c r="G32" s="521">
        <v>0</v>
      </c>
      <c r="H32" s="521">
        <v>78302.978560000425</v>
      </c>
      <c r="I32" s="522">
        <v>2441309.8840100002</v>
      </c>
    </row>
    <row r="33" spans="1:11" ht="22.5">
      <c r="A33" s="641" t="s">
        <v>1603</v>
      </c>
      <c r="B33" s="531">
        <v>2363006.90545</v>
      </c>
      <c r="C33" s="531">
        <v>0</v>
      </c>
      <c r="D33" s="531">
        <v>0</v>
      </c>
      <c r="E33" s="531">
        <v>0</v>
      </c>
      <c r="F33" s="531">
        <v>0</v>
      </c>
      <c r="G33" s="531">
        <v>0</v>
      </c>
      <c r="H33" s="532">
        <v>78302.978560000425</v>
      </c>
      <c r="I33" s="533">
        <v>2441309.8840100002</v>
      </c>
    </row>
    <row r="34" spans="1:11">
      <c r="A34" s="642" t="s">
        <v>1558</v>
      </c>
      <c r="B34" s="521">
        <v>1344349.8534000001</v>
      </c>
      <c r="C34" s="521">
        <v>168232.0095999999</v>
      </c>
      <c r="D34" s="521">
        <v>0</v>
      </c>
      <c r="E34" s="521">
        <v>0</v>
      </c>
      <c r="F34" s="521">
        <v>0</v>
      </c>
      <c r="G34" s="521">
        <v>0</v>
      </c>
      <c r="H34" s="521">
        <v>0</v>
      </c>
      <c r="I34" s="522">
        <v>1512581.8629999999</v>
      </c>
    </row>
    <row r="35" spans="1:11">
      <c r="A35" s="642" t="s">
        <v>1611</v>
      </c>
      <c r="B35" s="521">
        <v>324356.69066000002</v>
      </c>
      <c r="C35" s="521">
        <v>3051.0807399999499</v>
      </c>
      <c r="D35" s="521">
        <v>0</v>
      </c>
      <c r="E35" s="521">
        <v>0</v>
      </c>
      <c r="F35" s="521">
        <v>0</v>
      </c>
      <c r="G35" s="521">
        <v>0</v>
      </c>
      <c r="H35" s="521">
        <v>0</v>
      </c>
      <c r="I35" s="522">
        <v>327407.77139999997</v>
      </c>
    </row>
    <row r="36" spans="1:11">
      <c r="A36" s="641" t="s">
        <v>1679</v>
      </c>
      <c r="B36" s="531">
        <v>1668706.5440600002</v>
      </c>
      <c r="C36" s="531">
        <v>171283.09033999985</v>
      </c>
      <c r="D36" s="531">
        <v>0</v>
      </c>
      <c r="E36" s="531">
        <v>0</v>
      </c>
      <c r="F36" s="531">
        <v>0</v>
      </c>
      <c r="G36" s="531">
        <v>0</v>
      </c>
      <c r="H36" s="532">
        <v>0</v>
      </c>
      <c r="I36" s="533">
        <v>1839989.6343999999</v>
      </c>
    </row>
    <row r="37" spans="1:11">
      <c r="A37" s="643" t="s">
        <v>1605</v>
      </c>
      <c r="B37" s="523">
        <v>12037398.828339998</v>
      </c>
      <c r="C37" s="523">
        <v>178657.03026999984</v>
      </c>
      <c r="D37" s="523">
        <v>359941.90916999994</v>
      </c>
      <c r="E37" s="523">
        <v>25553.782679999989</v>
      </c>
      <c r="F37" s="523">
        <v>0</v>
      </c>
      <c r="G37" s="523">
        <v>0</v>
      </c>
      <c r="H37" s="525">
        <v>78302.978560000425</v>
      </c>
      <c r="I37" s="526">
        <v>11934416.927999999</v>
      </c>
    </row>
    <row r="38" spans="1:11">
      <c r="A38" s="638" t="s">
        <v>1680</v>
      </c>
      <c r="B38" s="550"/>
      <c r="C38" s="550"/>
      <c r="D38" s="550"/>
      <c r="E38" s="550"/>
      <c r="F38" s="550"/>
      <c r="G38" s="550"/>
      <c r="H38" s="551"/>
      <c r="I38" s="552"/>
    </row>
    <row r="39" spans="1:11">
      <c r="A39" s="636" t="s">
        <v>1562</v>
      </c>
      <c r="B39" s="521">
        <v>2799524.2533200001</v>
      </c>
      <c r="C39" s="521">
        <v>0</v>
      </c>
      <c r="D39" s="521">
        <v>278876.79674999998</v>
      </c>
      <c r="E39" s="521">
        <v>0</v>
      </c>
      <c r="F39" s="521">
        <v>0</v>
      </c>
      <c r="G39" s="521">
        <v>0</v>
      </c>
      <c r="H39" s="521">
        <v>0</v>
      </c>
      <c r="I39" s="522">
        <v>2520647.4565700004</v>
      </c>
    </row>
    <row r="40" spans="1:11">
      <c r="A40" s="642" t="s">
        <v>1381</v>
      </c>
      <c r="B40" s="521">
        <v>129195.73118999999</v>
      </c>
      <c r="C40" s="521">
        <v>0</v>
      </c>
      <c r="D40" s="521">
        <v>0</v>
      </c>
      <c r="E40" s="521">
        <v>0</v>
      </c>
      <c r="F40" s="521">
        <v>0</v>
      </c>
      <c r="G40" s="521">
        <v>0</v>
      </c>
      <c r="H40" s="521">
        <v>0</v>
      </c>
      <c r="I40" s="522">
        <v>129195.73118999999</v>
      </c>
    </row>
    <row r="41" spans="1:11">
      <c r="A41" s="642" t="s">
        <v>1681</v>
      </c>
      <c r="B41" s="521">
        <v>22145.293389999999</v>
      </c>
      <c r="C41" s="521">
        <v>0</v>
      </c>
      <c r="D41" s="521">
        <v>2845.571330000002</v>
      </c>
      <c r="E41" s="521">
        <v>0</v>
      </c>
      <c r="F41" s="521">
        <v>0</v>
      </c>
      <c r="G41" s="521">
        <v>0</v>
      </c>
      <c r="H41" s="521">
        <v>0</v>
      </c>
      <c r="I41" s="522">
        <v>19299.72206</v>
      </c>
    </row>
    <row r="42" spans="1:11">
      <c r="A42" s="642" t="s">
        <v>1682</v>
      </c>
      <c r="B42" s="521">
        <v>1489487.46661</v>
      </c>
      <c r="C42" s="521">
        <v>0</v>
      </c>
      <c r="D42" s="521">
        <v>0</v>
      </c>
      <c r="E42" s="521">
        <v>0</v>
      </c>
      <c r="F42" s="521">
        <v>0</v>
      </c>
      <c r="G42" s="521">
        <v>0</v>
      </c>
      <c r="H42" s="521">
        <v>656712.23745000002</v>
      </c>
      <c r="I42" s="522">
        <v>2146199.7040599999</v>
      </c>
    </row>
    <row r="43" spans="1:11">
      <c r="A43" s="643" t="s">
        <v>1607</v>
      </c>
      <c r="B43" s="523">
        <v>4440352.7445100006</v>
      </c>
      <c r="C43" s="523">
        <v>0</v>
      </c>
      <c r="D43" s="523">
        <v>281722.36807999999</v>
      </c>
      <c r="E43" s="523">
        <v>0</v>
      </c>
      <c r="F43" s="523">
        <v>0</v>
      </c>
      <c r="G43" s="523">
        <v>0</v>
      </c>
      <c r="H43" s="525">
        <v>656712.23745000002</v>
      </c>
      <c r="I43" s="526">
        <v>4815342.613880001</v>
      </c>
    </row>
    <row r="44" spans="1:11" ht="16.350000000000001" customHeight="1" thickBot="1">
      <c r="A44" s="30" t="s">
        <v>1608</v>
      </c>
      <c r="B44" s="537">
        <v>16477751.572849998</v>
      </c>
      <c r="C44" s="537">
        <v>178657.03026999984</v>
      </c>
      <c r="D44" s="537">
        <v>641664.27724999993</v>
      </c>
      <c r="E44" s="537">
        <v>25553.782679999989</v>
      </c>
      <c r="F44" s="537">
        <v>0</v>
      </c>
      <c r="G44" s="537">
        <v>0</v>
      </c>
      <c r="H44" s="539">
        <v>735015.21601000044</v>
      </c>
      <c r="I44" s="540">
        <v>16749759.54188</v>
      </c>
    </row>
    <row r="45" spans="1:11" ht="13.35" customHeight="1">
      <c r="A45" s="697" t="s">
        <v>1794</v>
      </c>
      <c r="B45" s="697"/>
      <c r="C45" s="697"/>
      <c r="D45" s="697"/>
      <c r="E45" s="697"/>
      <c r="F45" s="697"/>
      <c r="G45" s="697"/>
      <c r="H45" s="697"/>
      <c r="I45" s="697"/>
      <c r="K45" s="374"/>
    </row>
    <row r="46" spans="1:11" ht="13.35" customHeight="1">
      <c r="A46" s="697" t="s">
        <v>1803</v>
      </c>
      <c r="B46" s="697"/>
      <c r="C46" s="697"/>
      <c r="D46" s="697"/>
      <c r="E46" s="697"/>
      <c r="F46" s="697"/>
      <c r="G46" s="697"/>
      <c r="H46" s="697"/>
      <c r="I46" s="697"/>
    </row>
    <row r="47" spans="1:11" ht="13.35" customHeight="1">
      <c r="A47" s="697" t="s">
        <v>1799</v>
      </c>
      <c r="B47" s="697"/>
      <c r="C47" s="697"/>
      <c r="D47" s="697"/>
      <c r="E47" s="697"/>
      <c r="F47" s="697"/>
      <c r="G47" s="697"/>
      <c r="H47" s="697"/>
      <c r="I47" s="697"/>
    </row>
    <row r="48" spans="1:11" ht="13.35" customHeight="1">
      <c r="A48" s="697" t="s">
        <v>1800</v>
      </c>
      <c r="B48" s="697"/>
      <c r="C48" s="697"/>
      <c r="D48" s="697"/>
      <c r="E48" s="697"/>
      <c r="F48" s="697"/>
      <c r="G48" s="697"/>
      <c r="H48" s="697"/>
      <c r="I48" s="697"/>
    </row>
    <row r="49" spans="1:9" ht="13.35" customHeight="1" thickBot="1">
      <c r="A49" s="697" t="s">
        <v>1801</v>
      </c>
      <c r="B49" s="697"/>
      <c r="C49" s="697"/>
      <c r="D49" s="697"/>
      <c r="E49" s="697"/>
      <c r="F49" s="697"/>
      <c r="G49" s="697"/>
      <c r="H49" s="697"/>
      <c r="I49" s="697"/>
    </row>
    <row r="50" spans="1:9" ht="22.5">
      <c r="A50" s="517" t="s">
        <v>1684</v>
      </c>
      <c r="B50" s="704" t="s">
        <v>1753</v>
      </c>
      <c r="C50" s="704" t="s">
        <v>1666</v>
      </c>
      <c r="D50" s="704" t="s">
        <v>1667</v>
      </c>
      <c r="E50" s="704" t="s">
        <v>1697</v>
      </c>
      <c r="F50" s="704" t="s">
        <v>1668</v>
      </c>
      <c r="G50" s="704" t="s">
        <v>1669</v>
      </c>
      <c r="H50" s="704" t="s">
        <v>1632</v>
      </c>
      <c r="I50" s="705" t="s">
        <v>1774</v>
      </c>
    </row>
    <row r="51" spans="1:9">
      <c r="A51" s="638" t="s">
        <v>1714</v>
      </c>
      <c r="B51" s="519"/>
      <c r="C51" s="519"/>
      <c r="D51" s="519"/>
      <c r="E51" s="519"/>
      <c r="F51" s="519"/>
      <c r="G51" s="519"/>
      <c r="H51" s="519"/>
      <c r="I51" s="553"/>
    </row>
    <row r="52" spans="1:9">
      <c r="A52" s="642" t="s">
        <v>1686</v>
      </c>
      <c r="B52" s="521">
        <v>0</v>
      </c>
      <c r="C52" s="521">
        <v>0</v>
      </c>
      <c r="D52" s="521">
        <v>0</v>
      </c>
      <c r="E52" s="521">
        <v>0</v>
      </c>
      <c r="F52" s="521">
        <v>0</v>
      </c>
      <c r="G52" s="521">
        <v>0</v>
      </c>
      <c r="H52" s="521">
        <v>0</v>
      </c>
      <c r="I52" s="522">
        <v>0</v>
      </c>
    </row>
    <row r="53" spans="1:9">
      <c r="A53" s="642" t="s">
        <v>1687</v>
      </c>
      <c r="B53" s="521">
        <v>0</v>
      </c>
      <c r="C53" s="521">
        <v>0</v>
      </c>
      <c r="D53" s="521">
        <v>0</v>
      </c>
      <c r="E53" s="521">
        <v>0</v>
      </c>
      <c r="F53" s="521">
        <v>0</v>
      </c>
      <c r="G53" s="521">
        <v>0</v>
      </c>
      <c r="H53" s="521">
        <v>0</v>
      </c>
      <c r="I53" s="522">
        <v>0</v>
      </c>
    </row>
    <row r="54" spans="1:9">
      <c r="A54" s="642" t="s">
        <v>1688</v>
      </c>
      <c r="B54" s="521">
        <v>1301997</v>
      </c>
      <c r="C54" s="521">
        <v>0</v>
      </c>
      <c r="D54" s="521">
        <v>0</v>
      </c>
      <c r="E54" s="521">
        <v>0</v>
      </c>
      <c r="F54" s="521">
        <v>0</v>
      </c>
      <c r="G54" s="521">
        <v>6017</v>
      </c>
      <c r="H54" s="521">
        <v>0</v>
      </c>
      <c r="I54" s="522">
        <v>1308014</v>
      </c>
    </row>
    <row r="55" spans="1:9">
      <c r="A55" s="643" t="s">
        <v>1689</v>
      </c>
      <c r="B55" s="523">
        <v>1301997</v>
      </c>
      <c r="C55" s="523">
        <v>0</v>
      </c>
      <c r="D55" s="525">
        <v>0</v>
      </c>
      <c r="E55" s="525">
        <v>0</v>
      </c>
      <c r="F55" s="525">
        <v>0</v>
      </c>
      <c r="G55" s="554">
        <v>6017</v>
      </c>
      <c r="H55" s="523">
        <v>0</v>
      </c>
      <c r="I55" s="526">
        <v>1308014</v>
      </c>
    </row>
    <row r="56" spans="1:9">
      <c r="A56" s="642" t="s">
        <v>1690</v>
      </c>
      <c r="B56" s="521">
        <v>1334029.5460699999</v>
      </c>
      <c r="C56" s="521">
        <v>0</v>
      </c>
      <c r="D56" s="521">
        <v>136163.29126999999</v>
      </c>
      <c r="E56" s="521">
        <v>0</v>
      </c>
      <c r="F56" s="521">
        <v>0</v>
      </c>
      <c r="G56" s="521">
        <v>0</v>
      </c>
      <c r="H56" s="521">
        <v>0</v>
      </c>
      <c r="I56" s="522">
        <v>1197866.2548</v>
      </c>
    </row>
    <row r="57" spans="1:9">
      <c r="A57" s="642" t="s">
        <v>1563</v>
      </c>
      <c r="B57" s="521">
        <v>1141147.12708</v>
      </c>
      <c r="C57" s="521">
        <v>0</v>
      </c>
      <c r="D57" s="521">
        <v>32520.7215</v>
      </c>
      <c r="E57" s="521">
        <v>0</v>
      </c>
      <c r="F57" s="521">
        <v>0</v>
      </c>
      <c r="G57" s="521">
        <v>0</v>
      </c>
      <c r="H57" s="521">
        <v>0</v>
      </c>
      <c r="I57" s="522">
        <v>1108626.40558</v>
      </c>
    </row>
    <row r="58" spans="1:9">
      <c r="A58" s="642" t="s">
        <v>1716</v>
      </c>
      <c r="B58" s="521">
        <v>2377629.1817899998</v>
      </c>
      <c r="C58" s="521">
        <v>0</v>
      </c>
      <c r="D58" s="521">
        <v>0</v>
      </c>
      <c r="E58" s="521">
        <v>0</v>
      </c>
      <c r="F58" s="521">
        <v>0</v>
      </c>
      <c r="G58" s="521">
        <v>0</v>
      </c>
      <c r="H58" s="521">
        <v>0</v>
      </c>
      <c r="I58" s="522">
        <v>2377629.1817899998</v>
      </c>
    </row>
    <row r="59" spans="1:9" ht="18" customHeight="1" thickBot="1">
      <c r="A59" s="644" t="s">
        <v>1692</v>
      </c>
      <c r="B59" s="537">
        <v>6154802.85494</v>
      </c>
      <c r="C59" s="537">
        <v>0</v>
      </c>
      <c r="D59" s="539">
        <v>168684.01276999997</v>
      </c>
      <c r="E59" s="539">
        <v>0</v>
      </c>
      <c r="F59" s="539">
        <v>0</v>
      </c>
      <c r="G59" s="555">
        <v>6017</v>
      </c>
      <c r="H59" s="537">
        <v>0</v>
      </c>
      <c r="I59" s="540">
        <v>5992135.8421700001</v>
      </c>
    </row>
    <row r="60" spans="1:9" ht="12" thickBot="1"/>
    <row r="61" spans="1:9" ht="22.5">
      <c r="A61" s="517" t="s">
        <v>1693</v>
      </c>
      <c r="B61" s="704" t="s">
        <v>1753</v>
      </c>
      <c r="C61" s="704" t="s">
        <v>1666</v>
      </c>
      <c r="D61" s="704" t="s">
        <v>1667</v>
      </c>
      <c r="E61" s="704" t="s">
        <v>1697</v>
      </c>
      <c r="F61" s="704" t="s">
        <v>1668</v>
      </c>
      <c r="G61" s="704" t="s">
        <v>1669</v>
      </c>
      <c r="H61" s="704" t="s">
        <v>1632</v>
      </c>
      <c r="I61" s="705" t="s">
        <v>1774</v>
      </c>
    </row>
    <row r="62" spans="1:9">
      <c r="A62" s="556" t="s">
        <v>1694</v>
      </c>
      <c r="B62" s="557">
        <v>44056880.076165006</v>
      </c>
      <c r="C62" s="557">
        <v>1287969.4119000002</v>
      </c>
      <c r="D62" s="557">
        <v>202292.90299099998</v>
      </c>
      <c r="E62" s="557">
        <v>56396.636210000004</v>
      </c>
      <c r="F62" s="557">
        <v>25671.437773999998</v>
      </c>
      <c r="G62" s="558">
        <v>37136.23591200028</v>
      </c>
      <c r="H62" s="557">
        <v>231270.65430000002</v>
      </c>
      <c r="I62" s="559">
        <v>45179692.820986003</v>
      </c>
    </row>
    <row r="63" spans="1:9">
      <c r="A63" s="556" t="s">
        <v>1695</v>
      </c>
      <c r="B63" s="557">
        <v>16477751.572849998</v>
      </c>
      <c r="C63" s="557">
        <v>178657.03026999984</v>
      </c>
      <c r="D63" s="557">
        <v>641664.27724999993</v>
      </c>
      <c r="E63" s="557">
        <v>25553.782679999989</v>
      </c>
      <c r="F63" s="557">
        <v>0</v>
      </c>
      <c r="G63" s="558">
        <v>0</v>
      </c>
      <c r="H63" s="557">
        <v>735015.21601000044</v>
      </c>
      <c r="I63" s="559">
        <v>16749759.54188</v>
      </c>
    </row>
    <row r="64" spans="1:9" ht="12" thickBot="1">
      <c r="A64" s="560" t="s">
        <v>1696</v>
      </c>
      <c r="B64" s="537">
        <v>60534631.649015002</v>
      </c>
      <c r="C64" s="537">
        <v>1466626.4421699999</v>
      </c>
      <c r="D64" s="537">
        <v>843957.18024099991</v>
      </c>
      <c r="E64" s="537">
        <v>81950.418890000001</v>
      </c>
      <c r="F64" s="537">
        <v>25671.437773999998</v>
      </c>
      <c r="G64" s="538">
        <v>37136.23591200028</v>
      </c>
      <c r="H64" s="537">
        <v>966285.87031000049</v>
      </c>
      <c r="I64" s="540">
        <v>61929452.362865999</v>
      </c>
    </row>
    <row r="65" spans="1:11" ht="12" thickBot="1">
      <c r="A65" s="561"/>
      <c r="B65" s="562"/>
      <c r="C65" s="562"/>
      <c r="D65" s="562"/>
      <c r="E65" s="562"/>
      <c r="F65" s="562"/>
      <c r="G65" s="562"/>
      <c r="H65" s="562"/>
      <c r="I65" s="562"/>
    </row>
    <row r="66" spans="1:11" ht="22.5">
      <c r="A66" s="517" t="s">
        <v>1693</v>
      </c>
      <c r="B66" s="704" t="s">
        <v>1753</v>
      </c>
      <c r="C66" s="704" t="s">
        <v>1666</v>
      </c>
      <c r="D66" s="704" t="s">
        <v>1667</v>
      </c>
      <c r="E66" s="704" t="s">
        <v>1697</v>
      </c>
      <c r="F66" s="704" t="s">
        <v>1668</v>
      </c>
      <c r="G66" s="704" t="s">
        <v>1669</v>
      </c>
      <c r="H66" s="704" t="s">
        <v>1632</v>
      </c>
      <c r="I66" s="705" t="s">
        <v>1774</v>
      </c>
    </row>
    <row r="67" spans="1:11" ht="12" thickBot="1">
      <c r="A67" s="563" t="s">
        <v>1378</v>
      </c>
      <c r="B67" s="564">
        <v>6154802.85494</v>
      </c>
      <c r="C67" s="564">
        <v>0</v>
      </c>
      <c r="D67" s="564">
        <v>168684.01276999997</v>
      </c>
      <c r="E67" s="564">
        <v>0</v>
      </c>
      <c r="F67" s="564">
        <v>0</v>
      </c>
      <c r="G67" s="565">
        <v>6017</v>
      </c>
      <c r="H67" s="564">
        <v>0</v>
      </c>
      <c r="I67" s="572">
        <v>5992135.8421700001</v>
      </c>
    </row>
    <row r="68" spans="1:11">
      <c r="K68" s="374"/>
    </row>
    <row r="69" spans="1:11">
      <c r="A69" s="371" t="s">
        <v>1717</v>
      </c>
    </row>
  </sheetData>
  <mergeCells count="3">
    <mergeCell ref="A1:I1"/>
    <mergeCell ref="A2:I2"/>
    <mergeCell ref="A3:I3"/>
  </mergeCells>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J71"/>
  <sheetViews>
    <sheetView topLeftCell="A46" workbookViewId="0">
      <selection activeCell="J42" sqref="J42"/>
    </sheetView>
  </sheetViews>
  <sheetFormatPr baseColWidth="10" defaultColWidth="11.42578125" defaultRowHeight="11.25"/>
  <cols>
    <col min="1" max="1" width="41.140625" style="346" customWidth="1"/>
    <col min="2" max="2" width="16.42578125" style="346" customWidth="1"/>
    <col min="3" max="4" width="14.42578125" style="346" customWidth="1"/>
    <col min="5" max="6" width="13.28515625" style="346" customWidth="1"/>
    <col min="7" max="7" width="14.140625" style="346" customWidth="1"/>
    <col min="8" max="8" width="10.7109375" style="346" customWidth="1"/>
    <col min="9" max="9" width="14.42578125" style="346" customWidth="1"/>
    <col min="10" max="10" width="13.42578125" style="346" bestFit="1" customWidth="1"/>
    <col min="11" max="16384" width="11.42578125" style="346"/>
  </cols>
  <sheetData>
    <row r="1" spans="1:9" ht="22.5" customHeight="1">
      <c r="A1" s="806" t="s">
        <v>1710</v>
      </c>
      <c r="B1" s="807"/>
      <c r="C1" s="807"/>
      <c r="D1" s="807"/>
      <c r="E1" s="807"/>
      <c r="F1" s="807"/>
      <c r="G1" s="807"/>
      <c r="H1" s="807"/>
      <c r="I1" s="808"/>
    </row>
    <row r="2" spans="1:9" ht="11.25" customHeight="1">
      <c r="A2" s="809" t="s">
        <v>1786</v>
      </c>
      <c r="B2" s="810"/>
      <c r="C2" s="810"/>
      <c r="D2" s="810"/>
      <c r="E2" s="810"/>
      <c r="F2" s="810"/>
      <c r="G2" s="810"/>
      <c r="H2" s="810"/>
      <c r="I2" s="811"/>
    </row>
    <row r="3" spans="1:9">
      <c r="A3" s="812" t="s">
        <v>1754</v>
      </c>
      <c r="B3" s="813"/>
      <c r="C3" s="813"/>
      <c r="D3" s="813"/>
      <c r="E3" s="813"/>
      <c r="F3" s="813"/>
      <c r="G3" s="813"/>
      <c r="H3" s="813"/>
      <c r="I3" s="814"/>
    </row>
    <row r="4" spans="1:9" ht="12" thickBot="1"/>
    <row r="5" spans="1:9" ht="22.5">
      <c r="A5" s="517" t="s">
        <v>1665</v>
      </c>
      <c r="B5" s="704" t="s">
        <v>1742</v>
      </c>
      <c r="C5" s="704" t="s">
        <v>1666</v>
      </c>
      <c r="D5" s="704" t="s">
        <v>1667</v>
      </c>
      <c r="E5" s="704" t="s">
        <v>1697</v>
      </c>
      <c r="F5" s="704" t="s">
        <v>1668</v>
      </c>
      <c r="G5" s="704" t="s">
        <v>1669</v>
      </c>
      <c r="H5" s="704" t="s">
        <v>1632</v>
      </c>
      <c r="I5" s="705" t="s">
        <v>1787</v>
      </c>
    </row>
    <row r="6" spans="1:9" ht="22.5">
      <c r="A6" s="635" t="s">
        <v>1601</v>
      </c>
      <c r="B6" s="519"/>
      <c r="C6" s="519"/>
      <c r="D6" s="519"/>
      <c r="E6" s="519"/>
      <c r="F6" s="519"/>
      <c r="G6" s="519"/>
      <c r="H6" s="519"/>
      <c r="I6" s="553"/>
    </row>
    <row r="7" spans="1:9">
      <c r="A7" s="640" t="s">
        <v>1556</v>
      </c>
      <c r="B7" s="521">
        <v>1043487.1317460001</v>
      </c>
      <c r="C7" s="521">
        <v>0</v>
      </c>
      <c r="D7" s="521">
        <v>9000</v>
      </c>
      <c r="E7" s="521">
        <v>1471.52775</v>
      </c>
      <c r="F7" s="521">
        <v>0</v>
      </c>
      <c r="G7" s="521">
        <v>1573.1695810000003</v>
      </c>
      <c r="H7" s="521">
        <v>0</v>
      </c>
      <c r="I7" s="522">
        <v>1036060.3013270001</v>
      </c>
    </row>
    <row r="8" spans="1:9">
      <c r="A8" s="640" t="s">
        <v>1557</v>
      </c>
      <c r="B8" s="521">
        <v>5430453.3165000007</v>
      </c>
      <c r="C8" s="521">
        <v>962.82803000000001</v>
      </c>
      <c r="D8" s="521">
        <v>125024.15284</v>
      </c>
      <c r="E8" s="521">
        <v>25457.96198</v>
      </c>
      <c r="F8" s="521">
        <v>1330</v>
      </c>
      <c r="G8" s="521">
        <v>3574.3612619999794</v>
      </c>
      <c r="H8" s="521">
        <v>0</v>
      </c>
      <c r="I8" s="522">
        <v>5309966.3529520007</v>
      </c>
    </row>
    <row r="9" spans="1:9">
      <c r="A9" s="640" t="s">
        <v>1555</v>
      </c>
      <c r="B9" s="521">
        <v>17635572.127375998</v>
      </c>
      <c r="C9" s="521">
        <v>1287006.5838700002</v>
      </c>
      <c r="D9" s="521">
        <v>39394.140571000004</v>
      </c>
      <c r="E9" s="521">
        <v>27912.645030000007</v>
      </c>
      <c r="F9" s="521">
        <v>24294.278183999999</v>
      </c>
      <c r="G9" s="521">
        <v>30158.822875000307</v>
      </c>
      <c r="H9" s="521">
        <v>0</v>
      </c>
      <c r="I9" s="522">
        <v>18913343.393550001</v>
      </c>
    </row>
    <row r="10" spans="1:9">
      <c r="A10" s="640" t="s">
        <v>1376</v>
      </c>
      <c r="B10" s="521">
        <v>0</v>
      </c>
      <c r="C10" s="521">
        <v>0</v>
      </c>
      <c r="D10" s="521">
        <v>0</v>
      </c>
      <c r="E10" s="521">
        <v>0</v>
      </c>
      <c r="F10" s="521">
        <v>0</v>
      </c>
      <c r="G10" s="521">
        <v>0</v>
      </c>
      <c r="H10" s="521">
        <v>0</v>
      </c>
      <c r="I10" s="522">
        <v>0</v>
      </c>
    </row>
    <row r="11" spans="1:9">
      <c r="A11" s="640" t="s">
        <v>1596</v>
      </c>
      <c r="B11" s="521">
        <v>17725257.688200001</v>
      </c>
      <c r="C11" s="521">
        <v>0</v>
      </c>
      <c r="D11" s="521">
        <v>0</v>
      </c>
      <c r="E11" s="521">
        <v>0</v>
      </c>
      <c r="F11" s="521">
        <v>30.165150000000001</v>
      </c>
      <c r="G11" s="521">
        <v>0</v>
      </c>
      <c r="H11" s="521">
        <v>231270.65430000002</v>
      </c>
      <c r="I11" s="522">
        <v>17725257.688200001</v>
      </c>
    </row>
    <row r="12" spans="1:9" ht="22.5">
      <c r="A12" s="646" t="s">
        <v>1602</v>
      </c>
      <c r="B12" s="523">
        <v>41834770.263822004</v>
      </c>
      <c r="C12" s="523">
        <v>1287969.4119000002</v>
      </c>
      <c r="D12" s="523">
        <v>173418.29341099999</v>
      </c>
      <c r="E12" s="523">
        <v>54842.134760000008</v>
      </c>
      <c r="F12" s="523">
        <v>25654.443334</v>
      </c>
      <c r="G12" s="524">
        <v>35306.35371800029</v>
      </c>
      <c r="H12" s="523">
        <v>231270.65430000002</v>
      </c>
      <c r="I12" s="526">
        <v>42984627.736028999</v>
      </c>
    </row>
    <row r="13" spans="1:9">
      <c r="A13" s="647" t="s">
        <v>1670</v>
      </c>
      <c r="B13" s="550"/>
      <c r="C13" s="550"/>
      <c r="D13" s="550"/>
      <c r="E13" s="550"/>
      <c r="F13" s="550"/>
      <c r="G13" s="550"/>
      <c r="H13" s="550"/>
      <c r="I13" s="552"/>
    </row>
    <row r="14" spans="1:9">
      <c r="A14" s="648" t="s">
        <v>1671</v>
      </c>
      <c r="B14" s="566"/>
      <c r="C14" s="566"/>
      <c r="D14" s="566"/>
      <c r="E14" s="566"/>
      <c r="F14" s="566"/>
      <c r="G14" s="566"/>
      <c r="H14" s="566"/>
      <c r="I14" s="567"/>
    </row>
    <row r="15" spans="1:9" ht="22.5">
      <c r="A15" s="640" t="s">
        <v>1377</v>
      </c>
      <c r="B15" s="521">
        <v>0</v>
      </c>
      <c r="C15" s="521">
        <v>0</v>
      </c>
      <c r="D15" s="521">
        <v>0</v>
      </c>
      <c r="E15" s="521">
        <v>0</v>
      </c>
      <c r="F15" s="521">
        <v>0</v>
      </c>
      <c r="G15" s="521">
        <v>0</v>
      </c>
      <c r="H15" s="521">
        <v>0</v>
      </c>
      <c r="I15" s="522">
        <v>0</v>
      </c>
    </row>
    <row r="16" spans="1:9" ht="22.5">
      <c r="A16" s="649" t="s">
        <v>1598</v>
      </c>
      <c r="B16" s="531">
        <v>0</v>
      </c>
      <c r="C16" s="531">
        <v>0</v>
      </c>
      <c r="D16" s="531">
        <v>0</v>
      </c>
      <c r="E16" s="531">
        <v>0</v>
      </c>
      <c r="F16" s="531">
        <v>0</v>
      </c>
      <c r="G16" s="531">
        <v>0</v>
      </c>
      <c r="H16" s="531">
        <v>0</v>
      </c>
      <c r="I16" s="533">
        <v>0</v>
      </c>
    </row>
    <row r="17" spans="1:9" ht="22.5">
      <c r="A17" s="640" t="s">
        <v>1597</v>
      </c>
      <c r="B17" s="521">
        <v>0</v>
      </c>
      <c r="C17" s="521">
        <v>0</v>
      </c>
      <c r="D17" s="521">
        <v>0</v>
      </c>
      <c r="E17" s="521">
        <v>0</v>
      </c>
      <c r="F17" s="521">
        <v>0</v>
      </c>
      <c r="G17" s="521">
        <v>0</v>
      </c>
      <c r="H17" s="521">
        <v>0</v>
      </c>
      <c r="I17" s="522">
        <v>0</v>
      </c>
    </row>
    <row r="18" spans="1:9" ht="22.5">
      <c r="A18" s="649" t="s">
        <v>1593</v>
      </c>
      <c r="B18" s="531">
        <v>0</v>
      </c>
      <c r="C18" s="531">
        <v>0</v>
      </c>
      <c r="D18" s="531">
        <v>0</v>
      </c>
      <c r="E18" s="531">
        <v>0</v>
      </c>
      <c r="F18" s="531">
        <v>0</v>
      </c>
      <c r="G18" s="531">
        <v>0</v>
      </c>
      <c r="H18" s="531">
        <v>0</v>
      </c>
      <c r="I18" s="533">
        <v>0</v>
      </c>
    </row>
    <row r="19" spans="1:9">
      <c r="A19" s="650" t="s">
        <v>1599</v>
      </c>
      <c r="B19" s="523">
        <v>0</v>
      </c>
      <c r="C19" s="523">
        <v>0</v>
      </c>
      <c r="D19" s="523">
        <v>0</v>
      </c>
      <c r="E19" s="523">
        <v>0</v>
      </c>
      <c r="F19" s="523">
        <v>0</v>
      </c>
      <c r="G19" s="523">
        <v>0</v>
      </c>
      <c r="H19" s="523">
        <v>0</v>
      </c>
      <c r="I19" s="526">
        <v>0</v>
      </c>
    </row>
    <row r="20" spans="1:9" ht="17.100000000000001" customHeight="1" thickBot="1">
      <c r="A20" s="644" t="s">
        <v>1600</v>
      </c>
      <c r="B20" s="537">
        <v>41834770.263822004</v>
      </c>
      <c r="C20" s="537">
        <v>1287969.4119000002</v>
      </c>
      <c r="D20" s="537">
        <v>173418.29341099999</v>
      </c>
      <c r="E20" s="537">
        <v>54842.134760000008</v>
      </c>
      <c r="F20" s="537">
        <v>25654.443334</v>
      </c>
      <c r="G20" s="538">
        <v>35306.35371800029</v>
      </c>
      <c r="H20" s="537">
        <v>231270.65430000002</v>
      </c>
      <c r="I20" s="540">
        <v>42984627.736028999</v>
      </c>
    </row>
    <row r="21" spans="1:9" ht="12" thickBot="1">
      <c r="A21" s="541"/>
      <c r="B21" s="542"/>
      <c r="C21" s="542"/>
      <c r="D21" s="542"/>
      <c r="E21" s="542"/>
      <c r="F21" s="542"/>
      <c r="G21" s="542"/>
      <c r="H21" s="542"/>
      <c r="I21" s="542"/>
    </row>
    <row r="22" spans="1:9" ht="22.5">
      <c r="A22" s="517" t="s">
        <v>1698</v>
      </c>
      <c r="B22" s="704" t="s">
        <v>1742</v>
      </c>
      <c r="C22" s="704" t="s">
        <v>1666</v>
      </c>
      <c r="D22" s="704" t="s">
        <v>1667</v>
      </c>
      <c r="E22" s="704" t="s">
        <v>1697</v>
      </c>
      <c r="F22" s="704" t="s">
        <v>1668</v>
      </c>
      <c r="G22" s="704" t="s">
        <v>1669</v>
      </c>
      <c r="H22" s="704" t="s">
        <v>1632</v>
      </c>
      <c r="I22" s="705" t="s">
        <v>1787</v>
      </c>
    </row>
    <row r="23" spans="1:9">
      <c r="A23" s="635" t="s">
        <v>1595</v>
      </c>
      <c r="B23" s="568"/>
      <c r="C23" s="568"/>
      <c r="D23" s="568"/>
      <c r="E23" s="568"/>
      <c r="F23" s="543"/>
      <c r="G23" s="543"/>
      <c r="H23" s="543"/>
      <c r="I23" s="569"/>
    </row>
    <row r="24" spans="1:9">
      <c r="A24" s="636" t="s">
        <v>1588</v>
      </c>
      <c r="B24" s="521">
        <v>13796205.912002997</v>
      </c>
      <c r="C24" s="521">
        <v>0</v>
      </c>
      <c r="D24" s="521">
        <v>641537.29769999988</v>
      </c>
      <c r="E24" s="521">
        <v>134977.98255000002</v>
      </c>
      <c r="F24" s="521">
        <v>0</v>
      </c>
      <c r="G24" s="521">
        <v>0</v>
      </c>
      <c r="H24" s="521">
        <v>0</v>
      </c>
      <c r="I24" s="522">
        <v>13154668.614302998</v>
      </c>
    </row>
    <row r="25" spans="1:9">
      <c r="A25" s="636" t="s">
        <v>1612</v>
      </c>
      <c r="B25" s="521">
        <v>1309809.7370599997</v>
      </c>
      <c r="C25" s="521">
        <v>1232.1424</v>
      </c>
      <c r="D25" s="521">
        <v>3197.7424999999998</v>
      </c>
      <c r="E25" s="521">
        <v>8452.905559999992</v>
      </c>
      <c r="F25" s="521">
        <v>0</v>
      </c>
      <c r="G25" s="521">
        <v>0</v>
      </c>
      <c r="H25" s="521">
        <v>0</v>
      </c>
      <c r="I25" s="522">
        <v>1307844.1369599998</v>
      </c>
    </row>
    <row r="26" spans="1:9">
      <c r="A26" s="645" t="s">
        <v>1552</v>
      </c>
      <c r="B26" s="546">
        <v>15106015.649062997</v>
      </c>
      <c r="C26" s="546">
        <v>1232.1424</v>
      </c>
      <c r="D26" s="546">
        <v>644735.04019999993</v>
      </c>
      <c r="E26" s="546">
        <v>143430.88811</v>
      </c>
      <c r="F26" s="546">
        <v>0</v>
      </c>
      <c r="G26" s="546">
        <v>0</v>
      </c>
      <c r="H26" s="546">
        <v>0</v>
      </c>
      <c r="I26" s="548">
        <v>14462512.751262998</v>
      </c>
    </row>
    <row r="27" spans="1:9">
      <c r="A27" s="636" t="s">
        <v>1561</v>
      </c>
      <c r="B27" s="521">
        <v>500000</v>
      </c>
      <c r="C27" s="521">
        <v>0</v>
      </c>
      <c r="D27" s="521">
        <v>0</v>
      </c>
      <c r="E27" s="521">
        <v>0</v>
      </c>
      <c r="F27" s="521">
        <v>0</v>
      </c>
      <c r="G27" s="521">
        <v>0</v>
      </c>
      <c r="H27" s="521">
        <v>0</v>
      </c>
      <c r="I27" s="522">
        <v>500000</v>
      </c>
    </row>
    <row r="28" spans="1:9">
      <c r="A28" s="636" t="s">
        <v>1613</v>
      </c>
      <c r="B28" s="521">
        <v>112498.70272</v>
      </c>
      <c r="C28" s="521">
        <v>0</v>
      </c>
      <c r="D28" s="521">
        <v>0</v>
      </c>
      <c r="E28" s="521">
        <v>0</v>
      </c>
      <c r="F28" s="521">
        <v>0</v>
      </c>
      <c r="G28" s="521">
        <v>0</v>
      </c>
      <c r="H28" s="521">
        <v>0</v>
      </c>
      <c r="I28" s="522">
        <v>112498.70272</v>
      </c>
    </row>
    <row r="29" spans="1:9">
      <c r="A29" s="636" t="s">
        <v>1614</v>
      </c>
      <c r="B29" s="521">
        <v>147792.90611000001</v>
      </c>
      <c r="C29" s="521">
        <v>0</v>
      </c>
      <c r="D29" s="521">
        <v>2106.7332600000204</v>
      </c>
      <c r="E29" s="521">
        <v>0</v>
      </c>
      <c r="F29" s="521">
        <v>0</v>
      </c>
      <c r="G29" s="521">
        <v>0</v>
      </c>
      <c r="H29" s="521">
        <v>0</v>
      </c>
      <c r="I29" s="522">
        <v>145686.17285</v>
      </c>
    </row>
    <row r="30" spans="1:9">
      <c r="A30" s="636" t="s">
        <v>1678</v>
      </c>
      <c r="B30" s="521">
        <v>381065.84318999999</v>
      </c>
      <c r="C30" s="521">
        <v>0</v>
      </c>
      <c r="D30" s="521">
        <v>0</v>
      </c>
      <c r="E30" s="521">
        <v>0</v>
      </c>
      <c r="F30" s="521">
        <v>0</v>
      </c>
      <c r="G30" s="521">
        <v>0</v>
      </c>
      <c r="H30" s="521">
        <v>0</v>
      </c>
      <c r="I30" s="522">
        <v>381065.84318999999</v>
      </c>
    </row>
    <row r="31" spans="1:9">
      <c r="A31" s="645" t="s">
        <v>1551</v>
      </c>
      <c r="B31" s="546">
        <v>1141357.45202</v>
      </c>
      <c r="C31" s="546">
        <v>0</v>
      </c>
      <c r="D31" s="546">
        <v>2106.7332600000204</v>
      </c>
      <c r="E31" s="546">
        <v>0</v>
      </c>
      <c r="F31" s="546">
        <v>0</v>
      </c>
      <c r="G31" s="546">
        <v>0</v>
      </c>
      <c r="H31" s="546">
        <v>0</v>
      </c>
      <c r="I31" s="548">
        <v>1139250.7187599998</v>
      </c>
    </row>
    <row r="32" spans="1:9" ht="22.5">
      <c r="A32" s="642" t="s">
        <v>1380</v>
      </c>
      <c r="B32" s="521">
        <v>451854.44842000003</v>
      </c>
      <c r="C32" s="521">
        <v>0</v>
      </c>
      <c r="D32" s="521">
        <v>6153.7231999999876</v>
      </c>
      <c r="E32" s="521">
        <v>0</v>
      </c>
      <c r="F32" s="521">
        <v>0</v>
      </c>
      <c r="G32" s="521">
        <v>0</v>
      </c>
      <c r="H32" s="521">
        <v>0</v>
      </c>
      <c r="I32" s="522">
        <v>445700.72522000002</v>
      </c>
    </row>
    <row r="33" spans="1:10" ht="22.5">
      <c r="A33" s="641" t="s">
        <v>1603</v>
      </c>
      <c r="B33" s="531">
        <v>451854.44842000003</v>
      </c>
      <c r="C33" s="531">
        <v>0</v>
      </c>
      <c r="D33" s="531">
        <v>6153.7231999999876</v>
      </c>
      <c r="E33" s="531">
        <v>0</v>
      </c>
      <c r="F33" s="531">
        <v>0</v>
      </c>
      <c r="G33" s="531">
        <v>0</v>
      </c>
      <c r="H33" s="531">
        <v>0</v>
      </c>
      <c r="I33" s="533">
        <v>445700.72522000002</v>
      </c>
    </row>
    <row r="34" spans="1:10">
      <c r="A34" s="642" t="s">
        <v>1558</v>
      </c>
      <c r="B34" s="521">
        <v>0</v>
      </c>
      <c r="C34" s="521">
        <v>0</v>
      </c>
      <c r="D34" s="521">
        <v>0</v>
      </c>
      <c r="E34" s="521">
        <v>0</v>
      </c>
      <c r="F34" s="521">
        <v>0</v>
      </c>
      <c r="G34" s="521">
        <v>0</v>
      </c>
      <c r="H34" s="521">
        <v>0</v>
      </c>
      <c r="I34" s="522">
        <v>0</v>
      </c>
    </row>
    <row r="35" spans="1:10">
      <c r="A35" s="642" t="s">
        <v>1611</v>
      </c>
      <c r="B35" s="521">
        <v>0</v>
      </c>
      <c r="C35" s="521">
        <v>0</v>
      </c>
      <c r="D35" s="521">
        <v>0</v>
      </c>
      <c r="E35" s="521">
        <v>0</v>
      </c>
      <c r="F35" s="521">
        <v>0</v>
      </c>
      <c r="G35" s="521">
        <v>0</v>
      </c>
      <c r="H35" s="521">
        <v>0</v>
      </c>
      <c r="I35" s="522">
        <v>0</v>
      </c>
    </row>
    <row r="36" spans="1:10">
      <c r="A36" s="641" t="s">
        <v>1813</v>
      </c>
      <c r="B36" s="531">
        <v>0</v>
      </c>
      <c r="C36" s="531">
        <v>0</v>
      </c>
      <c r="D36" s="531">
        <v>0</v>
      </c>
      <c r="E36" s="531">
        <v>0</v>
      </c>
      <c r="F36" s="531">
        <v>0</v>
      </c>
      <c r="G36" s="531">
        <v>0</v>
      </c>
      <c r="H36" s="531">
        <v>0</v>
      </c>
      <c r="I36" s="533">
        <v>0</v>
      </c>
    </row>
    <row r="37" spans="1:10">
      <c r="A37" s="643" t="s">
        <v>1605</v>
      </c>
      <c r="B37" s="523">
        <v>16699227.549502997</v>
      </c>
      <c r="C37" s="523">
        <v>1232.1424</v>
      </c>
      <c r="D37" s="523">
        <v>652995.49665999995</v>
      </c>
      <c r="E37" s="523">
        <v>143430.88811</v>
      </c>
      <c r="F37" s="523">
        <v>0</v>
      </c>
      <c r="G37" s="523">
        <v>0</v>
      </c>
      <c r="H37" s="523">
        <v>0</v>
      </c>
      <c r="I37" s="526">
        <v>16047464.195242997</v>
      </c>
    </row>
    <row r="38" spans="1:10">
      <c r="A38" s="638" t="s">
        <v>1680</v>
      </c>
      <c r="B38" s="550"/>
      <c r="C38" s="550"/>
      <c r="D38" s="550"/>
      <c r="E38" s="550"/>
      <c r="F38" s="550"/>
      <c r="G38" s="550"/>
      <c r="H38" s="550"/>
      <c r="I38" s="552"/>
    </row>
    <row r="39" spans="1:10">
      <c r="A39" s="636" t="s">
        <v>1562</v>
      </c>
      <c r="B39" s="521">
        <v>2823047.4374600002</v>
      </c>
      <c r="C39" s="521">
        <v>0</v>
      </c>
      <c r="D39" s="521">
        <v>284281.61205000017</v>
      </c>
      <c r="E39" s="521">
        <v>0</v>
      </c>
      <c r="F39" s="521">
        <v>0</v>
      </c>
      <c r="G39" s="521">
        <v>0</v>
      </c>
      <c r="H39" s="521">
        <v>0</v>
      </c>
      <c r="I39" s="522">
        <v>2538765.82541</v>
      </c>
    </row>
    <row r="40" spans="1:10">
      <c r="A40" s="642" t="s">
        <v>1381</v>
      </c>
      <c r="B40" s="521">
        <v>2047084.61482</v>
      </c>
      <c r="C40" s="521">
        <v>0</v>
      </c>
      <c r="D40" s="521">
        <v>0</v>
      </c>
      <c r="E40" s="521">
        <v>0</v>
      </c>
      <c r="F40" s="521">
        <v>0</v>
      </c>
      <c r="G40" s="521">
        <v>0</v>
      </c>
      <c r="H40" s="521">
        <v>0</v>
      </c>
      <c r="I40" s="522">
        <v>2047084.61482</v>
      </c>
    </row>
    <row r="41" spans="1:10">
      <c r="A41" s="642" t="s">
        <v>1810</v>
      </c>
      <c r="B41" s="521">
        <v>0</v>
      </c>
      <c r="C41" s="521">
        <v>0</v>
      </c>
      <c r="D41" s="521">
        <v>0</v>
      </c>
      <c r="E41" s="521">
        <v>0</v>
      </c>
      <c r="F41" s="521">
        <v>0</v>
      </c>
      <c r="G41" s="521">
        <v>0</v>
      </c>
      <c r="H41" s="521">
        <v>0</v>
      </c>
      <c r="I41" s="522">
        <v>0</v>
      </c>
    </row>
    <row r="42" spans="1:10" ht="22.5">
      <c r="A42" s="642" t="s">
        <v>1807</v>
      </c>
      <c r="B42" s="521">
        <v>1489487.46661</v>
      </c>
      <c r="C42" s="521">
        <v>0</v>
      </c>
      <c r="D42" s="521">
        <v>0</v>
      </c>
      <c r="E42" s="521">
        <v>0</v>
      </c>
      <c r="F42" s="521">
        <v>0</v>
      </c>
      <c r="G42" s="521">
        <v>0</v>
      </c>
      <c r="H42" s="521">
        <v>656712.23745000002</v>
      </c>
      <c r="I42" s="522">
        <v>2146199.7040599999</v>
      </c>
    </row>
    <row r="43" spans="1:10">
      <c r="A43" s="643" t="s">
        <v>1607</v>
      </c>
      <c r="B43" s="523">
        <v>6359619.5188900009</v>
      </c>
      <c r="C43" s="523">
        <v>0</v>
      </c>
      <c r="D43" s="523">
        <v>284281.61205000017</v>
      </c>
      <c r="E43" s="523">
        <v>0</v>
      </c>
      <c r="F43" s="523">
        <v>0</v>
      </c>
      <c r="G43" s="523">
        <v>0</v>
      </c>
      <c r="H43" s="523">
        <v>656712.23745000002</v>
      </c>
      <c r="I43" s="526">
        <v>6732050.1442900002</v>
      </c>
    </row>
    <row r="44" spans="1:10" ht="17.25" customHeight="1" thickBot="1">
      <c r="A44" s="644" t="s">
        <v>1608</v>
      </c>
      <c r="B44" s="537">
        <v>23058847.068392999</v>
      </c>
      <c r="C44" s="537">
        <v>1232.1424</v>
      </c>
      <c r="D44" s="537">
        <v>937277.10871000006</v>
      </c>
      <c r="E44" s="537">
        <v>143430.88811</v>
      </c>
      <c r="F44" s="537">
        <v>0</v>
      </c>
      <c r="G44" s="537">
        <v>0</v>
      </c>
      <c r="H44" s="537">
        <v>656712.23745000002</v>
      </c>
      <c r="I44" s="540">
        <v>22779514.339532997</v>
      </c>
    </row>
    <row r="45" spans="1:10">
      <c r="A45" s="652" t="s">
        <v>1811</v>
      </c>
      <c r="B45" s="652"/>
      <c r="C45" s="652"/>
      <c r="D45" s="652"/>
      <c r="E45" s="652"/>
      <c r="F45" s="652"/>
      <c r="G45" s="652"/>
      <c r="H45" s="652"/>
      <c r="I45" s="652"/>
    </row>
    <row r="46" spans="1:10">
      <c r="A46" s="715" t="s">
        <v>1615</v>
      </c>
      <c r="B46" s="715"/>
      <c r="C46" s="715"/>
      <c r="D46" s="715"/>
      <c r="E46" s="715"/>
      <c r="F46" s="715"/>
      <c r="G46" s="715"/>
      <c r="H46" s="715"/>
      <c r="I46" s="715"/>
      <c r="J46" s="374"/>
    </row>
    <row r="47" spans="1:10">
      <c r="A47" s="715" t="s">
        <v>1616</v>
      </c>
      <c r="B47" s="715"/>
      <c r="C47" s="715"/>
      <c r="D47" s="715"/>
      <c r="E47" s="715"/>
      <c r="F47" s="715"/>
      <c r="G47" s="715"/>
      <c r="H47" s="715"/>
      <c r="I47" s="715"/>
    </row>
    <row r="48" spans="1:10">
      <c r="A48" s="654" t="s">
        <v>1812</v>
      </c>
      <c r="B48" s="715"/>
      <c r="C48" s="715"/>
      <c r="D48" s="715"/>
      <c r="E48" s="715"/>
      <c r="F48" s="715"/>
      <c r="G48" s="715"/>
      <c r="H48" s="715"/>
      <c r="I48" s="715"/>
    </row>
    <row r="49" spans="1:9">
      <c r="A49" s="715" t="s">
        <v>1814</v>
      </c>
      <c r="B49" s="715"/>
      <c r="C49" s="715"/>
      <c r="D49" s="715"/>
      <c r="E49" s="715"/>
      <c r="F49" s="715"/>
      <c r="G49" s="715"/>
      <c r="H49" s="715"/>
      <c r="I49" s="715"/>
    </row>
    <row r="50" spans="1:9">
      <c r="A50" s="715" t="s">
        <v>1809</v>
      </c>
      <c r="B50" s="715"/>
      <c r="C50" s="715"/>
      <c r="D50" s="715"/>
      <c r="E50" s="715"/>
      <c r="F50" s="715"/>
      <c r="G50" s="715"/>
      <c r="H50" s="715"/>
      <c r="I50" s="715"/>
    </row>
    <row r="51" spans="1:9" ht="12" thickBot="1"/>
    <row r="52" spans="1:9" ht="22.5">
      <c r="A52" s="517" t="s">
        <v>1684</v>
      </c>
      <c r="B52" s="704" t="s">
        <v>1742</v>
      </c>
      <c r="C52" s="704" t="s">
        <v>1666</v>
      </c>
      <c r="D52" s="704" t="s">
        <v>1667</v>
      </c>
      <c r="E52" s="704" t="s">
        <v>1697</v>
      </c>
      <c r="F52" s="704" t="s">
        <v>1668</v>
      </c>
      <c r="G52" s="704" t="s">
        <v>1669</v>
      </c>
      <c r="H52" s="704" t="s">
        <v>1632</v>
      </c>
      <c r="I52" s="705" t="s">
        <v>1787</v>
      </c>
    </row>
    <row r="53" spans="1:9">
      <c r="A53" s="527" t="s">
        <v>1714</v>
      </c>
      <c r="B53" s="519"/>
      <c r="C53" s="519"/>
      <c r="D53" s="519"/>
      <c r="E53" s="519"/>
      <c r="F53" s="519"/>
      <c r="G53" s="519"/>
      <c r="H53" s="519"/>
      <c r="I53" s="553"/>
    </row>
    <row r="54" spans="1:9">
      <c r="A54" s="534" t="s">
        <v>1686</v>
      </c>
      <c r="B54" s="521">
        <v>0</v>
      </c>
      <c r="C54" s="521">
        <v>0</v>
      </c>
      <c r="D54" s="521">
        <v>0</v>
      </c>
      <c r="E54" s="521">
        <v>0</v>
      </c>
      <c r="F54" s="521">
        <v>0</v>
      </c>
      <c r="G54" s="521">
        <v>0</v>
      </c>
      <c r="H54" s="521">
        <v>0</v>
      </c>
      <c r="I54" s="522">
        <v>0</v>
      </c>
    </row>
    <row r="55" spans="1:9">
      <c r="A55" s="534" t="s">
        <v>1687</v>
      </c>
      <c r="B55" s="521">
        <v>0</v>
      </c>
      <c r="C55" s="521">
        <v>0</v>
      </c>
      <c r="D55" s="521">
        <v>0</v>
      </c>
      <c r="E55" s="521">
        <v>0</v>
      </c>
      <c r="F55" s="521">
        <v>0</v>
      </c>
      <c r="G55" s="521">
        <v>0</v>
      </c>
      <c r="H55" s="521">
        <v>0</v>
      </c>
      <c r="I55" s="522">
        <v>0</v>
      </c>
    </row>
    <row r="56" spans="1:9" ht="22.5">
      <c r="A56" s="534" t="s">
        <v>1688</v>
      </c>
      <c r="B56" s="521">
        <v>1301997</v>
      </c>
      <c r="C56" s="521">
        <v>0</v>
      </c>
      <c r="D56" s="521">
        <v>0</v>
      </c>
      <c r="E56" s="521">
        <v>0</v>
      </c>
      <c r="F56" s="521">
        <v>0</v>
      </c>
      <c r="G56" s="558">
        <v>6017</v>
      </c>
      <c r="H56" s="521">
        <v>0</v>
      </c>
      <c r="I56" s="522">
        <v>1308014</v>
      </c>
    </row>
    <row r="57" spans="1:9">
      <c r="A57" s="535" t="s">
        <v>1689</v>
      </c>
      <c r="B57" s="523">
        <v>1301997</v>
      </c>
      <c r="C57" s="523">
        <v>0</v>
      </c>
      <c r="D57" s="523">
        <v>0</v>
      </c>
      <c r="E57" s="523">
        <v>0</v>
      </c>
      <c r="F57" s="523">
        <v>0</v>
      </c>
      <c r="G57" s="524">
        <v>6017</v>
      </c>
      <c r="H57" s="523">
        <v>0</v>
      </c>
      <c r="I57" s="526">
        <v>1308014</v>
      </c>
    </row>
    <row r="58" spans="1:9">
      <c r="A58" s="534" t="s">
        <v>1690</v>
      </c>
      <c r="B58" s="521">
        <v>0</v>
      </c>
      <c r="C58" s="521">
        <v>0</v>
      </c>
      <c r="D58" s="521">
        <v>0</v>
      </c>
      <c r="E58" s="521">
        <v>0</v>
      </c>
      <c r="F58" s="521">
        <v>0</v>
      </c>
      <c r="G58" s="521">
        <v>0</v>
      </c>
      <c r="H58" s="521">
        <v>0</v>
      </c>
      <c r="I58" s="522">
        <v>0</v>
      </c>
    </row>
    <row r="59" spans="1:9">
      <c r="A59" s="534" t="s">
        <v>1563</v>
      </c>
      <c r="B59" s="521">
        <v>1141147.12708</v>
      </c>
      <c r="C59" s="521">
        <v>0</v>
      </c>
      <c r="D59" s="521">
        <v>32520.7215</v>
      </c>
      <c r="E59" s="521">
        <v>0</v>
      </c>
      <c r="F59" s="521">
        <v>0</v>
      </c>
      <c r="G59" s="521">
        <v>0</v>
      </c>
      <c r="H59" s="521">
        <v>0</v>
      </c>
      <c r="I59" s="522">
        <v>1108626.40558</v>
      </c>
    </row>
    <row r="60" spans="1:9">
      <c r="A60" s="534" t="s">
        <v>1716</v>
      </c>
      <c r="B60" s="521">
        <v>2377629.1817899998</v>
      </c>
      <c r="C60" s="521">
        <v>0</v>
      </c>
      <c r="D60" s="521">
        <v>0</v>
      </c>
      <c r="E60" s="521">
        <v>0</v>
      </c>
      <c r="F60" s="521">
        <v>0</v>
      </c>
      <c r="G60" s="521">
        <v>0</v>
      </c>
      <c r="H60" s="521">
        <v>0</v>
      </c>
      <c r="I60" s="522">
        <v>2377629.1817899998</v>
      </c>
    </row>
    <row r="61" spans="1:9" ht="12" thickBot="1">
      <c r="A61" s="536" t="s">
        <v>1692</v>
      </c>
      <c r="B61" s="537">
        <v>4820773.3088699998</v>
      </c>
      <c r="C61" s="537">
        <v>0</v>
      </c>
      <c r="D61" s="537">
        <v>32520.7215</v>
      </c>
      <c r="E61" s="537">
        <v>0</v>
      </c>
      <c r="F61" s="537">
        <v>0</v>
      </c>
      <c r="G61" s="538">
        <v>6017</v>
      </c>
      <c r="H61" s="537">
        <v>0</v>
      </c>
      <c r="I61" s="540">
        <v>4794269.5873699998</v>
      </c>
    </row>
    <row r="62" spans="1:9" ht="12" thickBot="1"/>
    <row r="63" spans="1:9" ht="22.5">
      <c r="A63" s="517" t="s">
        <v>1693</v>
      </c>
      <c r="B63" s="704" t="s">
        <v>1742</v>
      </c>
      <c r="C63" s="704" t="s">
        <v>1666</v>
      </c>
      <c r="D63" s="704" t="s">
        <v>1667</v>
      </c>
      <c r="E63" s="704" t="s">
        <v>1697</v>
      </c>
      <c r="F63" s="704" t="s">
        <v>1668</v>
      </c>
      <c r="G63" s="704" t="s">
        <v>1669</v>
      </c>
      <c r="H63" s="704" t="s">
        <v>1632</v>
      </c>
      <c r="I63" s="705" t="s">
        <v>1787</v>
      </c>
    </row>
    <row r="64" spans="1:9">
      <c r="A64" s="556" t="s">
        <v>1694</v>
      </c>
      <c r="B64" s="521">
        <v>41834770.263822004</v>
      </c>
      <c r="C64" s="521">
        <v>1287969.4119000002</v>
      </c>
      <c r="D64" s="521">
        <v>173418.29341099999</v>
      </c>
      <c r="E64" s="521">
        <v>54842.134760000008</v>
      </c>
      <c r="F64" s="521">
        <v>25654.443334</v>
      </c>
      <c r="G64" s="521">
        <v>35306.353718000282</v>
      </c>
      <c r="H64" s="521">
        <v>231270.65430000002</v>
      </c>
      <c r="I64" s="522">
        <v>42984627.736029007</v>
      </c>
    </row>
    <row r="65" spans="1:10">
      <c r="A65" s="556" t="s">
        <v>1695</v>
      </c>
      <c r="B65" s="521">
        <v>23058847.068392999</v>
      </c>
      <c r="C65" s="521">
        <v>1232.1424</v>
      </c>
      <c r="D65" s="521">
        <v>937277.10871000018</v>
      </c>
      <c r="E65" s="521">
        <v>143430.88811</v>
      </c>
      <c r="F65" s="521">
        <v>0</v>
      </c>
      <c r="G65" s="521">
        <v>0</v>
      </c>
      <c r="H65" s="521">
        <v>656712.23745000002</v>
      </c>
      <c r="I65" s="522">
        <v>22779514.339532997</v>
      </c>
    </row>
    <row r="66" spans="1:10" ht="12" thickBot="1">
      <c r="A66" s="560" t="s">
        <v>1696</v>
      </c>
      <c r="B66" s="537">
        <v>64893617.332215004</v>
      </c>
      <c r="C66" s="537">
        <v>1289201.5543000002</v>
      </c>
      <c r="D66" s="537">
        <v>1110695.4021210002</v>
      </c>
      <c r="E66" s="537">
        <v>198273.02287000002</v>
      </c>
      <c r="F66" s="537">
        <v>25654.443334</v>
      </c>
      <c r="G66" s="538">
        <v>35306.353718000282</v>
      </c>
      <c r="H66" s="537">
        <v>887982.89175000007</v>
      </c>
      <c r="I66" s="540">
        <v>65764142.075562</v>
      </c>
    </row>
    <row r="67" spans="1:10" ht="12" thickBot="1">
      <c r="A67" s="561"/>
      <c r="B67" s="562"/>
      <c r="C67" s="562"/>
      <c r="D67" s="562"/>
      <c r="E67" s="562"/>
      <c r="F67" s="562"/>
      <c r="G67" s="562"/>
      <c r="H67" s="562"/>
      <c r="I67" s="562"/>
    </row>
    <row r="68" spans="1:10" ht="22.5">
      <c r="A68" s="517" t="s">
        <v>1693</v>
      </c>
      <c r="B68" s="704" t="s">
        <v>1742</v>
      </c>
      <c r="C68" s="704" t="s">
        <v>1666</v>
      </c>
      <c r="D68" s="704" t="s">
        <v>1667</v>
      </c>
      <c r="E68" s="704" t="s">
        <v>1697</v>
      </c>
      <c r="F68" s="704" t="s">
        <v>1668</v>
      </c>
      <c r="G68" s="704" t="s">
        <v>1669</v>
      </c>
      <c r="H68" s="704" t="s">
        <v>1632</v>
      </c>
      <c r="I68" s="705" t="s">
        <v>1787</v>
      </c>
    </row>
    <row r="69" spans="1:10" ht="12" thickBot="1">
      <c r="A69" s="563" t="s">
        <v>1378</v>
      </c>
      <c r="B69" s="570">
        <v>4820773.3088699998</v>
      </c>
      <c r="C69" s="570">
        <v>0</v>
      </c>
      <c r="D69" s="570">
        <v>32520.7215</v>
      </c>
      <c r="E69" s="570">
        <v>0</v>
      </c>
      <c r="F69" s="570">
        <v>0</v>
      </c>
      <c r="G69" s="571">
        <v>6017</v>
      </c>
      <c r="H69" s="570">
        <v>0</v>
      </c>
      <c r="I69" s="572">
        <v>4794269.5873699998</v>
      </c>
    </row>
    <row r="71" spans="1:10">
      <c r="A71" s="371" t="s">
        <v>1717</v>
      </c>
      <c r="J71" s="374"/>
    </row>
  </sheetData>
  <mergeCells count="3">
    <mergeCell ref="A1:I1"/>
    <mergeCell ref="A2:I2"/>
    <mergeCell ref="A3:I3"/>
  </mergeCells>
  <pageMargins left="0.70866141732283472" right="0.70866141732283472" top="0.74803149606299213" bottom="0.74803149606299213" header="0.31496062992125984" footer="0.31496062992125984"/>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sheetPr>
  <dimension ref="A1:I71"/>
  <sheetViews>
    <sheetView topLeftCell="A61" zoomScaleNormal="100" workbookViewId="0">
      <selection activeCell="K60" sqref="K60"/>
    </sheetView>
  </sheetViews>
  <sheetFormatPr baseColWidth="10" defaultColWidth="11.42578125" defaultRowHeight="12.75"/>
  <cols>
    <col min="1" max="1" width="51.140625" style="4" customWidth="1"/>
    <col min="2" max="2" width="17.7109375" style="4" customWidth="1"/>
    <col min="3" max="3" width="14.140625" style="4" customWidth="1"/>
    <col min="4" max="4" width="13.7109375" style="4" customWidth="1"/>
    <col min="5" max="5" width="15.28515625" style="4" customWidth="1"/>
    <col min="6" max="6" width="13.7109375" style="4" customWidth="1"/>
    <col min="7" max="7" width="13.5703125" style="4" customWidth="1"/>
    <col min="8" max="8" width="14.28515625" style="4" customWidth="1"/>
    <col min="9" max="9" width="14.42578125" style="4" customWidth="1"/>
    <col min="10" max="10" width="11.42578125" style="4"/>
    <col min="11" max="11" width="23.7109375" style="4" customWidth="1"/>
    <col min="12" max="12" width="25.7109375" style="4" customWidth="1"/>
    <col min="13" max="14" width="11.42578125" style="4"/>
    <col min="15" max="16" width="17.42578125" style="4" bestFit="1" customWidth="1"/>
    <col min="17" max="17" width="15.7109375" style="4" bestFit="1" customWidth="1"/>
    <col min="18" max="18" width="17.42578125" style="4" bestFit="1" customWidth="1"/>
    <col min="19" max="19" width="14.7109375" style="4" bestFit="1" customWidth="1"/>
    <col min="20" max="16384" width="11.42578125" style="4"/>
  </cols>
  <sheetData>
    <row r="1" spans="1:9">
      <c r="A1" s="815" t="s">
        <v>1708</v>
      </c>
      <c r="B1" s="816"/>
      <c r="C1" s="816"/>
      <c r="D1" s="816"/>
      <c r="E1" s="816"/>
      <c r="F1" s="816"/>
      <c r="G1" s="816"/>
      <c r="H1" s="816"/>
      <c r="I1" s="817"/>
    </row>
    <row r="2" spans="1:9" ht="12.75" customHeight="1">
      <c r="A2" s="818" t="s">
        <v>1786</v>
      </c>
      <c r="B2" s="819"/>
      <c r="C2" s="819"/>
      <c r="D2" s="819"/>
      <c r="E2" s="819"/>
      <c r="F2" s="819"/>
      <c r="G2" s="819"/>
      <c r="H2" s="819"/>
      <c r="I2" s="820"/>
    </row>
    <row r="3" spans="1:9">
      <c r="A3" s="821" t="s">
        <v>1754</v>
      </c>
      <c r="B3" s="822"/>
      <c r="C3" s="822"/>
      <c r="D3" s="822"/>
      <c r="E3" s="822"/>
      <c r="F3" s="822"/>
      <c r="G3" s="822"/>
      <c r="H3" s="822"/>
      <c r="I3" s="823"/>
    </row>
    <row r="4" spans="1:9" ht="13.5" thickBot="1"/>
    <row r="5" spans="1:9" ht="25.5">
      <c r="A5" s="876" t="s">
        <v>1665</v>
      </c>
      <c r="B5" s="877" t="s">
        <v>1743</v>
      </c>
      <c r="C5" s="877" t="s">
        <v>1666</v>
      </c>
      <c r="D5" s="877" t="s">
        <v>1667</v>
      </c>
      <c r="E5" s="877" t="s">
        <v>1673</v>
      </c>
      <c r="F5" s="877" t="s">
        <v>1668</v>
      </c>
      <c r="G5" s="877" t="s">
        <v>1669</v>
      </c>
      <c r="H5" s="877" t="s">
        <v>1632</v>
      </c>
      <c r="I5" s="878" t="s">
        <v>1774</v>
      </c>
    </row>
    <row r="6" spans="1:9">
      <c r="A6" s="879"/>
      <c r="B6" s="880"/>
      <c r="C6" s="880"/>
      <c r="D6" s="880"/>
      <c r="E6" s="880"/>
      <c r="F6" s="880"/>
      <c r="G6" s="880"/>
      <c r="H6" s="880"/>
      <c r="I6" s="881"/>
    </row>
    <row r="7" spans="1:9" ht="25.5">
      <c r="A7" s="882" t="s">
        <v>1601</v>
      </c>
      <c r="B7" s="883"/>
      <c r="C7" s="883"/>
      <c r="D7" s="883"/>
      <c r="E7" s="883"/>
      <c r="F7" s="883"/>
      <c r="G7" s="883"/>
      <c r="H7" s="883"/>
      <c r="I7" s="884"/>
    </row>
    <row r="8" spans="1:9">
      <c r="A8" s="885" t="s">
        <v>1556</v>
      </c>
      <c r="B8" s="886">
        <v>1177194.647478</v>
      </c>
      <c r="C8" s="886">
        <v>0</v>
      </c>
      <c r="D8" s="886">
        <v>12357.14286</v>
      </c>
      <c r="E8" s="886">
        <v>1980.0527500000001</v>
      </c>
      <c r="F8" s="886">
        <v>16.994439999999997</v>
      </c>
      <c r="G8" s="886">
        <v>1573.1695810000003</v>
      </c>
      <c r="H8" s="887">
        <v>0</v>
      </c>
      <c r="I8" s="888">
        <v>1166410.6741990002</v>
      </c>
    </row>
    <row r="9" spans="1:9">
      <c r="A9" s="885" t="s">
        <v>1557</v>
      </c>
      <c r="B9" s="886">
        <v>5937761.1948720003</v>
      </c>
      <c r="C9" s="886">
        <v>962.82803000000001</v>
      </c>
      <c r="D9" s="886">
        <v>142847.09158000001</v>
      </c>
      <c r="E9" s="886">
        <v>30760.833890000002</v>
      </c>
      <c r="F9" s="886">
        <v>1330</v>
      </c>
      <c r="G9" s="886">
        <v>5380.6133879999779</v>
      </c>
      <c r="H9" s="887">
        <v>0</v>
      </c>
      <c r="I9" s="888">
        <v>5801257.54471</v>
      </c>
    </row>
    <row r="10" spans="1:9">
      <c r="A10" s="885" t="s">
        <v>1555</v>
      </c>
      <c r="B10" s="886">
        <v>19152012.639284</v>
      </c>
      <c r="C10" s="886">
        <v>1297006.5838700002</v>
      </c>
      <c r="D10" s="886">
        <v>45884.545481000001</v>
      </c>
      <c r="E10" s="886">
        <v>28870.200650000006</v>
      </c>
      <c r="F10" s="886">
        <v>24294.278183999999</v>
      </c>
      <c r="G10" s="886">
        <v>30158.822876000304</v>
      </c>
      <c r="H10" s="887">
        <v>0</v>
      </c>
      <c r="I10" s="888">
        <v>20433293.500549</v>
      </c>
    </row>
    <row r="11" spans="1:9">
      <c r="A11" s="885" t="s">
        <v>1376</v>
      </c>
      <c r="B11" s="886">
        <v>0</v>
      </c>
      <c r="C11" s="886">
        <v>0</v>
      </c>
      <c r="D11" s="886">
        <v>0</v>
      </c>
      <c r="E11" s="886">
        <v>0</v>
      </c>
      <c r="F11" s="886">
        <v>0</v>
      </c>
      <c r="G11" s="886">
        <v>0</v>
      </c>
      <c r="H11" s="887">
        <v>0</v>
      </c>
      <c r="I11" s="888">
        <v>0</v>
      </c>
    </row>
    <row r="12" spans="1:9">
      <c r="A12" s="885" t="s">
        <v>1596</v>
      </c>
      <c r="B12" s="886">
        <v>17750357.688200001</v>
      </c>
      <c r="C12" s="886">
        <v>0</v>
      </c>
      <c r="D12" s="886">
        <v>8300</v>
      </c>
      <c r="E12" s="886">
        <v>96.739580000000004</v>
      </c>
      <c r="F12" s="886">
        <v>30.165150000000001</v>
      </c>
      <c r="G12" s="886">
        <v>0</v>
      </c>
      <c r="H12" s="887">
        <v>231270.65430000002</v>
      </c>
      <c r="I12" s="888">
        <v>17742057.688200001</v>
      </c>
    </row>
    <row r="13" spans="1:9" ht="25.5">
      <c r="A13" s="889" t="s">
        <v>1602</v>
      </c>
      <c r="B13" s="890">
        <v>44017326.169834003</v>
      </c>
      <c r="C13" s="890">
        <v>1297969.4119000002</v>
      </c>
      <c r="D13" s="890">
        <v>209388.77992100001</v>
      </c>
      <c r="E13" s="890">
        <v>61707.826870000012</v>
      </c>
      <c r="F13" s="890">
        <v>25671.437773999998</v>
      </c>
      <c r="G13" s="891">
        <v>37112.605845000282</v>
      </c>
      <c r="H13" s="892">
        <v>231270.65430000002</v>
      </c>
      <c r="I13" s="893">
        <v>45143019.407657996</v>
      </c>
    </row>
    <row r="14" spans="1:9">
      <c r="A14" s="894" t="s">
        <v>1670</v>
      </c>
      <c r="B14" s="895"/>
      <c r="C14" s="896"/>
      <c r="D14" s="895"/>
      <c r="E14" s="895"/>
      <c r="F14" s="895"/>
      <c r="G14" s="895"/>
      <c r="H14" s="897"/>
      <c r="I14" s="898"/>
    </row>
    <row r="15" spans="1:9">
      <c r="A15" s="899" t="s">
        <v>1671</v>
      </c>
      <c r="B15" s="900"/>
      <c r="C15" s="901"/>
      <c r="D15" s="900"/>
      <c r="E15" s="900"/>
      <c r="F15" s="900"/>
      <c r="G15" s="900"/>
      <c r="H15" s="902"/>
      <c r="I15" s="903"/>
    </row>
    <row r="16" spans="1:9" ht="25.5">
      <c r="A16" s="904" t="s">
        <v>1377</v>
      </c>
      <c r="B16" s="886">
        <v>6249.9999900000003</v>
      </c>
      <c r="C16" s="886">
        <v>0</v>
      </c>
      <c r="D16" s="886">
        <v>2083.3333299999999</v>
      </c>
      <c r="E16" s="886">
        <v>0</v>
      </c>
      <c r="F16" s="886">
        <v>0</v>
      </c>
      <c r="G16" s="886">
        <v>0</v>
      </c>
      <c r="H16" s="887">
        <v>0</v>
      </c>
      <c r="I16" s="888">
        <v>4166.6666599999999</v>
      </c>
    </row>
    <row r="17" spans="1:9" ht="25.5">
      <c r="A17" s="905" t="s">
        <v>1598</v>
      </c>
      <c r="B17" s="906">
        <v>6249.9999900000003</v>
      </c>
      <c r="C17" s="906">
        <v>0</v>
      </c>
      <c r="D17" s="906">
        <v>2083.3333299999999</v>
      </c>
      <c r="E17" s="906">
        <v>0</v>
      </c>
      <c r="F17" s="906">
        <v>0</v>
      </c>
      <c r="G17" s="906">
        <v>0</v>
      </c>
      <c r="H17" s="907">
        <v>0</v>
      </c>
      <c r="I17" s="908">
        <v>4166.6666599999999</v>
      </c>
    </row>
    <row r="18" spans="1:9" ht="25.5">
      <c r="A18" s="909" t="s">
        <v>1597</v>
      </c>
      <c r="B18" s="886">
        <v>470165.65606999997</v>
      </c>
      <c r="C18" s="886">
        <v>0</v>
      </c>
      <c r="D18" s="886">
        <v>8681.5414399999972</v>
      </c>
      <c r="E18" s="886">
        <v>0</v>
      </c>
      <c r="F18" s="886">
        <v>0</v>
      </c>
      <c r="G18" s="886">
        <v>0</v>
      </c>
      <c r="H18" s="887">
        <v>0</v>
      </c>
      <c r="I18" s="888">
        <v>461484.11462999997</v>
      </c>
    </row>
    <row r="19" spans="1:9" ht="25.5">
      <c r="A19" s="910" t="s">
        <v>1593</v>
      </c>
      <c r="B19" s="906">
        <v>470165.65606999997</v>
      </c>
      <c r="C19" s="906">
        <v>0</v>
      </c>
      <c r="D19" s="906">
        <v>8681.5414399999972</v>
      </c>
      <c r="E19" s="906">
        <v>0</v>
      </c>
      <c r="F19" s="906">
        <v>0</v>
      </c>
      <c r="G19" s="906">
        <v>0</v>
      </c>
      <c r="H19" s="907">
        <v>0</v>
      </c>
      <c r="I19" s="908">
        <v>461484.11462999997</v>
      </c>
    </row>
    <row r="20" spans="1:9">
      <c r="A20" s="911" t="s">
        <v>1599</v>
      </c>
      <c r="B20" s="890">
        <v>476415.65605999995</v>
      </c>
      <c r="C20" s="892">
        <v>0</v>
      </c>
      <c r="D20" s="890">
        <v>10764.874769999997</v>
      </c>
      <c r="E20" s="890">
        <v>0</v>
      </c>
      <c r="F20" s="890">
        <v>0</v>
      </c>
      <c r="G20" s="890">
        <v>0</v>
      </c>
      <c r="H20" s="892">
        <v>0</v>
      </c>
      <c r="I20" s="893">
        <v>465650.78128999996</v>
      </c>
    </row>
    <row r="21" spans="1:9" ht="13.5" thickBot="1">
      <c r="A21" s="912" t="s">
        <v>1600</v>
      </c>
      <c r="B21" s="913">
        <v>44493741.825894006</v>
      </c>
      <c r="C21" s="913">
        <v>1297969.4119000002</v>
      </c>
      <c r="D21" s="913">
        <v>220153.654691</v>
      </c>
      <c r="E21" s="913">
        <v>61707.826870000012</v>
      </c>
      <c r="F21" s="913">
        <v>25671.437773999998</v>
      </c>
      <c r="G21" s="914">
        <v>37112.605845000282</v>
      </c>
      <c r="H21" s="915">
        <v>231270.65430000002</v>
      </c>
      <c r="I21" s="916">
        <v>45608670.188947998</v>
      </c>
    </row>
    <row r="22" spans="1:9" ht="13.5" thickBot="1">
      <c r="A22" s="917"/>
      <c r="B22" s="918"/>
      <c r="C22" s="918"/>
      <c r="D22" s="918"/>
      <c r="E22" s="918"/>
      <c r="F22" s="918"/>
      <c r="G22" s="918"/>
      <c r="H22" s="918"/>
      <c r="I22" s="918"/>
    </row>
    <row r="23" spans="1:9" ht="25.5">
      <c r="A23" s="919" t="s">
        <v>1698</v>
      </c>
      <c r="B23" s="877" t="s">
        <v>1743</v>
      </c>
      <c r="C23" s="877" t="s">
        <v>1666</v>
      </c>
      <c r="D23" s="877" t="s">
        <v>1667</v>
      </c>
      <c r="E23" s="877" t="s">
        <v>1673</v>
      </c>
      <c r="F23" s="877" t="s">
        <v>1668</v>
      </c>
      <c r="G23" s="877" t="s">
        <v>1669</v>
      </c>
      <c r="H23" s="877" t="s">
        <v>1632</v>
      </c>
      <c r="I23" s="878" t="s">
        <v>1774</v>
      </c>
    </row>
    <row r="24" spans="1:9">
      <c r="A24" s="882" t="s">
        <v>1595</v>
      </c>
      <c r="B24" s="897"/>
      <c r="C24" s="897"/>
      <c r="D24" s="897"/>
      <c r="E24" s="897"/>
      <c r="F24" s="897"/>
      <c r="G24" s="897"/>
      <c r="H24" s="897"/>
      <c r="I24" s="920"/>
    </row>
    <row r="25" spans="1:9">
      <c r="A25" s="885" t="s">
        <v>1674</v>
      </c>
      <c r="B25" s="886">
        <v>0</v>
      </c>
      <c r="C25" s="886">
        <v>0</v>
      </c>
      <c r="D25" s="886">
        <v>0</v>
      </c>
      <c r="E25" s="886">
        <v>0</v>
      </c>
      <c r="F25" s="886">
        <v>0</v>
      </c>
      <c r="G25" s="886">
        <v>0</v>
      </c>
      <c r="H25" s="887">
        <v>0</v>
      </c>
      <c r="I25" s="888">
        <v>0</v>
      </c>
    </row>
    <row r="26" spans="1:9">
      <c r="A26" s="885" t="s">
        <v>1612</v>
      </c>
      <c r="B26" s="886">
        <v>1309809.7370599997</v>
      </c>
      <c r="C26" s="886">
        <v>1232.1424</v>
      </c>
      <c r="D26" s="886">
        <v>3197.7424999999998</v>
      </c>
      <c r="E26" s="886">
        <v>8452.905559999992</v>
      </c>
      <c r="F26" s="886">
        <v>0</v>
      </c>
      <c r="G26" s="886">
        <v>0</v>
      </c>
      <c r="H26" s="887">
        <v>0</v>
      </c>
      <c r="I26" s="888">
        <v>1307844.1369599998</v>
      </c>
    </row>
    <row r="27" spans="1:9">
      <c r="A27" s="921" t="s">
        <v>1552</v>
      </c>
      <c r="B27" s="922">
        <v>1309809.7370599997</v>
      </c>
      <c r="C27" s="922">
        <v>1232.1424</v>
      </c>
      <c r="D27" s="922">
        <v>3197.7424999999998</v>
      </c>
      <c r="E27" s="922">
        <v>8452.905559999992</v>
      </c>
      <c r="F27" s="922">
        <v>0</v>
      </c>
      <c r="G27" s="922">
        <v>0</v>
      </c>
      <c r="H27" s="923">
        <v>0</v>
      </c>
      <c r="I27" s="924">
        <v>1307844.1369599998</v>
      </c>
    </row>
    <row r="28" spans="1:9">
      <c r="A28" s="885" t="s">
        <v>1561</v>
      </c>
      <c r="B28" s="886">
        <v>0</v>
      </c>
      <c r="C28" s="886">
        <v>0</v>
      </c>
      <c r="D28" s="886">
        <v>0</v>
      </c>
      <c r="E28" s="886">
        <v>0</v>
      </c>
      <c r="F28" s="886">
        <v>0</v>
      </c>
      <c r="G28" s="886">
        <v>0</v>
      </c>
      <c r="H28" s="887">
        <v>0</v>
      </c>
      <c r="I28" s="888">
        <v>0</v>
      </c>
    </row>
    <row r="29" spans="1:9">
      <c r="A29" s="885" t="s">
        <v>1702</v>
      </c>
      <c r="B29" s="886">
        <v>0</v>
      </c>
      <c r="C29" s="886">
        <v>0</v>
      </c>
      <c r="D29" s="886">
        <v>0</v>
      </c>
      <c r="E29" s="886">
        <v>0</v>
      </c>
      <c r="F29" s="886">
        <v>0</v>
      </c>
      <c r="G29" s="886">
        <v>0</v>
      </c>
      <c r="H29" s="887">
        <v>0</v>
      </c>
      <c r="I29" s="888">
        <v>0</v>
      </c>
    </row>
    <row r="30" spans="1:9">
      <c r="A30" s="885" t="s">
        <v>1677</v>
      </c>
      <c r="B30" s="886">
        <v>0</v>
      </c>
      <c r="C30" s="886">
        <v>0</v>
      </c>
      <c r="D30" s="886">
        <v>0</v>
      </c>
      <c r="E30" s="886">
        <v>0</v>
      </c>
      <c r="F30" s="886">
        <v>0</v>
      </c>
      <c r="G30" s="886">
        <v>0</v>
      </c>
      <c r="H30" s="887">
        <v>0</v>
      </c>
      <c r="I30" s="888">
        <v>0</v>
      </c>
    </row>
    <row r="31" spans="1:9">
      <c r="A31" s="885" t="s">
        <v>1678</v>
      </c>
      <c r="B31" s="886">
        <v>0</v>
      </c>
      <c r="C31" s="886">
        <v>0</v>
      </c>
      <c r="D31" s="886">
        <v>0</v>
      </c>
      <c r="E31" s="886">
        <v>0</v>
      </c>
      <c r="F31" s="886">
        <v>0</v>
      </c>
      <c r="G31" s="886">
        <v>0</v>
      </c>
      <c r="H31" s="887">
        <v>0</v>
      </c>
      <c r="I31" s="888">
        <v>0</v>
      </c>
    </row>
    <row r="32" spans="1:9">
      <c r="A32" s="921" t="s">
        <v>1551</v>
      </c>
      <c r="B32" s="922">
        <v>0</v>
      </c>
      <c r="C32" s="922">
        <v>0</v>
      </c>
      <c r="D32" s="922">
        <v>0</v>
      </c>
      <c r="E32" s="922">
        <v>0</v>
      </c>
      <c r="F32" s="922">
        <v>0</v>
      </c>
      <c r="G32" s="922">
        <v>0</v>
      </c>
      <c r="H32" s="923">
        <v>0</v>
      </c>
      <c r="I32" s="924">
        <v>0</v>
      </c>
    </row>
    <row r="33" spans="1:9" ht="25.5">
      <c r="A33" s="909" t="s">
        <v>1380</v>
      </c>
      <c r="B33" s="886">
        <v>2363006.9064499997</v>
      </c>
      <c r="C33" s="886">
        <v>78302.977559999999</v>
      </c>
      <c r="D33" s="886">
        <v>0</v>
      </c>
      <c r="E33" s="886">
        <v>0</v>
      </c>
      <c r="F33" s="886">
        <v>0</v>
      </c>
      <c r="G33" s="886">
        <v>0</v>
      </c>
      <c r="H33" s="887">
        <v>0</v>
      </c>
      <c r="I33" s="888">
        <v>2441309.8840099997</v>
      </c>
    </row>
    <row r="34" spans="1:9" ht="25.5">
      <c r="A34" s="905" t="s">
        <v>1603</v>
      </c>
      <c r="B34" s="906">
        <v>2363006.9064499997</v>
      </c>
      <c r="C34" s="906">
        <v>78302.977559999999</v>
      </c>
      <c r="D34" s="906">
        <v>0</v>
      </c>
      <c r="E34" s="906">
        <v>0</v>
      </c>
      <c r="F34" s="906">
        <v>0</v>
      </c>
      <c r="G34" s="906">
        <v>0</v>
      </c>
      <c r="H34" s="907">
        <v>0</v>
      </c>
      <c r="I34" s="908">
        <v>2441309.8840099997</v>
      </c>
    </row>
    <row r="35" spans="1:9">
      <c r="A35" s="909" t="s">
        <v>1558</v>
      </c>
      <c r="B35" s="886">
        <v>79767.03989</v>
      </c>
      <c r="C35" s="886">
        <v>0</v>
      </c>
      <c r="D35" s="886">
        <v>2461.0722000000028</v>
      </c>
      <c r="E35" s="886">
        <v>0</v>
      </c>
      <c r="F35" s="886">
        <v>0</v>
      </c>
      <c r="G35" s="886">
        <v>0</v>
      </c>
      <c r="H35" s="887">
        <v>0</v>
      </c>
      <c r="I35" s="888">
        <v>77305.96768999999</v>
      </c>
    </row>
    <row r="36" spans="1:9">
      <c r="A36" s="909" t="s">
        <v>1611</v>
      </c>
      <c r="B36" s="886">
        <v>29287.296630000001</v>
      </c>
      <c r="C36" s="886">
        <v>21378.086220000001</v>
      </c>
      <c r="D36" s="886">
        <v>0</v>
      </c>
      <c r="E36" s="886">
        <v>0</v>
      </c>
      <c r="F36" s="886">
        <v>0</v>
      </c>
      <c r="G36" s="886">
        <v>0</v>
      </c>
      <c r="H36" s="887">
        <v>0</v>
      </c>
      <c r="I36" s="888">
        <v>50665.382850000002</v>
      </c>
    </row>
    <row r="37" spans="1:9">
      <c r="A37" s="905" t="s">
        <v>1604</v>
      </c>
      <c r="B37" s="906">
        <v>109054.33652</v>
      </c>
      <c r="C37" s="906">
        <v>21378.086220000001</v>
      </c>
      <c r="D37" s="906">
        <v>2461.0722000000028</v>
      </c>
      <c r="E37" s="906">
        <v>0</v>
      </c>
      <c r="F37" s="906">
        <v>0</v>
      </c>
      <c r="G37" s="906">
        <v>0</v>
      </c>
      <c r="H37" s="907">
        <v>0</v>
      </c>
      <c r="I37" s="908">
        <v>127971.35053999998</v>
      </c>
    </row>
    <row r="38" spans="1:9">
      <c r="A38" s="911" t="s">
        <v>1605</v>
      </c>
      <c r="B38" s="890">
        <v>3781870.9800299993</v>
      </c>
      <c r="C38" s="890">
        <v>100913.20617999999</v>
      </c>
      <c r="D38" s="890">
        <v>5658.8147000000026</v>
      </c>
      <c r="E38" s="890">
        <v>8452.905559999992</v>
      </c>
      <c r="F38" s="890">
        <v>0</v>
      </c>
      <c r="G38" s="890">
        <v>0</v>
      </c>
      <c r="H38" s="892">
        <v>0</v>
      </c>
      <c r="I38" s="893">
        <v>3877125.3715099995</v>
      </c>
    </row>
    <row r="39" spans="1:9">
      <c r="A39" s="894" t="s">
        <v>1680</v>
      </c>
      <c r="B39" s="895"/>
      <c r="C39" s="895"/>
      <c r="D39" s="895"/>
      <c r="E39" s="895"/>
      <c r="F39" s="897"/>
      <c r="G39" s="897"/>
      <c r="H39" s="897"/>
      <c r="I39" s="898"/>
    </row>
    <row r="40" spans="1:9">
      <c r="A40" s="885" t="s">
        <v>1562</v>
      </c>
      <c r="B40" s="886">
        <v>1470438.29195</v>
      </c>
      <c r="C40" s="886">
        <v>0</v>
      </c>
      <c r="D40" s="886">
        <v>250825.49199000001</v>
      </c>
      <c r="E40" s="886">
        <v>0</v>
      </c>
      <c r="F40" s="886">
        <v>0</v>
      </c>
      <c r="G40" s="886">
        <v>0</v>
      </c>
      <c r="H40" s="887">
        <v>0</v>
      </c>
      <c r="I40" s="888">
        <v>1219612.79996</v>
      </c>
    </row>
    <row r="41" spans="1:9">
      <c r="A41" s="909" t="s">
        <v>1381</v>
      </c>
      <c r="B41" s="886">
        <v>129195.73118999999</v>
      </c>
      <c r="C41" s="886">
        <v>0</v>
      </c>
      <c r="D41" s="886">
        <v>0</v>
      </c>
      <c r="E41" s="886">
        <v>0</v>
      </c>
      <c r="F41" s="886">
        <v>0</v>
      </c>
      <c r="G41" s="886">
        <v>0</v>
      </c>
      <c r="H41" s="887">
        <v>0</v>
      </c>
      <c r="I41" s="888">
        <v>129195.73118999999</v>
      </c>
    </row>
    <row r="42" spans="1:9">
      <c r="A42" s="909" t="s">
        <v>1703</v>
      </c>
      <c r="B42" s="886">
        <v>22145.293389999999</v>
      </c>
      <c r="C42" s="886">
        <v>0</v>
      </c>
      <c r="D42" s="886">
        <v>2845.571330000002</v>
      </c>
      <c r="E42" s="886">
        <v>0</v>
      </c>
      <c r="F42" s="886">
        <v>0</v>
      </c>
      <c r="G42" s="886">
        <v>0</v>
      </c>
      <c r="H42" s="887">
        <v>0</v>
      </c>
      <c r="I42" s="888">
        <v>19299.72206</v>
      </c>
    </row>
    <row r="43" spans="1:9" ht="25.5">
      <c r="A43" s="909" t="s">
        <v>1704</v>
      </c>
      <c r="B43" s="886">
        <v>1489487.46661</v>
      </c>
      <c r="C43" s="886">
        <v>0</v>
      </c>
      <c r="D43" s="886">
        <v>0</v>
      </c>
      <c r="E43" s="886">
        <v>0</v>
      </c>
      <c r="F43" s="886">
        <v>0</v>
      </c>
      <c r="G43" s="886">
        <v>0</v>
      </c>
      <c r="H43" s="886">
        <v>656712.23745000002</v>
      </c>
      <c r="I43" s="888">
        <v>2146199.7040599999</v>
      </c>
    </row>
    <row r="44" spans="1:9">
      <c r="A44" s="911" t="s">
        <v>1607</v>
      </c>
      <c r="B44" s="890">
        <v>3111266.78314</v>
      </c>
      <c r="C44" s="890">
        <v>0</v>
      </c>
      <c r="D44" s="890">
        <v>253671.06332000002</v>
      </c>
      <c r="E44" s="890">
        <v>0</v>
      </c>
      <c r="F44" s="890">
        <v>0</v>
      </c>
      <c r="G44" s="890">
        <v>0</v>
      </c>
      <c r="H44" s="890">
        <v>656712.23745000002</v>
      </c>
      <c r="I44" s="893">
        <v>3514307.9572700001</v>
      </c>
    </row>
    <row r="45" spans="1:9" ht="13.5" thickBot="1">
      <c r="A45" s="912" t="s">
        <v>1608</v>
      </c>
      <c r="B45" s="913">
        <v>6893137.7631699992</v>
      </c>
      <c r="C45" s="913">
        <v>100913.20617999999</v>
      </c>
      <c r="D45" s="913">
        <v>259329.87802</v>
      </c>
      <c r="E45" s="913">
        <v>8452.905559999992</v>
      </c>
      <c r="F45" s="913">
        <v>0</v>
      </c>
      <c r="G45" s="913">
        <v>0</v>
      </c>
      <c r="H45" s="913">
        <v>656712.23745000002</v>
      </c>
      <c r="I45" s="916">
        <v>7391433.3287799992</v>
      </c>
    </row>
    <row r="46" spans="1:9">
      <c r="A46" s="925"/>
      <c r="B46" s="926"/>
      <c r="C46" s="926"/>
      <c r="D46" s="926"/>
      <c r="E46" s="926"/>
      <c r="F46" s="926"/>
      <c r="G46" s="926"/>
      <c r="H46" s="926"/>
      <c r="I46" s="926"/>
    </row>
    <row r="47" spans="1:9">
      <c r="A47" s="927" t="s">
        <v>1705</v>
      </c>
      <c r="B47" s="927"/>
      <c r="C47" s="927"/>
      <c r="D47" s="927"/>
      <c r="E47" s="927"/>
      <c r="F47" s="927"/>
      <c r="G47" s="927"/>
      <c r="H47" s="927"/>
      <c r="I47" s="927"/>
    </row>
    <row r="48" spans="1:9">
      <c r="A48" s="927" t="s">
        <v>1683</v>
      </c>
      <c r="B48" s="927"/>
      <c r="C48" s="927"/>
      <c r="D48" s="927"/>
      <c r="E48" s="927"/>
      <c r="F48" s="927"/>
      <c r="G48" s="927"/>
      <c r="H48" s="927"/>
      <c r="I48" s="927"/>
    </row>
    <row r="49" spans="1:9">
      <c r="A49" s="928" t="s">
        <v>1706</v>
      </c>
      <c r="B49" s="929"/>
      <c r="C49" s="929"/>
      <c r="D49" s="929"/>
      <c r="E49" s="929"/>
      <c r="F49" s="929"/>
      <c r="G49" s="929"/>
      <c r="H49" s="929"/>
      <c r="I49" s="929"/>
    </row>
    <row r="50" spans="1:9">
      <c r="A50" s="927" t="s">
        <v>1804</v>
      </c>
      <c r="B50" s="927"/>
      <c r="C50" s="927"/>
      <c r="D50" s="927"/>
      <c r="E50" s="927"/>
      <c r="F50" s="927"/>
      <c r="G50" s="927"/>
      <c r="H50" s="927"/>
      <c r="I50" s="927"/>
    </row>
    <row r="51" spans="1:9" ht="13.5" thickBot="1">
      <c r="A51" s="928"/>
      <c r="B51" s="928"/>
      <c r="C51" s="928"/>
      <c r="D51" s="928"/>
      <c r="E51" s="928"/>
      <c r="F51" s="928"/>
      <c r="G51" s="928"/>
      <c r="H51" s="928"/>
      <c r="I51" s="928"/>
    </row>
    <row r="52" spans="1:9" ht="25.5">
      <c r="A52" s="919" t="s">
        <v>1684</v>
      </c>
      <c r="B52" s="877" t="s">
        <v>1743</v>
      </c>
      <c r="C52" s="877" t="s">
        <v>1666</v>
      </c>
      <c r="D52" s="877" t="s">
        <v>1667</v>
      </c>
      <c r="E52" s="877" t="s">
        <v>1673</v>
      </c>
      <c r="F52" s="877" t="s">
        <v>1668</v>
      </c>
      <c r="G52" s="877" t="s">
        <v>1669</v>
      </c>
      <c r="H52" s="877" t="s">
        <v>1632</v>
      </c>
      <c r="I52" s="878" t="s">
        <v>1774</v>
      </c>
    </row>
    <row r="53" spans="1:9">
      <c r="A53" s="930" t="s">
        <v>1714</v>
      </c>
      <c r="B53" s="897"/>
      <c r="C53" s="897"/>
      <c r="D53" s="897"/>
      <c r="E53" s="897"/>
      <c r="F53" s="897"/>
      <c r="G53" s="897"/>
      <c r="H53" s="897"/>
      <c r="I53" s="920"/>
    </row>
    <row r="54" spans="1:9">
      <c r="A54" s="909" t="s">
        <v>1686</v>
      </c>
      <c r="B54" s="886">
        <v>0</v>
      </c>
      <c r="C54" s="886">
        <v>0</v>
      </c>
      <c r="D54" s="886">
        <v>0</v>
      </c>
      <c r="E54" s="886">
        <v>0</v>
      </c>
      <c r="F54" s="886">
        <v>0</v>
      </c>
      <c r="G54" s="886">
        <v>0</v>
      </c>
      <c r="H54" s="886">
        <v>0</v>
      </c>
      <c r="I54" s="888">
        <v>0</v>
      </c>
    </row>
    <row r="55" spans="1:9">
      <c r="A55" s="909" t="s">
        <v>1687</v>
      </c>
      <c r="B55" s="886">
        <v>46393</v>
      </c>
      <c r="C55" s="886">
        <v>0</v>
      </c>
      <c r="D55" s="886">
        <v>0</v>
      </c>
      <c r="E55" s="886">
        <v>0</v>
      </c>
      <c r="F55" s="886">
        <v>0</v>
      </c>
      <c r="G55" s="886">
        <v>214</v>
      </c>
      <c r="H55" s="886">
        <v>0</v>
      </c>
      <c r="I55" s="888">
        <v>46607</v>
      </c>
    </row>
    <row r="56" spans="1:9">
      <c r="A56" s="909" t="s">
        <v>1688</v>
      </c>
      <c r="B56" s="886">
        <v>1301997</v>
      </c>
      <c r="C56" s="886">
        <v>0</v>
      </c>
      <c r="D56" s="886">
        <v>0</v>
      </c>
      <c r="E56" s="886">
        <v>0</v>
      </c>
      <c r="F56" s="886">
        <v>0</v>
      </c>
      <c r="G56" s="886">
        <v>6017</v>
      </c>
      <c r="H56" s="886">
        <v>0</v>
      </c>
      <c r="I56" s="888">
        <v>1308014</v>
      </c>
    </row>
    <row r="57" spans="1:9">
      <c r="A57" s="911" t="s">
        <v>1689</v>
      </c>
      <c r="B57" s="890">
        <v>1348390</v>
      </c>
      <c r="C57" s="890">
        <v>0</v>
      </c>
      <c r="D57" s="890">
        <v>0</v>
      </c>
      <c r="E57" s="890">
        <v>0</v>
      </c>
      <c r="F57" s="890">
        <v>0</v>
      </c>
      <c r="G57" s="891">
        <v>6231</v>
      </c>
      <c r="H57" s="890">
        <v>0</v>
      </c>
      <c r="I57" s="893">
        <v>1354621</v>
      </c>
    </row>
    <row r="58" spans="1:9">
      <c r="A58" s="909" t="s">
        <v>1690</v>
      </c>
      <c r="B58" s="886">
        <v>1334029.5460699999</v>
      </c>
      <c r="C58" s="886">
        <v>0</v>
      </c>
      <c r="D58" s="886">
        <v>136163.29126999999</v>
      </c>
      <c r="E58" s="886">
        <v>0</v>
      </c>
      <c r="F58" s="886">
        <v>0</v>
      </c>
      <c r="G58" s="886">
        <v>0</v>
      </c>
      <c r="H58" s="886">
        <v>0</v>
      </c>
      <c r="I58" s="888">
        <v>1197866.2548</v>
      </c>
    </row>
    <row r="59" spans="1:9">
      <c r="A59" s="909" t="s">
        <v>1563</v>
      </c>
      <c r="B59" s="886">
        <v>1141147.12708</v>
      </c>
      <c r="C59" s="886">
        <v>0</v>
      </c>
      <c r="D59" s="886">
        <v>32520.7215</v>
      </c>
      <c r="E59" s="886">
        <v>0</v>
      </c>
      <c r="F59" s="886">
        <v>0</v>
      </c>
      <c r="G59" s="886">
        <v>0</v>
      </c>
      <c r="H59" s="886">
        <v>0</v>
      </c>
      <c r="I59" s="888">
        <v>1108626.40558</v>
      </c>
    </row>
    <row r="60" spans="1:9">
      <c r="A60" s="909" t="s">
        <v>1715</v>
      </c>
      <c r="B60" s="886">
        <v>0</v>
      </c>
      <c r="C60" s="886">
        <v>0</v>
      </c>
      <c r="D60" s="886">
        <v>0</v>
      </c>
      <c r="E60" s="886">
        <v>0</v>
      </c>
      <c r="F60" s="886">
        <v>0</v>
      </c>
      <c r="G60" s="886">
        <v>0</v>
      </c>
      <c r="H60" s="886">
        <v>0</v>
      </c>
      <c r="I60" s="888">
        <v>0</v>
      </c>
    </row>
    <row r="61" spans="1:9" ht="13.5" thickBot="1">
      <c r="A61" s="931" t="s">
        <v>1692</v>
      </c>
      <c r="B61" s="913">
        <v>3823566.6731500002</v>
      </c>
      <c r="C61" s="913">
        <v>0</v>
      </c>
      <c r="D61" s="915">
        <v>168684.01276999997</v>
      </c>
      <c r="E61" s="915">
        <v>0</v>
      </c>
      <c r="F61" s="915">
        <v>0</v>
      </c>
      <c r="G61" s="914">
        <v>6231</v>
      </c>
      <c r="H61" s="915">
        <v>0</v>
      </c>
      <c r="I61" s="916">
        <v>3661113.6603800002</v>
      </c>
    </row>
    <row r="62" spans="1:9" ht="13.5" thickBot="1">
      <c r="A62" s="925"/>
      <c r="B62" s="932"/>
      <c r="C62" s="926"/>
      <c r="D62" s="926"/>
      <c r="E62" s="926"/>
      <c r="F62" s="926"/>
      <c r="G62" s="926"/>
      <c r="H62" s="926"/>
      <c r="I62" s="926"/>
    </row>
    <row r="63" spans="1:9" ht="25.5">
      <c r="A63" s="919" t="s">
        <v>1693</v>
      </c>
      <c r="B63" s="877" t="s">
        <v>1743</v>
      </c>
      <c r="C63" s="877" t="s">
        <v>1666</v>
      </c>
      <c r="D63" s="877" t="s">
        <v>1667</v>
      </c>
      <c r="E63" s="877" t="s">
        <v>1673</v>
      </c>
      <c r="F63" s="877" t="s">
        <v>1668</v>
      </c>
      <c r="G63" s="877" t="s">
        <v>1669</v>
      </c>
      <c r="H63" s="877" t="s">
        <v>1632</v>
      </c>
      <c r="I63" s="878" t="s">
        <v>1774</v>
      </c>
    </row>
    <row r="64" spans="1:9">
      <c r="A64" s="933" t="s">
        <v>1694</v>
      </c>
      <c r="B64" s="934">
        <v>44493741.825894006</v>
      </c>
      <c r="C64" s="934">
        <v>1297969.4119000002</v>
      </c>
      <c r="D64" s="934">
        <v>220153.654691</v>
      </c>
      <c r="E64" s="934">
        <v>61707.826870000012</v>
      </c>
      <c r="F64" s="934">
        <v>25671.437773999998</v>
      </c>
      <c r="G64" s="935">
        <v>37112.605845000282</v>
      </c>
      <c r="H64" s="934">
        <v>231270.65430000002</v>
      </c>
      <c r="I64" s="936">
        <v>45608670.188947998</v>
      </c>
    </row>
    <row r="65" spans="1:9">
      <c r="A65" s="933" t="s">
        <v>1695</v>
      </c>
      <c r="B65" s="934">
        <v>6893137.7631699992</v>
      </c>
      <c r="C65" s="934">
        <v>100913.20617999999</v>
      </c>
      <c r="D65" s="934">
        <v>259329.87802</v>
      </c>
      <c r="E65" s="934">
        <v>8452.905559999992</v>
      </c>
      <c r="F65" s="934">
        <v>0</v>
      </c>
      <c r="G65" s="935">
        <v>0</v>
      </c>
      <c r="H65" s="934">
        <v>656712.23745000002</v>
      </c>
      <c r="I65" s="936">
        <v>7391433.3287799992</v>
      </c>
    </row>
    <row r="66" spans="1:9" ht="13.5" thickBot="1">
      <c r="A66" s="937" t="s">
        <v>1696</v>
      </c>
      <c r="B66" s="913">
        <v>51386879.589064002</v>
      </c>
      <c r="C66" s="913">
        <v>1398882.6180800002</v>
      </c>
      <c r="D66" s="913">
        <v>479483.53271100001</v>
      </c>
      <c r="E66" s="913">
        <v>70160.732430000004</v>
      </c>
      <c r="F66" s="913">
        <v>25671.437773999998</v>
      </c>
      <c r="G66" s="914">
        <v>37112.605845000282</v>
      </c>
      <c r="H66" s="913">
        <v>887982.89175000007</v>
      </c>
      <c r="I66" s="916">
        <v>53000103.517728001</v>
      </c>
    </row>
    <row r="67" spans="1:9" ht="13.5" thickBot="1">
      <c r="A67" s="938"/>
      <c r="B67" s="939"/>
      <c r="C67" s="939"/>
      <c r="D67" s="939"/>
      <c r="E67" s="939"/>
      <c r="F67" s="939"/>
      <c r="G67" s="939"/>
      <c r="H67" s="939"/>
      <c r="I67" s="939"/>
    </row>
    <row r="68" spans="1:9" ht="25.5">
      <c r="A68" s="919" t="s">
        <v>1693</v>
      </c>
      <c r="B68" s="877" t="s">
        <v>1743</v>
      </c>
      <c r="C68" s="877" t="s">
        <v>1666</v>
      </c>
      <c r="D68" s="877" t="s">
        <v>1667</v>
      </c>
      <c r="E68" s="877" t="s">
        <v>1673</v>
      </c>
      <c r="F68" s="877" t="s">
        <v>1668</v>
      </c>
      <c r="G68" s="877" t="s">
        <v>1669</v>
      </c>
      <c r="H68" s="877" t="s">
        <v>1632</v>
      </c>
      <c r="I68" s="878" t="s">
        <v>1774</v>
      </c>
    </row>
    <row r="69" spans="1:9" ht="13.5" thickBot="1">
      <c r="A69" s="940" t="s">
        <v>1378</v>
      </c>
      <c r="B69" s="941">
        <v>3823566.6731500002</v>
      </c>
      <c r="C69" s="941">
        <v>0</v>
      </c>
      <c r="D69" s="941">
        <v>168684.01276999997</v>
      </c>
      <c r="E69" s="941">
        <v>0</v>
      </c>
      <c r="F69" s="941">
        <v>0</v>
      </c>
      <c r="G69" s="942">
        <v>6231</v>
      </c>
      <c r="H69" s="941">
        <v>0</v>
      </c>
      <c r="I69" s="943">
        <v>3661113.6603800002</v>
      </c>
    </row>
    <row r="70" spans="1:9">
      <c r="A70" s="925"/>
      <c r="B70" s="925"/>
      <c r="C70" s="925"/>
      <c r="D70" s="925"/>
      <c r="E70" s="925"/>
      <c r="F70" s="925"/>
      <c r="G70" s="925"/>
      <c r="H70" s="925"/>
      <c r="I70" s="925"/>
    </row>
    <row r="71" spans="1:9">
      <c r="A71" s="944" t="s">
        <v>1717</v>
      </c>
      <c r="B71" s="944"/>
      <c r="C71" s="944"/>
      <c r="D71" s="944"/>
      <c r="E71" s="925"/>
      <c r="F71" s="925"/>
      <c r="G71" s="925"/>
      <c r="H71" s="925"/>
      <c r="I71" s="925"/>
    </row>
  </sheetData>
  <mergeCells count="6">
    <mergeCell ref="A50:I50"/>
    <mergeCell ref="A1:I1"/>
    <mergeCell ref="A2:I2"/>
    <mergeCell ref="A3:I3"/>
    <mergeCell ref="A47:I47"/>
    <mergeCell ref="A48:I48"/>
  </mergeCells>
  <pageMargins left="0.70866141732283472" right="0.70866141732283472" top="0.74803149606299213" bottom="0.74803149606299213" header="0.31496062992125984" footer="0.31496062992125984"/>
  <pageSetup paperSize="9" scale="5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B2:V139"/>
  <sheetViews>
    <sheetView showGridLines="0" topLeftCell="A43" zoomScale="130" zoomScaleNormal="130" workbookViewId="0">
      <selection activeCell="C72" sqref="C72"/>
    </sheetView>
  </sheetViews>
  <sheetFormatPr baseColWidth="10" defaultColWidth="11.42578125" defaultRowHeight="11.25"/>
  <cols>
    <col min="1" max="1" width="5.42578125" style="346" customWidth="1"/>
    <col min="2" max="2" width="12.28515625" style="346" customWidth="1"/>
    <col min="3" max="3" width="30.7109375" style="346" customWidth="1"/>
    <col min="4" max="4" width="16.7109375" style="346" bestFit="1" customWidth="1"/>
    <col min="5" max="5" width="12.140625" style="346" bestFit="1" customWidth="1"/>
    <col min="6" max="6" width="14.140625" style="346" bestFit="1" customWidth="1"/>
    <col min="7" max="7" width="12.7109375" style="346" customWidth="1"/>
    <col min="8" max="8" width="9.42578125" style="346" bestFit="1" customWidth="1"/>
    <col min="9" max="9" width="11" style="346" bestFit="1" customWidth="1"/>
    <col min="10" max="10" width="10" style="346" bestFit="1" customWidth="1"/>
    <col min="11" max="11" width="14.7109375" style="346" bestFit="1" customWidth="1"/>
    <col min="12" max="12" width="17.140625" style="346" bestFit="1" customWidth="1"/>
    <col min="13" max="13" width="17.28515625" style="346" bestFit="1" customWidth="1"/>
    <col min="14" max="14" width="14.42578125" style="346" bestFit="1" customWidth="1"/>
    <col min="15" max="19" width="11.42578125" style="346"/>
    <col min="20" max="20" width="14.7109375" style="346" bestFit="1" customWidth="1"/>
    <col min="21" max="16384" width="11.42578125" style="346"/>
  </cols>
  <sheetData>
    <row r="2" spans="2:22" ht="9" customHeight="1">
      <c r="B2" s="806" t="s">
        <v>1788</v>
      </c>
      <c r="C2" s="824"/>
      <c r="D2" s="824"/>
      <c r="E2" s="824"/>
      <c r="F2" s="824"/>
      <c r="G2" s="824"/>
      <c r="H2" s="824"/>
      <c r="I2" s="824"/>
      <c r="J2" s="824"/>
      <c r="K2" s="825"/>
    </row>
    <row r="3" spans="2:22">
      <c r="B3" s="826" t="s">
        <v>1776</v>
      </c>
      <c r="C3" s="827"/>
      <c r="D3" s="827"/>
      <c r="E3" s="827"/>
      <c r="F3" s="827"/>
      <c r="G3" s="827"/>
      <c r="H3" s="827"/>
      <c r="I3" s="827"/>
      <c r="J3" s="827"/>
      <c r="K3" s="828"/>
    </row>
    <row r="4" spans="2:22">
      <c r="B4" s="716"/>
      <c r="C4" s="717"/>
      <c r="D4" s="717"/>
      <c r="E4" s="717"/>
      <c r="F4" s="717"/>
      <c r="G4" s="717"/>
      <c r="H4" s="717"/>
      <c r="I4" s="717"/>
      <c r="J4" s="717"/>
      <c r="K4" s="718"/>
    </row>
    <row r="5" spans="2:22" ht="35.25" customHeight="1">
      <c r="B5" s="721" t="s">
        <v>1393</v>
      </c>
      <c r="C5" s="719" t="s">
        <v>1435</v>
      </c>
      <c r="D5" s="721" t="s">
        <v>1744</v>
      </c>
      <c r="E5" s="482" t="s">
        <v>1347</v>
      </c>
      <c r="F5" s="482" t="s">
        <v>1348</v>
      </c>
      <c r="G5" s="482" t="s">
        <v>1345</v>
      </c>
      <c r="H5" s="482" t="s">
        <v>1661</v>
      </c>
      <c r="I5" s="721" t="s">
        <v>1390</v>
      </c>
      <c r="J5" s="482" t="s">
        <v>1566</v>
      </c>
      <c r="K5" s="721" t="s">
        <v>1777</v>
      </c>
    </row>
    <row r="6" spans="2:22" ht="18.75" customHeight="1">
      <c r="B6" s="721"/>
      <c r="C6" s="719"/>
      <c r="D6" s="483">
        <v>16113508010.192999</v>
      </c>
      <c r="E6" s="483">
        <v>1232142.3999999999</v>
      </c>
      <c r="F6" s="483">
        <v>644735040.20000005</v>
      </c>
      <c r="G6" s="483">
        <v>143662786.50999999</v>
      </c>
      <c r="H6" s="483">
        <v>0</v>
      </c>
      <c r="I6" s="483">
        <v>0</v>
      </c>
      <c r="J6" s="484">
        <v>0</v>
      </c>
      <c r="K6" s="484">
        <v>15470005112.393</v>
      </c>
      <c r="L6" s="374"/>
    </row>
    <row r="7" spans="2:22">
      <c r="B7" s="485" t="s">
        <v>8</v>
      </c>
      <c r="C7" s="486" t="s">
        <v>1400</v>
      </c>
      <c r="D7" s="487">
        <v>1309809737.0599995</v>
      </c>
      <c r="E7" s="487">
        <v>1232142.3999999999</v>
      </c>
      <c r="F7" s="487">
        <v>3197742.5</v>
      </c>
      <c r="G7" s="487">
        <v>8452905.5600000005</v>
      </c>
      <c r="H7" s="487">
        <v>0</v>
      </c>
      <c r="I7" s="487">
        <v>0</v>
      </c>
      <c r="J7" s="486">
        <v>0</v>
      </c>
      <c r="K7" s="486">
        <v>1307844136.9599993</v>
      </c>
    </row>
    <row r="8" spans="2:22" ht="33.75" customHeight="1">
      <c r="B8" s="945" t="s">
        <v>1707</v>
      </c>
      <c r="C8" s="17" t="s">
        <v>537</v>
      </c>
      <c r="D8" s="463">
        <v>564228711.52999961</v>
      </c>
      <c r="E8" s="463">
        <v>1232142.3999999999</v>
      </c>
      <c r="F8" s="463">
        <v>2130000</v>
      </c>
      <c r="G8" s="463">
        <v>4603171.4600000018</v>
      </c>
      <c r="H8" s="463">
        <v>0</v>
      </c>
      <c r="I8" s="463">
        <v>0</v>
      </c>
      <c r="J8" s="463">
        <v>0</v>
      </c>
      <c r="K8" s="488">
        <v>563330853.92999959</v>
      </c>
      <c r="M8" s="374">
        <f>D17+D24+D27+D30</f>
        <v>9538646922.9529991</v>
      </c>
      <c r="N8" s="374">
        <f t="shared" ref="N8:T8" si="0">E17+E24+E27+E30</f>
        <v>0</v>
      </c>
      <c r="O8" s="374">
        <f t="shared" si="0"/>
        <v>284793131.03000003</v>
      </c>
      <c r="P8" s="374">
        <f t="shared" si="0"/>
        <v>118109003.82999998</v>
      </c>
      <c r="Q8" s="374">
        <f t="shared" si="0"/>
        <v>0</v>
      </c>
      <c r="R8" s="374">
        <f t="shared" si="0"/>
        <v>0</v>
      </c>
      <c r="S8" s="374">
        <f t="shared" si="0"/>
        <v>0</v>
      </c>
      <c r="T8" s="374">
        <f t="shared" si="0"/>
        <v>9253853791.9230003</v>
      </c>
      <c r="U8" s="374"/>
      <c r="V8" s="374"/>
    </row>
    <row r="9" spans="2:22">
      <c r="B9" s="946"/>
      <c r="C9" s="14" t="s">
        <v>1372</v>
      </c>
      <c r="D9" s="755">
        <v>564228711.52999961</v>
      </c>
      <c r="E9" s="755">
        <v>1232142.3999999999</v>
      </c>
      <c r="F9" s="755">
        <v>2130000</v>
      </c>
      <c r="G9" s="755">
        <v>4603171.4600000018</v>
      </c>
      <c r="H9" s="755">
        <v>0</v>
      </c>
      <c r="I9" s="755">
        <v>0</v>
      </c>
      <c r="J9" s="756">
        <v>0</v>
      </c>
      <c r="K9" s="757">
        <v>563330853.92999959</v>
      </c>
      <c r="M9" s="353">
        <v>9524719107.7299995</v>
      </c>
    </row>
    <row r="10" spans="2:22">
      <c r="B10" s="946"/>
      <c r="C10" s="17" t="s">
        <v>985</v>
      </c>
      <c r="D10" s="464">
        <v>704997609.63</v>
      </c>
      <c r="E10" s="464">
        <v>0</v>
      </c>
      <c r="F10" s="464">
        <v>1067742.5</v>
      </c>
      <c r="G10" s="464">
        <v>2940420.629999998</v>
      </c>
      <c r="H10" s="464">
        <v>0</v>
      </c>
      <c r="I10" s="464">
        <v>0</v>
      </c>
      <c r="J10" s="464">
        <v>0</v>
      </c>
      <c r="K10" s="491">
        <v>703929867.13</v>
      </c>
      <c r="M10" s="374">
        <f>M8-M9</f>
        <v>13927815.222999573</v>
      </c>
    </row>
    <row r="11" spans="2:22">
      <c r="B11" s="946"/>
      <c r="C11" s="14" t="s">
        <v>1372</v>
      </c>
      <c r="D11" s="755">
        <v>704997609.63</v>
      </c>
      <c r="E11" s="755">
        <v>0</v>
      </c>
      <c r="F11" s="755">
        <v>1067742.5</v>
      </c>
      <c r="G11" s="755">
        <v>2940420.629999998</v>
      </c>
      <c r="H11" s="755">
        <v>0</v>
      </c>
      <c r="I11" s="755">
        <v>0</v>
      </c>
      <c r="J11" s="756">
        <v>0</v>
      </c>
      <c r="K11" s="757">
        <v>703929867.13</v>
      </c>
    </row>
    <row r="12" spans="2:22">
      <c r="B12" s="946"/>
      <c r="C12" s="17" t="s">
        <v>1118</v>
      </c>
      <c r="D12" s="464">
        <v>13224902.609999999</v>
      </c>
      <c r="E12" s="464">
        <v>0</v>
      </c>
      <c r="F12" s="464">
        <v>0</v>
      </c>
      <c r="G12" s="464">
        <v>0</v>
      </c>
      <c r="H12" s="464">
        <v>0</v>
      </c>
      <c r="I12" s="464">
        <v>0</v>
      </c>
      <c r="J12" s="464">
        <v>0</v>
      </c>
      <c r="K12" s="493">
        <v>13224902.609999999</v>
      </c>
    </row>
    <row r="13" spans="2:22">
      <c r="B13" s="946"/>
      <c r="C13" s="14" t="s">
        <v>1372</v>
      </c>
      <c r="D13" s="755">
        <v>13224902.609999999</v>
      </c>
      <c r="E13" s="755">
        <v>0</v>
      </c>
      <c r="F13" s="755">
        <v>0</v>
      </c>
      <c r="G13" s="755">
        <v>0</v>
      </c>
      <c r="H13" s="755">
        <v>0</v>
      </c>
      <c r="I13" s="755">
        <v>0</v>
      </c>
      <c r="J13" s="756">
        <v>0</v>
      </c>
      <c r="K13" s="757">
        <v>13224902.609999999</v>
      </c>
    </row>
    <row r="14" spans="2:22">
      <c r="B14" s="946"/>
      <c r="C14" s="17" t="s">
        <v>1197</v>
      </c>
      <c r="D14" s="464">
        <v>27358513.289999999</v>
      </c>
      <c r="E14" s="464">
        <v>0</v>
      </c>
      <c r="F14" s="464">
        <v>0</v>
      </c>
      <c r="G14" s="464">
        <v>909313.47</v>
      </c>
      <c r="H14" s="464">
        <v>0</v>
      </c>
      <c r="I14" s="464">
        <v>0</v>
      </c>
      <c r="J14" s="464">
        <v>0</v>
      </c>
      <c r="K14" s="491">
        <v>27358513.289999999</v>
      </c>
    </row>
    <row r="15" spans="2:22">
      <c r="B15" s="946"/>
      <c r="C15" s="14" t="s">
        <v>1372</v>
      </c>
      <c r="D15" s="755">
        <v>27358513.289999999</v>
      </c>
      <c r="E15" s="755">
        <v>0</v>
      </c>
      <c r="F15" s="755">
        <v>0</v>
      </c>
      <c r="G15" s="755">
        <v>909313.47</v>
      </c>
      <c r="H15" s="755">
        <v>0</v>
      </c>
      <c r="I15" s="755">
        <v>0</v>
      </c>
      <c r="J15" s="756">
        <v>0</v>
      </c>
      <c r="K15" s="757">
        <v>27358513.289999999</v>
      </c>
    </row>
    <row r="16" spans="2:22">
      <c r="B16" s="946"/>
      <c r="C16" s="8" t="s">
        <v>1401</v>
      </c>
      <c r="D16" s="461">
        <v>14803698273.132999</v>
      </c>
      <c r="E16" s="461">
        <v>0</v>
      </c>
      <c r="F16" s="461">
        <v>641537297.70000005</v>
      </c>
      <c r="G16" s="461">
        <v>135209880.94999999</v>
      </c>
      <c r="H16" s="461">
        <v>0</v>
      </c>
      <c r="I16" s="461">
        <v>0</v>
      </c>
      <c r="J16" s="8">
        <v>0</v>
      </c>
      <c r="K16" s="8">
        <v>14162160975.433001</v>
      </c>
    </row>
    <row r="17" spans="2:11">
      <c r="B17" s="946"/>
      <c r="C17" s="17" t="s">
        <v>1208</v>
      </c>
      <c r="D17" s="464">
        <v>13927815.219999999</v>
      </c>
      <c r="E17" s="464">
        <v>0</v>
      </c>
      <c r="F17" s="464">
        <v>0</v>
      </c>
      <c r="G17" s="464">
        <v>231898.4</v>
      </c>
      <c r="H17" s="464">
        <v>0</v>
      </c>
      <c r="I17" s="464">
        <v>0</v>
      </c>
      <c r="J17" s="17">
        <v>0</v>
      </c>
      <c r="K17" s="491">
        <v>13927815.219999999</v>
      </c>
    </row>
    <row r="18" spans="2:11">
      <c r="B18" s="946"/>
      <c r="C18" s="17" t="s">
        <v>1189</v>
      </c>
      <c r="D18" s="464">
        <v>7522696.4900000002</v>
      </c>
      <c r="E18" s="464">
        <v>0</v>
      </c>
      <c r="F18" s="464">
        <v>0</v>
      </c>
      <c r="G18" s="464">
        <v>231898.4</v>
      </c>
      <c r="H18" s="464">
        <v>0</v>
      </c>
      <c r="I18" s="464">
        <v>0</v>
      </c>
      <c r="J18" s="17">
        <v>0</v>
      </c>
      <c r="K18" s="491">
        <v>7522696.4900000002</v>
      </c>
    </row>
    <row r="19" spans="2:11">
      <c r="B19" s="946"/>
      <c r="C19" s="14" t="s">
        <v>1373</v>
      </c>
      <c r="D19" s="755">
        <v>7522696.4900000002</v>
      </c>
      <c r="E19" s="755">
        <v>0</v>
      </c>
      <c r="F19" s="755">
        <v>0</v>
      </c>
      <c r="G19" s="755">
        <v>231898.4</v>
      </c>
      <c r="H19" s="755">
        <v>0</v>
      </c>
      <c r="I19" s="755">
        <v>0</v>
      </c>
      <c r="J19" s="756">
        <v>0</v>
      </c>
      <c r="K19" s="757">
        <v>7522696.4900000002</v>
      </c>
    </row>
    <row r="20" spans="2:11">
      <c r="B20" s="946"/>
      <c r="C20" s="17" t="s">
        <v>1209</v>
      </c>
      <c r="D20" s="464">
        <v>6405118.7299999995</v>
      </c>
      <c r="E20" s="464">
        <v>0</v>
      </c>
      <c r="F20" s="464">
        <v>0</v>
      </c>
      <c r="G20" s="464">
        <v>0</v>
      </c>
      <c r="H20" s="464">
        <v>0</v>
      </c>
      <c r="I20" s="464">
        <v>0</v>
      </c>
      <c r="J20" s="17">
        <v>0</v>
      </c>
      <c r="K20" s="491">
        <v>6405118.7299999995</v>
      </c>
    </row>
    <row r="21" spans="2:11">
      <c r="B21" s="946"/>
      <c r="C21" s="14" t="s">
        <v>1373</v>
      </c>
      <c r="D21" s="755">
        <v>6405118.7299999995</v>
      </c>
      <c r="E21" s="755">
        <v>0</v>
      </c>
      <c r="F21" s="755">
        <v>0</v>
      </c>
      <c r="G21" s="755">
        <v>0</v>
      </c>
      <c r="H21" s="755">
        <v>0</v>
      </c>
      <c r="I21" s="755">
        <v>0</v>
      </c>
      <c r="J21" s="756">
        <v>0</v>
      </c>
      <c r="K21" s="757">
        <v>6405118.7299999995</v>
      </c>
    </row>
    <row r="22" spans="2:11">
      <c r="B22" s="946"/>
      <c r="C22" s="17" t="s">
        <v>1295</v>
      </c>
      <c r="D22" s="464">
        <v>0</v>
      </c>
      <c r="E22" s="464">
        <v>0</v>
      </c>
      <c r="F22" s="464">
        <v>0</v>
      </c>
      <c r="G22" s="464">
        <v>0</v>
      </c>
      <c r="H22" s="464">
        <v>0</v>
      </c>
      <c r="I22" s="464">
        <v>0</v>
      </c>
      <c r="J22" s="492">
        <v>0</v>
      </c>
      <c r="K22" s="493">
        <v>0</v>
      </c>
    </row>
    <row r="23" spans="2:11">
      <c r="B23" s="946"/>
      <c r="C23" s="14" t="s">
        <v>1373</v>
      </c>
      <c r="D23" s="755">
        <v>0</v>
      </c>
      <c r="E23" s="755">
        <v>0</v>
      </c>
      <c r="F23" s="755">
        <v>0</v>
      </c>
      <c r="G23" s="755">
        <v>0</v>
      </c>
      <c r="H23" s="755">
        <v>0</v>
      </c>
      <c r="I23" s="755">
        <v>0</v>
      </c>
      <c r="J23" s="756">
        <v>0</v>
      </c>
      <c r="K23" s="757">
        <v>0</v>
      </c>
    </row>
    <row r="24" spans="2:11">
      <c r="B24" s="946"/>
      <c r="C24" s="8" t="s">
        <v>1364</v>
      </c>
      <c r="D24" s="461">
        <v>22379086.899999999</v>
      </c>
      <c r="E24" s="461">
        <v>0</v>
      </c>
      <c r="F24" s="461">
        <v>0</v>
      </c>
      <c r="G24" s="461">
        <v>28658.799999999999</v>
      </c>
      <c r="H24" s="461">
        <v>0</v>
      </c>
      <c r="I24" s="461">
        <v>0</v>
      </c>
      <c r="J24" s="8">
        <v>0</v>
      </c>
      <c r="K24" s="495">
        <v>22379086.899999999</v>
      </c>
    </row>
    <row r="25" spans="2:11">
      <c r="B25" s="946"/>
      <c r="C25" s="17" t="s">
        <v>1161</v>
      </c>
      <c r="D25" s="464">
        <v>22379086.899999999</v>
      </c>
      <c r="E25" s="464">
        <v>0</v>
      </c>
      <c r="F25" s="464">
        <v>0</v>
      </c>
      <c r="G25" s="464">
        <v>28658.799999999999</v>
      </c>
      <c r="H25" s="464">
        <v>0</v>
      </c>
      <c r="I25" s="464">
        <v>0</v>
      </c>
      <c r="J25" s="464">
        <v>0</v>
      </c>
      <c r="K25" s="493">
        <v>22379086.899999999</v>
      </c>
    </row>
    <row r="26" spans="2:11">
      <c r="B26" s="946"/>
      <c r="C26" s="14" t="s">
        <v>1373</v>
      </c>
      <c r="D26" s="755">
        <v>22379086.899999999</v>
      </c>
      <c r="E26" s="755">
        <v>0</v>
      </c>
      <c r="F26" s="755">
        <v>0</v>
      </c>
      <c r="G26" s="755">
        <v>28658.799999999999</v>
      </c>
      <c r="H26" s="755">
        <v>0</v>
      </c>
      <c r="I26" s="755">
        <v>0</v>
      </c>
      <c r="J26" s="756">
        <v>0</v>
      </c>
      <c r="K26" s="757">
        <v>22379086.899999999</v>
      </c>
    </row>
    <row r="27" spans="2:11">
      <c r="B27" s="946"/>
      <c r="C27" s="8" t="s">
        <v>1402</v>
      </c>
      <c r="D27" s="461">
        <v>322681275.43999988</v>
      </c>
      <c r="E27" s="461">
        <v>0</v>
      </c>
      <c r="F27" s="461">
        <v>0</v>
      </c>
      <c r="G27" s="461">
        <v>4539647.1000000015</v>
      </c>
      <c r="H27" s="461">
        <v>0</v>
      </c>
      <c r="I27" s="461">
        <v>0</v>
      </c>
      <c r="J27" s="8">
        <v>0</v>
      </c>
      <c r="K27" s="495">
        <v>322681275.43999988</v>
      </c>
    </row>
    <row r="28" spans="2:11">
      <c r="B28" s="946"/>
      <c r="C28" s="17" t="s">
        <v>531</v>
      </c>
      <c r="D28" s="464">
        <v>322681275.43999988</v>
      </c>
      <c r="E28" s="464">
        <v>0</v>
      </c>
      <c r="F28" s="464">
        <v>0</v>
      </c>
      <c r="G28" s="464">
        <v>4539647.1000000015</v>
      </c>
      <c r="H28" s="464">
        <v>0</v>
      </c>
      <c r="I28" s="464">
        <v>0</v>
      </c>
      <c r="J28" s="464">
        <v>0</v>
      </c>
      <c r="K28" s="493">
        <v>322681275.43999988</v>
      </c>
    </row>
    <row r="29" spans="2:11">
      <c r="B29" s="946"/>
      <c r="C29" s="14" t="s">
        <v>1373</v>
      </c>
      <c r="D29" s="755">
        <v>322681275.43999988</v>
      </c>
      <c r="E29" s="755">
        <v>0</v>
      </c>
      <c r="F29" s="755">
        <v>0</v>
      </c>
      <c r="G29" s="755">
        <v>4539647.1000000015</v>
      </c>
      <c r="H29" s="755">
        <v>0</v>
      </c>
      <c r="I29" s="755">
        <v>0</v>
      </c>
      <c r="J29" s="756">
        <v>0</v>
      </c>
      <c r="K29" s="757">
        <v>322681275.43999988</v>
      </c>
    </row>
    <row r="30" spans="2:11">
      <c r="B30" s="946"/>
      <c r="C30" s="8" t="s">
        <v>1403</v>
      </c>
      <c r="D30" s="461">
        <v>9179658745.3929996</v>
      </c>
      <c r="E30" s="461">
        <v>0</v>
      </c>
      <c r="F30" s="461">
        <v>284793131.03000003</v>
      </c>
      <c r="G30" s="461">
        <v>113308799.52999999</v>
      </c>
      <c r="H30" s="461">
        <v>0</v>
      </c>
      <c r="I30" s="461">
        <v>0</v>
      </c>
      <c r="J30" s="8">
        <v>0</v>
      </c>
      <c r="K30" s="495">
        <v>8894865614.3630009</v>
      </c>
    </row>
    <row r="31" spans="2:11">
      <c r="B31" s="946"/>
      <c r="C31" s="17" t="s">
        <v>33</v>
      </c>
      <c r="D31" s="464">
        <v>8501763714.7330008</v>
      </c>
      <c r="E31" s="464">
        <v>0</v>
      </c>
      <c r="F31" s="464">
        <v>284793131.03000003</v>
      </c>
      <c r="G31" s="464">
        <v>109427833.61999999</v>
      </c>
      <c r="H31" s="464">
        <v>0</v>
      </c>
      <c r="I31" s="464">
        <v>0</v>
      </c>
      <c r="J31" s="492">
        <v>0</v>
      </c>
      <c r="K31" s="493">
        <v>8216970583.703001</v>
      </c>
    </row>
    <row r="32" spans="2:11">
      <c r="B32" s="946"/>
      <c r="C32" s="14" t="s">
        <v>1398</v>
      </c>
      <c r="D32" s="755">
        <v>381065843.19</v>
      </c>
      <c r="E32" s="755">
        <v>0</v>
      </c>
      <c r="F32" s="755">
        <v>0</v>
      </c>
      <c r="G32" s="755">
        <v>0</v>
      </c>
      <c r="H32" s="755">
        <v>0</v>
      </c>
      <c r="I32" s="755">
        <v>0</v>
      </c>
      <c r="J32" s="756">
        <v>0</v>
      </c>
      <c r="K32" s="757">
        <v>381065843.19</v>
      </c>
    </row>
    <row r="33" spans="2:12">
      <c r="B33" s="946"/>
      <c r="C33" s="14" t="s">
        <v>1373</v>
      </c>
      <c r="D33" s="755">
        <v>8120697871.5430012</v>
      </c>
      <c r="E33" s="755">
        <v>0</v>
      </c>
      <c r="F33" s="755">
        <v>284793131.03000003</v>
      </c>
      <c r="G33" s="755">
        <v>109427833.61999999</v>
      </c>
      <c r="H33" s="755">
        <v>0</v>
      </c>
      <c r="I33" s="755">
        <v>0</v>
      </c>
      <c r="J33" s="756">
        <v>0</v>
      </c>
      <c r="K33" s="757">
        <v>7835904740.5130014</v>
      </c>
      <c r="L33" s="356"/>
    </row>
    <row r="34" spans="2:12">
      <c r="B34" s="946"/>
      <c r="C34" s="17" t="s">
        <v>1211</v>
      </c>
      <c r="D34" s="464">
        <v>127024845.17</v>
      </c>
      <c r="E34" s="464">
        <v>0</v>
      </c>
      <c r="F34" s="464">
        <v>0</v>
      </c>
      <c r="G34" s="464">
        <v>0</v>
      </c>
      <c r="H34" s="464">
        <v>0</v>
      </c>
      <c r="I34" s="464">
        <v>0</v>
      </c>
      <c r="J34" s="492">
        <v>0</v>
      </c>
      <c r="K34" s="493">
        <v>127024845.17</v>
      </c>
    </row>
    <row r="35" spans="2:12">
      <c r="B35" s="946"/>
      <c r="C35" s="14" t="s">
        <v>1373</v>
      </c>
      <c r="D35" s="755">
        <v>127024845.17</v>
      </c>
      <c r="E35" s="755">
        <v>0</v>
      </c>
      <c r="F35" s="755">
        <v>0</v>
      </c>
      <c r="G35" s="755">
        <v>0</v>
      </c>
      <c r="H35" s="755">
        <v>0</v>
      </c>
      <c r="I35" s="755">
        <v>0</v>
      </c>
      <c r="J35" s="756">
        <v>0</v>
      </c>
      <c r="K35" s="757">
        <v>127024845.17</v>
      </c>
    </row>
    <row r="36" spans="2:12">
      <c r="B36" s="946"/>
      <c r="C36" s="17" t="s">
        <v>1214</v>
      </c>
      <c r="D36" s="464">
        <v>442212497.69</v>
      </c>
      <c r="E36" s="464">
        <v>0</v>
      </c>
      <c r="F36" s="464">
        <v>0</v>
      </c>
      <c r="G36" s="464">
        <v>2395000</v>
      </c>
      <c r="H36" s="464">
        <v>0</v>
      </c>
      <c r="I36" s="464">
        <v>0</v>
      </c>
      <c r="J36" s="492">
        <v>0</v>
      </c>
      <c r="K36" s="493">
        <v>442212497.69</v>
      </c>
    </row>
    <row r="37" spans="2:12">
      <c r="B37" s="946"/>
      <c r="C37" s="14" t="s">
        <v>1373</v>
      </c>
      <c r="D37" s="755">
        <v>442212497.69</v>
      </c>
      <c r="E37" s="755">
        <v>0</v>
      </c>
      <c r="F37" s="755">
        <v>0</v>
      </c>
      <c r="G37" s="755">
        <v>2395000</v>
      </c>
      <c r="H37" s="755">
        <v>0</v>
      </c>
      <c r="I37" s="755">
        <v>0</v>
      </c>
      <c r="J37" s="756">
        <v>0</v>
      </c>
      <c r="K37" s="757">
        <v>442212497.69</v>
      </c>
    </row>
    <row r="38" spans="2:12">
      <c r="B38" s="946"/>
      <c r="C38" s="17" t="s">
        <v>1289</v>
      </c>
      <c r="D38" s="464">
        <v>108657687.8</v>
      </c>
      <c r="E38" s="464">
        <v>0</v>
      </c>
      <c r="F38" s="464">
        <v>0</v>
      </c>
      <c r="G38" s="464">
        <v>1485965.91</v>
      </c>
      <c r="H38" s="464">
        <v>0</v>
      </c>
      <c r="I38" s="464">
        <v>0</v>
      </c>
      <c r="J38" s="492">
        <v>0</v>
      </c>
      <c r="K38" s="493">
        <v>108657687.8</v>
      </c>
    </row>
    <row r="39" spans="2:12">
      <c r="B39" s="946"/>
      <c r="C39" s="14" t="s">
        <v>1373</v>
      </c>
      <c r="D39" s="755">
        <v>108657687.8</v>
      </c>
      <c r="E39" s="755">
        <v>0</v>
      </c>
      <c r="F39" s="755">
        <v>0</v>
      </c>
      <c r="G39" s="755">
        <v>1485965.91</v>
      </c>
      <c r="H39" s="755">
        <v>0</v>
      </c>
      <c r="I39" s="755">
        <v>0</v>
      </c>
      <c r="J39" s="756">
        <v>0</v>
      </c>
      <c r="K39" s="757">
        <v>108657687.8</v>
      </c>
    </row>
    <row r="40" spans="2:12">
      <c r="B40" s="946"/>
      <c r="C40" s="8" t="s">
        <v>1365</v>
      </c>
      <c r="D40" s="461">
        <v>5265051350.1800003</v>
      </c>
      <c r="E40" s="461">
        <v>0</v>
      </c>
      <c r="F40" s="461">
        <v>356744166.66999996</v>
      </c>
      <c r="G40" s="461">
        <v>17100877.119999997</v>
      </c>
      <c r="H40" s="461">
        <v>0</v>
      </c>
      <c r="I40" s="461">
        <v>0</v>
      </c>
      <c r="J40" s="8">
        <v>0</v>
      </c>
      <c r="K40" s="495">
        <v>4908307183.5100002</v>
      </c>
    </row>
    <row r="41" spans="2:12">
      <c r="B41" s="946"/>
      <c r="C41" s="17" t="s">
        <v>524</v>
      </c>
      <c r="D41" s="464">
        <v>3665123825.7199998</v>
      </c>
      <c r="E41" s="464">
        <v>0</v>
      </c>
      <c r="F41" s="464">
        <v>0</v>
      </c>
      <c r="G41" s="464">
        <v>0</v>
      </c>
      <c r="H41" s="464">
        <v>0</v>
      </c>
      <c r="I41" s="464">
        <v>0</v>
      </c>
      <c r="J41" s="492">
        <v>0</v>
      </c>
      <c r="K41" s="493">
        <v>3665123825.7199998</v>
      </c>
    </row>
    <row r="42" spans="2:12">
      <c r="B42" s="946"/>
      <c r="C42" s="14" t="s">
        <v>1397</v>
      </c>
      <c r="D42" s="755">
        <v>500000000</v>
      </c>
      <c r="E42" s="755">
        <v>0</v>
      </c>
      <c r="F42" s="755">
        <v>0</v>
      </c>
      <c r="G42" s="755">
        <v>0</v>
      </c>
      <c r="H42" s="755">
        <v>0</v>
      </c>
      <c r="I42" s="755">
        <v>0</v>
      </c>
      <c r="J42" s="756">
        <v>0</v>
      </c>
      <c r="K42" s="757">
        <v>500000000</v>
      </c>
    </row>
    <row r="43" spans="2:12">
      <c r="B43" s="946"/>
      <c r="C43" s="14" t="s">
        <v>1373</v>
      </c>
      <c r="D43" s="755">
        <v>3165123825.7199998</v>
      </c>
      <c r="E43" s="755">
        <v>0</v>
      </c>
      <c r="F43" s="755">
        <v>0</v>
      </c>
      <c r="G43" s="755">
        <v>0</v>
      </c>
      <c r="H43" s="755">
        <v>0</v>
      </c>
      <c r="I43" s="755">
        <v>0</v>
      </c>
      <c r="J43" s="756">
        <v>0</v>
      </c>
      <c r="K43" s="757">
        <v>3165123825.7199998</v>
      </c>
    </row>
    <row r="44" spans="2:12">
      <c r="B44" s="946"/>
      <c r="C44" s="17" t="s">
        <v>1126</v>
      </c>
      <c r="D44" s="464">
        <v>71359236.890000001</v>
      </c>
      <c r="E44" s="464">
        <v>0</v>
      </c>
      <c r="F44" s="464">
        <v>0</v>
      </c>
      <c r="G44" s="464">
        <v>0</v>
      </c>
      <c r="H44" s="464">
        <v>0</v>
      </c>
      <c r="I44" s="464">
        <v>0</v>
      </c>
      <c r="J44" s="492">
        <v>0</v>
      </c>
      <c r="K44" s="493">
        <v>71359236.890000001</v>
      </c>
    </row>
    <row r="45" spans="2:12">
      <c r="B45" s="946"/>
      <c r="C45" s="14" t="s">
        <v>1373</v>
      </c>
      <c r="D45" s="755">
        <v>71359236.890000001</v>
      </c>
      <c r="E45" s="755">
        <v>0</v>
      </c>
      <c r="F45" s="755">
        <v>0</v>
      </c>
      <c r="G45" s="755">
        <v>0</v>
      </c>
      <c r="H45" s="755">
        <v>0</v>
      </c>
      <c r="I45" s="755">
        <v>0</v>
      </c>
      <c r="J45" s="756">
        <v>0</v>
      </c>
      <c r="K45" s="757">
        <v>71359236.890000001</v>
      </c>
    </row>
    <row r="46" spans="2:12">
      <c r="B46" s="946"/>
      <c r="C46" s="17" t="s">
        <v>527</v>
      </c>
      <c r="D46" s="464">
        <v>412498702.72000003</v>
      </c>
      <c r="E46" s="464">
        <v>0</v>
      </c>
      <c r="F46" s="464">
        <v>75000000</v>
      </c>
      <c r="G46" s="464">
        <v>971250</v>
      </c>
      <c r="H46" s="464">
        <v>0</v>
      </c>
      <c r="I46" s="464">
        <v>0</v>
      </c>
      <c r="J46" s="492">
        <v>0</v>
      </c>
      <c r="K46" s="493">
        <v>337498702.72000003</v>
      </c>
    </row>
    <row r="47" spans="2:12">
      <c r="B47" s="946"/>
      <c r="C47" s="14" t="s">
        <v>1397</v>
      </c>
      <c r="D47" s="755">
        <v>112498702.72</v>
      </c>
      <c r="E47" s="755">
        <v>0</v>
      </c>
      <c r="F47" s="755">
        <v>0</v>
      </c>
      <c r="G47" s="755">
        <v>0</v>
      </c>
      <c r="H47" s="755">
        <v>0</v>
      </c>
      <c r="I47" s="755">
        <v>0</v>
      </c>
      <c r="J47" s="756">
        <v>0</v>
      </c>
      <c r="K47" s="757">
        <v>112498702.72</v>
      </c>
    </row>
    <row r="48" spans="2:12">
      <c r="B48" s="946"/>
      <c r="C48" s="14" t="s">
        <v>1373</v>
      </c>
      <c r="D48" s="755">
        <v>300000000</v>
      </c>
      <c r="E48" s="755">
        <v>0</v>
      </c>
      <c r="F48" s="755">
        <v>75000000</v>
      </c>
      <c r="G48" s="755">
        <v>971250</v>
      </c>
      <c r="H48" s="755">
        <v>0</v>
      </c>
      <c r="I48" s="755">
        <v>0</v>
      </c>
      <c r="J48" s="756">
        <v>0</v>
      </c>
      <c r="K48" s="757">
        <v>225000000</v>
      </c>
    </row>
    <row r="49" spans="2:11">
      <c r="B49" s="946"/>
      <c r="C49" s="17" t="s">
        <v>408</v>
      </c>
      <c r="D49" s="464">
        <v>90000000</v>
      </c>
      <c r="E49" s="464">
        <v>0</v>
      </c>
      <c r="F49" s="464">
        <v>0</v>
      </c>
      <c r="G49" s="464">
        <v>0</v>
      </c>
      <c r="H49" s="464">
        <v>0</v>
      </c>
      <c r="I49" s="464">
        <v>0</v>
      </c>
      <c r="J49" s="492">
        <v>0</v>
      </c>
      <c r="K49" s="493">
        <v>90000000</v>
      </c>
    </row>
    <row r="50" spans="2:11">
      <c r="B50" s="946"/>
      <c r="C50" s="14" t="s">
        <v>1373</v>
      </c>
      <c r="D50" s="755">
        <v>90000000</v>
      </c>
      <c r="E50" s="755">
        <v>0</v>
      </c>
      <c r="F50" s="755">
        <v>0</v>
      </c>
      <c r="G50" s="755">
        <v>0</v>
      </c>
      <c r="H50" s="755">
        <v>0</v>
      </c>
      <c r="I50" s="755">
        <v>0</v>
      </c>
      <c r="J50" s="756">
        <v>0</v>
      </c>
      <c r="K50" s="757">
        <v>90000000</v>
      </c>
    </row>
    <row r="51" spans="2:11">
      <c r="B51" s="946"/>
      <c r="C51" s="17" t="s">
        <v>39</v>
      </c>
      <c r="D51" s="464">
        <v>474650000</v>
      </c>
      <c r="E51" s="464">
        <v>0</v>
      </c>
      <c r="F51" s="464">
        <v>120000000</v>
      </c>
      <c r="G51" s="464">
        <v>7719300</v>
      </c>
      <c r="H51" s="464">
        <v>0</v>
      </c>
      <c r="I51" s="464">
        <v>0</v>
      </c>
      <c r="J51" s="492">
        <v>0</v>
      </c>
      <c r="K51" s="493">
        <v>354650000</v>
      </c>
    </row>
    <row r="52" spans="2:11">
      <c r="B52" s="946"/>
      <c r="C52" s="14" t="s">
        <v>1373</v>
      </c>
      <c r="D52" s="755">
        <v>474650000</v>
      </c>
      <c r="E52" s="755">
        <v>0</v>
      </c>
      <c r="F52" s="755">
        <v>120000000</v>
      </c>
      <c r="G52" s="755">
        <v>7719300</v>
      </c>
      <c r="H52" s="755">
        <v>0</v>
      </c>
      <c r="I52" s="755">
        <v>0</v>
      </c>
      <c r="J52" s="756">
        <v>0</v>
      </c>
      <c r="K52" s="757">
        <v>354650000</v>
      </c>
    </row>
    <row r="53" spans="2:11">
      <c r="B53" s="946"/>
      <c r="C53" s="17" t="s">
        <v>1178</v>
      </c>
      <c r="D53" s="464">
        <v>551419584.8499999</v>
      </c>
      <c r="E53" s="464">
        <v>0</v>
      </c>
      <c r="F53" s="464">
        <v>161744166.66999999</v>
      </c>
      <c r="G53" s="464">
        <v>8410327.1199999992</v>
      </c>
      <c r="H53" s="464">
        <v>0</v>
      </c>
      <c r="I53" s="464">
        <v>0</v>
      </c>
      <c r="J53" s="492">
        <v>0</v>
      </c>
      <c r="K53" s="493">
        <v>389675418.17999995</v>
      </c>
    </row>
    <row r="54" spans="2:11">
      <c r="B54" s="947"/>
      <c r="C54" s="496" t="s">
        <v>1373</v>
      </c>
      <c r="D54" s="758">
        <v>551419584.8499999</v>
      </c>
      <c r="E54" s="758">
        <v>0</v>
      </c>
      <c r="F54" s="758">
        <v>161744166.66999999</v>
      </c>
      <c r="G54" s="758">
        <v>8410327.1199999992</v>
      </c>
      <c r="H54" s="758">
        <v>0</v>
      </c>
      <c r="I54" s="758">
        <v>0</v>
      </c>
      <c r="J54" s="759">
        <v>0</v>
      </c>
      <c r="K54" s="760">
        <v>389675418.17999995</v>
      </c>
    </row>
    <row r="55" spans="2:11">
      <c r="B55" s="22" t="s">
        <v>1391</v>
      </c>
    </row>
    <row r="57" spans="2:11" ht="11.25" customHeight="1">
      <c r="B57" s="720" t="s">
        <v>1789</v>
      </c>
      <c r="C57" s="720"/>
      <c r="D57" s="720"/>
      <c r="E57" s="720"/>
      <c r="F57" s="720"/>
      <c r="G57" s="720"/>
      <c r="H57" s="720"/>
      <c r="I57" s="720"/>
      <c r="J57" s="720"/>
      <c r="K57" s="720"/>
    </row>
    <row r="58" spans="2:11">
      <c r="B58" s="720"/>
      <c r="C58" s="720"/>
      <c r="D58" s="720"/>
      <c r="E58" s="720"/>
      <c r="F58" s="720"/>
      <c r="G58" s="720"/>
      <c r="H58" s="720"/>
      <c r="I58" s="720"/>
      <c r="J58" s="720"/>
      <c r="K58" s="720"/>
    </row>
    <row r="59" spans="2:11">
      <c r="B59" s="720"/>
      <c r="C59" s="720"/>
      <c r="D59" s="720"/>
      <c r="E59" s="720"/>
      <c r="F59" s="720"/>
      <c r="G59" s="720"/>
      <c r="H59" s="720"/>
      <c r="I59" s="720"/>
      <c r="J59" s="720"/>
      <c r="K59" s="720"/>
    </row>
    <row r="60" spans="2:11">
      <c r="B60" s="500"/>
      <c r="C60" s="500"/>
      <c r="D60" s="500"/>
      <c r="E60" s="500"/>
      <c r="F60" s="500"/>
      <c r="G60" s="500"/>
      <c r="H60" s="500"/>
      <c r="I60" s="500"/>
      <c r="J60" s="500"/>
      <c r="K60" s="500"/>
    </row>
    <row r="61" spans="2:11" ht="25.5" customHeight="1">
      <c r="B61" s="948" t="s">
        <v>1436</v>
      </c>
      <c r="C61" s="501" t="s">
        <v>1437</v>
      </c>
      <c r="D61" s="501">
        <v>1309809737.0599995</v>
      </c>
      <c r="E61" s="501">
        <v>1232142.3999999999</v>
      </c>
      <c r="F61" s="501">
        <v>3197742.5</v>
      </c>
      <c r="G61" s="501">
        <v>8452905.5600000005</v>
      </c>
      <c r="H61" s="501">
        <v>0</v>
      </c>
      <c r="I61" s="501">
        <v>0</v>
      </c>
      <c r="J61" s="501">
        <v>0</v>
      </c>
      <c r="K61" s="501">
        <v>1307844136.9599993</v>
      </c>
    </row>
    <row r="62" spans="2:11">
      <c r="B62" s="949"/>
      <c r="C62" s="17" t="s">
        <v>537</v>
      </c>
      <c r="D62" s="17">
        <v>564228711.52999961</v>
      </c>
      <c r="E62" s="17">
        <v>1232142.3999999999</v>
      </c>
      <c r="F62" s="17">
        <v>2130000</v>
      </c>
      <c r="G62" s="17">
        <v>4603171.4600000018</v>
      </c>
      <c r="H62" s="17">
        <v>0</v>
      </c>
      <c r="I62" s="17">
        <v>0</v>
      </c>
      <c r="J62" s="17">
        <v>0</v>
      </c>
      <c r="K62" s="491">
        <v>563330853.92999959</v>
      </c>
    </row>
    <row r="63" spans="2:11">
      <c r="B63" s="949"/>
      <c r="C63" s="14" t="s">
        <v>1372</v>
      </c>
      <c r="D63" s="14">
        <v>564228711.52999961</v>
      </c>
      <c r="E63" s="14">
        <v>1232142.3999999999</v>
      </c>
      <c r="F63" s="14">
        <v>2130000</v>
      </c>
      <c r="G63" s="14">
        <v>4603171.4600000018</v>
      </c>
      <c r="H63" s="14">
        <v>0</v>
      </c>
      <c r="I63" s="14">
        <v>0</v>
      </c>
      <c r="J63" s="14">
        <v>0</v>
      </c>
      <c r="K63" s="488">
        <v>563330853.92999959</v>
      </c>
    </row>
    <row r="64" spans="2:11">
      <c r="B64" s="949"/>
      <c r="C64" s="17" t="s">
        <v>985</v>
      </c>
      <c r="D64" s="17">
        <v>704997609.63</v>
      </c>
      <c r="E64" s="17">
        <v>0</v>
      </c>
      <c r="F64" s="17">
        <v>1067742.5</v>
      </c>
      <c r="G64" s="17">
        <v>2940420.629999998</v>
      </c>
      <c r="H64" s="17">
        <v>0</v>
      </c>
      <c r="I64" s="17">
        <v>0</v>
      </c>
      <c r="J64" s="17">
        <v>0</v>
      </c>
      <c r="K64" s="491">
        <v>703929867.13</v>
      </c>
    </row>
    <row r="65" spans="2:11">
      <c r="B65" s="949"/>
      <c r="C65" s="14" t="s">
        <v>1372</v>
      </c>
      <c r="D65" s="494">
        <v>704997609.63</v>
      </c>
      <c r="E65" s="494">
        <v>0</v>
      </c>
      <c r="F65" s="494">
        <v>1067742.5</v>
      </c>
      <c r="G65" s="494">
        <v>2940420.629999998</v>
      </c>
      <c r="H65" s="494">
        <v>0</v>
      </c>
      <c r="I65" s="494">
        <v>0</v>
      </c>
      <c r="J65" s="494">
        <v>0</v>
      </c>
      <c r="K65" s="488">
        <v>703929867.13</v>
      </c>
    </row>
    <row r="66" spans="2:11">
      <c r="B66" s="949"/>
      <c r="C66" s="17" t="s">
        <v>1118</v>
      </c>
      <c r="D66" s="492">
        <v>13224902.609999999</v>
      </c>
      <c r="E66" s="492">
        <v>0</v>
      </c>
      <c r="F66" s="492">
        <v>0</v>
      </c>
      <c r="G66" s="492">
        <v>0</v>
      </c>
      <c r="H66" s="492">
        <v>0</v>
      </c>
      <c r="I66" s="492">
        <v>0</v>
      </c>
      <c r="J66" s="492">
        <v>0</v>
      </c>
      <c r="K66" s="493">
        <v>13224902.609999999</v>
      </c>
    </row>
    <row r="67" spans="2:11">
      <c r="B67" s="949"/>
      <c r="C67" s="14" t="s">
        <v>1372</v>
      </c>
      <c r="D67" s="14">
        <v>13224902.609999999</v>
      </c>
      <c r="E67" s="14">
        <v>0</v>
      </c>
      <c r="F67" s="14">
        <v>0</v>
      </c>
      <c r="G67" s="14">
        <v>0</v>
      </c>
      <c r="H67" s="14">
        <v>0</v>
      </c>
      <c r="I67" s="14">
        <v>0</v>
      </c>
      <c r="J67" s="14">
        <v>0</v>
      </c>
      <c r="K67" s="488">
        <v>13224902.609999999</v>
      </c>
    </row>
    <row r="68" spans="2:11">
      <c r="B68" s="949"/>
      <c r="C68" s="17" t="s">
        <v>1197</v>
      </c>
      <c r="D68" s="17">
        <v>27358513.289999999</v>
      </c>
      <c r="E68" s="17">
        <v>0</v>
      </c>
      <c r="F68" s="17">
        <v>0</v>
      </c>
      <c r="G68" s="17">
        <v>909313.47</v>
      </c>
      <c r="H68" s="17">
        <v>0</v>
      </c>
      <c r="I68" s="17">
        <v>0</v>
      </c>
      <c r="J68" s="17">
        <v>0</v>
      </c>
      <c r="K68" s="491">
        <v>27358513.289999999</v>
      </c>
    </row>
    <row r="69" spans="2:11">
      <c r="B69" s="950"/>
      <c r="C69" s="496" t="s">
        <v>1372</v>
      </c>
      <c r="D69" s="502">
        <v>27358513.289999999</v>
      </c>
      <c r="E69" s="502">
        <v>0</v>
      </c>
      <c r="F69" s="502">
        <v>0</v>
      </c>
      <c r="G69" s="502">
        <v>909313.47</v>
      </c>
      <c r="H69" s="502">
        <v>0</v>
      </c>
      <c r="I69" s="502">
        <v>0</v>
      </c>
      <c r="J69" s="502">
        <v>0</v>
      </c>
      <c r="K69" s="503">
        <v>27358513.289999999</v>
      </c>
    </row>
    <row r="70" spans="2:11">
      <c r="B70" s="504"/>
      <c r="C70" s="14"/>
      <c r="D70" s="494"/>
      <c r="E70" s="494"/>
      <c r="F70" s="494"/>
      <c r="G70" s="494"/>
      <c r="H70" s="494"/>
      <c r="I70" s="494"/>
      <c r="J70" s="494"/>
      <c r="K70" s="494"/>
    </row>
    <row r="71" spans="2:11">
      <c r="B71" s="504"/>
      <c r="C71" s="14"/>
      <c r="D71" s="494"/>
      <c r="E71" s="494"/>
      <c r="F71" s="494"/>
      <c r="G71" s="494"/>
      <c r="H71" s="494"/>
      <c r="I71" s="494"/>
      <c r="J71" s="494"/>
      <c r="K71" s="494"/>
    </row>
    <row r="72" spans="2:11" ht="18" customHeight="1">
      <c r="B72" s="951" t="s">
        <v>1438</v>
      </c>
      <c r="C72" s="505" t="s">
        <v>1483</v>
      </c>
      <c r="D72" s="506">
        <v>6574861087.2399998</v>
      </c>
      <c r="E72" s="506">
        <v>1232142.3999999999</v>
      </c>
      <c r="F72" s="506">
        <v>359941909.16999996</v>
      </c>
      <c r="G72" s="506">
        <v>25553782.68</v>
      </c>
      <c r="H72" s="506">
        <v>0</v>
      </c>
      <c r="I72" s="506">
        <v>0</v>
      </c>
      <c r="J72" s="506">
        <v>0</v>
      </c>
      <c r="K72" s="506">
        <v>6216151320.4699993</v>
      </c>
    </row>
    <row r="73" spans="2:11">
      <c r="B73" s="952"/>
      <c r="C73" s="507" t="s">
        <v>1437</v>
      </c>
      <c r="D73" s="508">
        <v>1309809737.0599995</v>
      </c>
      <c r="E73" s="508">
        <v>1232142.3999999999</v>
      </c>
      <c r="F73" s="508">
        <v>3197742.5</v>
      </c>
      <c r="G73" s="508">
        <v>8452905.5600000005</v>
      </c>
      <c r="H73" s="508">
        <v>0</v>
      </c>
      <c r="I73" s="508">
        <v>0</v>
      </c>
      <c r="J73" s="508">
        <v>0</v>
      </c>
      <c r="K73" s="508">
        <v>1307844136.9599993</v>
      </c>
    </row>
    <row r="74" spans="2:11">
      <c r="B74" s="952"/>
      <c r="C74" s="17" t="s">
        <v>537</v>
      </c>
      <c r="D74" s="17">
        <v>564228711.52999961</v>
      </c>
      <c r="E74" s="17">
        <v>1232142.3999999999</v>
      </c>
      <c r="F74" s="17">
        <v>2130000</v>
      </c>
      <c r="G74" s="17">
        <v>4603171.4600000018</v>
      </c>
      <c r="H74" s="17">
        <v>0</v>
      </c>
      <c r="I74" s="17">
        <v>0</v>
      </c>
      <c r="J74" s="17">
        <v>0</v>
      </c>
      <c r="K74" s="491">
        <v>563330853.92999959</v>
      </c>
    </row>
    <row r="75" spans="2:11">
      <c r="B75" s="952"/>
      <c r="C75" s="14" t="s">
        <v>1372</v>
      </c>
      <c r="D75" s="14">
        <v>564228711.52999961</v>
      </c>
      <c r="E75" s="14">
        <v>1232142.3999999999</v>
      </c>
      <c r="F75" s="14">
        <v>2130000</v>
      </c>
      <c r="G75" s="14">
        <v>4603171.4600000018</v>
      </c>
      <c r="H75" s="14">
        <v>0</v>
      </c>
      <c r="I75" s="14">
        <v>0</v>
      </c>
      <c r="J75" s="14">
        <v>0</v>
      </c>
      <c r="K75" s="757">
        <v>563330853.92999959</v>
      </c>
    </row>
    <row r="76" spans="2:11">
      <c r="B76" s="952"/>
      <c r="C76" s="17" t="s">
        <v>985</v>
      </c>
      <c r="D76" s="17">
        <v>704997609.63</v>
      </c>
      <c r="E76" s="17">
        <v>0</v>
      </c>
      <c r="F76" s="17">
        <v>1067742.5</v>
      </c>
      <c r="G76" s="17">
        <v>2940420.629999998</v>
      </c>
      <c r="H76" s="17">
        <v>0</v>
      </c>
      <c r="I76" s="17">
        <v>0</v>
      </c>
      <c r="J76" s="17">
        <v>0</v>
      </c>
      <c r="K76" s="491">
        <v>703929867.13</v>
      </c>
    </row>
    <row r="77" spans="2:11">
      <c r="B77" s="952"/>
      <c r="C77" s="14" t="s">
        <v>1372</v>
      </c>
      <c r="D77" s="494">
        <v>704997609.63</v>
      </c>
      <c r="E77" s="494">
        <v>0</v>
      </c>
      <c r="F77" s="494">
        <v>1067742.5</v>
      </c>
      <c r="G77" s="494">
        <v>2940420.629999998</v>
      </c>
      <c r="H77" s="494">
        <v>0</v>
      </c>
      <c r="I77" s="494">
        <v>0</v>
      </c>
      <c r="J77" s="494">
        <v>0</v>
      </c>
      <c r="K77" s="757">
        <v>703929867.13</v>
      </c>
    </row>
    <row r="78" spans="2:11">
      <c r="B78" s="952"/>
      <c r="C78" s="17" t="s">
        <v>1118</v>
      </c>
      <c r="D78" s="492">
        <v>13224902.609999999</v>
      </c>
      <c r="E78" s="492">
        <v>0</v>
      </c>
      <c r="F78" s="492">
        <v>0</v>
      </c>
      <c r="G78" s="492">
        <v>0</v>
      </c>
      <c r="H78" s="492">
        <v>0</v>
      </c>
      <c r="I78" s="492">
        <v>0</v>
      </c>
      <c r="J78" s="492">
        <v>0</v>
      </c>
      <c r="K78" s="493">
        <v>13224902.609999999</v>
      </c>
    </row>
    <row r="79" spans="2:11">
      <c r="B79" s="952"/>
      <c r="C79" s="14" t="s">
        <v>1372</v>
      </c>
      <c r="D79" s="14">
        <v>13224902.609999999</v>
      </c>
      <c r="E79" s="14">
        <v>0</v>
      </c>
      <c r="F79" s="14">
        <v>0</v>
      </c>
      <c r="G79" s="14">
        <v>0</v>
      </c>
      <c r="H79" s="14">
        <v>0</v>
      </c>
      <c r="I79" s="14">
        <v>0</v>
      </c>
      <c r="J79" s="14">
        <v>0</v>
      </c>
      <c r="K79" s="757">
        <v>13224902.609999999</v>
      </c>
    </row>
    <row r="80" spans="2:11">
      <c r="B80" s="952"/>
      <c r="C80" s="17" t="s">
        <v>1197</v>
      </c>
      <c r="D80" s="17">
        <v>27358513.289999999</v>
      </c>
      <c r="E80" s="17">
        <v>0</v>
      </c>
      <c r="F80" s="17">
        <v>0</v>
      </c>
      <c r="G80" s="17">
        <v>909313.47</v>
      </c>
      <c r="H80" s="17">
        <v>0</v>
      </c>
      <c r="I80" s="17">
        <v>0</v>
      </c>
      <c r="J80" s="17">
        <v>0</v>
      </c>
      <c r="K80" s="491">
        <v>27358513.289999999</v>
      </c>
    </row>
    <row r="81" spans="2:11">
      <c r="B81" s="952"/>
      <c r="C81" s="14" t="s">
        <v>1372</v>
      </c>
      <c r="D81" s="494">
        <v>27358513.289999999</v>
      </c>
      <c r="E81" s="494">
        <v>0</v>
      </c>
      <c r="F81" s="494">
        <v>0</v>
      </c>
      <c r="G81" s="494">
        <v>909313.47</v>
      </c>
      <c r="H81" s="494">
        <v>0</v>
      </c>
      <c r="I81" s="494">
        <v>0</v>
      </c>
      <c r="J81" s="494">
        <v>0</v>
      </c>
      <c r="K81" s="757">
        <v>27358513.289999999</v>
      </c>
    </row>
    <row r="82" spans="2:11">
      <c r="B82" s="952"/>
      <c r="C82" s="509" t="s">
        <v>1365</v>
      </c>
      <c r="D82" s="509">
        <v>5265051350.1800003</v>
      </c>
      <c r="E82" s="509">
        <v>0</v>
      </c>
      <c r="F82" s="509">
        <v>356744166.66999996</v>
      </c>
      <c r="G82" s="509">
        <v>17100877.119999997</v>
      </c>
      <c r="H82" s="509">
        <v>0</v>
      </c>
      <c r="I82" s="509">
        <v>0</v>
      </c>
      <c r="J82" s="509">
        <v>0</v>
      </c>
      <c r="K82" s="510">
        <v>4908307183.5100002</v>
      </c>
    </row>
    <row r="83" spans="2:11">
      <c r="B83" s="952"/>
      <c r="C83" s="17" t="s">
        <v>524</v>
      </c>
      <c r="D83" s="492">
        <v>3665123825.7199998</v>
      </c>
      <c r="E83" s="492">
        <v>0</v>
      </c>
      <c r="F83" s="492">
        <v>0</v>
      </c>
      <c r="G83" s="492">
        <v>0</v>
      </c>
      <c r="H83" s="492">
        <v>0</v>
      </c>
      <c r="I83" s="492">
        <v>0</v>
      </c>
      <c r="J83" s="492">
        <v>0</v>
      </c>
      <c r="K83" s="493">
        <v>3665123825.7199998</v>
      </c>
    </row>
    <row r="84" spans="2:11">
      <c r="B84" s="952"/>
      <c r="C84" s="14" t="s">
        <v>1397</v>
      </c>
      <c r="D84" s="756">
        <v>500000000</v>
      </c>
      <c r="E84" s="756">
        <v>0</v>
      </c>
      <c r="F84" s="756">
        <v>0</v>
      </c>
      <c r="G84" s="756">
        <v>0</v>
      </c>
      <c r="H84" s="756">
        <v>0</v>
      </c>
      <c r="I84" s="756">
        <v>0</v>
      </c>
      <c r="J84" s="756">
        <v>0</v>
      </c>
      <c r="K84" s="757">
        <v>500000000</v>
      </c>
    </row>
    <row r="85" spans="2:11">
      <c r="B85" s="952"/>
      <c r="C85" s="14" t="s">
        <v>1373</v>
      </c>
      <c r="D85" s="756">
        <v>3165123825.7199998</v>
      </c>
      <c r="E85" s="756">
        <v>0</v>
      </c>
      <c r="F85" s="756">
        <v>0</v>
      </c>
      <c r="G85" s="756">
        <v>0</v>
      </c>
      <c r="H85" s="756">
        <v>0</v>
      </c>
      <c r="I85" s="756">
        <v>0</v>
      </c>
      <c r="J85" s="756">
        <v>0</v>
      </c>
      <c r="K85" s="757">
        <v>3165123825.7199998</v>
      </c>
    </row>
    <row r="86" spans="2:11">
      <c r="B86" s="952"/>
      <c r="C86" s="17" t="s">
        <v>1126</v>
      </c>
      <c r="D86" s="492">
        <v>71359236.890000001</v>
      </c>
      <c r="E86" s="492">
        <v>0</v>
      </c>
      <c r="F86" s="492">
        <v>0</v>
      </c>
      <c r="G86" s="492">
        <v>0</v>
      </c>
      <c r="H86" s="492">
        <v>0</v>
      </c>
      <c r="I86" s="492">
        <v>0</v>
      </c>
      <c r="J86" s="492">
        <v>0</v>
      </c>
      <c r="K86" s="493">
        <v>71359236.890000001</v>
      </c>
    </row>
    <row r="87" spans="2:11">
      <c r="B87" s="952"/>
      <c r="C87" s="14" t="s">
        <v>1373</v>
      </c>
      <c r="D87" s="756">
        <v>71359236.890000001</v>
      </c>
      <c r="E87" s="756">
        <v>0</v>
      </c>
      <c r="F87" s="756">
        <v>0</v>
      </c>
      <c r="G87" s="756">
        <v>0</v>
      </c>
      <c r="H87" s="756">
        <v>0</v>
      </c>
      <c r="I87" s="756">
        <v>0</v>
      </c>
      <c r="J87" s="756">
        <v>0</v>
      </c>
      <c r="K87" s="757">
        <v>71359236.890000001</v>
      </c>
    </row>
    <row r="88" spans="2:11">
      <c r="B88" s="952"/>
      <c r="C88" s="17" t="s">
        <v>527</v>
      </c>
      <c r="D88" s="492">
        <v>412498702.72000003</v>
      </c>
      <c r="E88" s="492">
        <v>0</v>
      </c>
      <c r="F88" s="492">
        <v>75000000</v>
      </c>
      <c r="G88" s="492">
        <v>971250</v>
      </c>
      <c r="H88" s="492">
        <v>0</v>
      </c>
      <c r="I88" s="492">
        <v>0</v>
      </c>
      <c r="J88" s="492">
        <v>0</v>
      </c>
      <c r="K88" s="493">
        <v>337498702.72000003</v>
      </c>
    </row>
    <row r="89" spans="2:11">
      <c r="B89" s="952"/>
      <c r="C89" s="14" t="s">
        <v>1397</v>
      </c>
      <c r="D89" s="756">
        <v>112498702.72</v>
      </c>
      <c r="E89" s="756">
        <v>0</v>
      </c>
      <c r="F89" s="756">
        <v>0</v>
      </c>
      <c r="G89" s="756">
        <v>0</v>
      </c>
      <c r="H89" s="756">
        <v>0</v>
      </c>
      <c r="I89" s="756">
        <v>0</v>
      </c>
      <c r="J89" s="756">
        <v>0</v>
      </c>
      <c r="K89" s="757">
        <v>112498702.72</v>
      </c>
    </row>
    <row r="90" spans="2:11">
      <c r="B90" s="952"/>
      <c r="C90" s="14" t="s">
        <v>1373</v>
      </c>
      <c r="D90" s="756">
        <v>300000000</v>
      </c>
      <c r="E90" s="756">
        <v>0</v>
      </c>
      <c r="F90" s="756">
        <v>75000000</v>
      </c>
      <c r="G90" s="756">
        <v>971250</v>
      </c>
      <c r="H90" s="756">
        <v>0</v>
      </c>
      <c r="I90" s="756">
        <v>0</v>
      </c>
      <c r="J90" s="756">
        <v>0</v>
      </c>
      <c r="K90" s="757">
        <v>225000000</v>
      </c>
    </row>
    <row r="91" spans="2:11">
      <c r="B91" s="952"/>
      <c r="C91" s="17" t="s">
        <v>408</v>
      </c>
      <c r="D91" s="492">
        <v>90000000</v>
      </c>
      <c r="E91" s="492">
        <v>0</v>
      </c>
      <c r="F91" s="492">
        <v>0</v>
      </c>
      <c r="G91" s="492">
        <v>0</v>
      </c>
      <c r="H91" s="492">
        <v>0</v>
      </c>
      <c r="I91" s="492">
        <v>0</v>
      </c>
      <c r="J91" s="492">
        <v>0</v>
      </c>
      <c r="K91" s="493">
        <v>90000000</v>
      </c>
    </row>
    <row r="92" spans="2:11">
      <c r="B92" s="952"/>
      <c r="C92" s="14" t="s">
        <v>1373</v>
      </c>
      <c r="D92" s="756">
        <v>90000000</v>
      </c>
      <c r="E92" s="756">
        <v>0</v>
      </c>
      <c r="F92" s="756">
        <v>0</v>
      </c>
      <c r="G92" s="756">
        <v>0</v>
      </c>
      <c r="H92" s="756">
        <v>0</v>
      </c>
      <c r="I92" s="756">
        <v>0</v>
      </c>
      <c r="J92" s="756">
        <v>0</v>
      </c>
      <c r="K92" s="757">
        <v>90000000</v>
      </c>
    </row>
    <row r="93" spans="2:11">
      <c r="B93" s="952"/>
      <c r="C93" s="17" t="s">
        <v>39</v>
      </c>
      <c r="D93" s="492">
        <v>474650000</v>
      </c>
      <c r="E93" s="492">
        <v>0</v>
      </c>
      <c r="F93" s="492">
        <v>120000000</v>
      </c>
      <c r="G93" s="492">
        <v>7719300</v>
      </c>
      <c r="H93" s="492">
        <v>0</v>
      </c>
      <c r="I93" s="492">
        <v>0</v>
      </c>
      <c r="J93" s="492">
        <v>0</v>
      </c>
      <c r="K93" s="493">
        <v>354650000</v>
      </c>
    </row>
    <row r="94" spans="2:11">
      <c r="B94" s="952"/>
      <c r="C94" s="14" t="s">
        <v>1373</v>
      </c>
      <c r="D94" s="756">
        <v>474650000</v>
      </c>
      <c r="E94" s="756">
        <v>0</v>
      </c>
      <c r="F94" s="756">
        <v>120000000</v>
      </c>
      <c r="G94" s="756">
        <v>7719300</v>
      </c>
      <c r="H94" s="756">
        <v>0</v>
      </c>
      <c r="I94" s="756">
        <v>0</v>
      </c>
      <c r="J94" s="756">
        <v>0</v>
      </c>
      <c r="K94" s="757">
        <v>354650000</v>
      </c>
    </row>
    <row r="95" spans="2:11">
      <c r="B95" s="952"/>
      <c r="C95" s="17" t="s">
        <v>1178</v>
      </c>
      <c r="D95" s="492">
        <v>551419584.8499999</v>
      </c>
      <c r="E95" s="492">
        <v>0</v>
      </c>
      <c r="F95" s="492">
        <v>161744166.66999999</v>
      </c>
      <c r="G95" s="492">
        <v>8410327.1199999992</v>
      </c>
      <c r="H95" s="492">
        <v>0</v>
      </c>
      <c r="I95" s="492">
        <v>0</v>
      </c>
      <c r="J95" s="492">
        <v>0</v>
      </c>
      <c r="K95" s="493">
        <v>389675418.17999995</v>
      </c>
    </row>
    <row r="96" spans="2:11">
      <c r="B96" s="953"/>
      <c r="C96" s="496" t="s">
        <v>1373</v>
      </c>
      <c r="D96" s="759">
        <v>551419584.8499999</v>
      </c>
      <c r="E96" s="759">
        <v>0</v>
      </c>
      <c r="F96" s="759">
        <v>161744166.66999999</v>
      </c>
      <c r="G96" s="759">
        <v>8410327.1199999992</v>
      </c>
      <c r="H96" s="759">
        <v>0</v>
      </c>
      <c r="I96" s="759">
        <v>0</v>
      </c>
      <c r="J96" s="759">
        <v>0</v>
      </c>
      <c r="K96" s="760">
        <v>389675418.17999995</v>
      </c>
    </row>
    <row r="97" spans="2:11">
      <c r="B97" s="504"/>
      <c r="C97" s="14"/>
      <c r="D97" s="494"/>
      <c r="E97" s="494"/>
      <c r="F97" s="494"/>
      <c r="G97" s="494"/>
      <c r="H97" s="494"/>
      <c r="I97" s="494"/>
      <c r="J97" s="494"/>
      <c r="K97" s="494"/>
    </row>
    <row r="98" spans="2:11">
      <c r="B98" s="504"/>
      <c r="C98" s="14"/>
      <c r="D98" s="494"/>
      <c r="E98" s="494"/>
      <c r="F98" s="494"/>
      <c r="G98" s="494"/>
      <c r="H98" s="494"/>
      <c r="I98" s="494"/>
      <c r="J98" s="494"/>
      <c r="K98" s="494"/>
    </row>
    <row r="99" spans="2:11" ht="19.5" customHeight="1">
      <c r="B99" s="951" t="s">
        <v>1439</v>
      </c>
      <c r="C99" s="505" t="s">
        <v>1483</v>
      </c>
      <c r="D99" s="506">
        <v>16099580194.973</v>
      </c>
      <c r="E99" s="506">
        <v>1232142.3999999999</v>
      </c>
      <c r="F99" s="506">
        <v>644735040.20000005</v>
      </c>
      <c r="G99" s="506">
        <v>143430888.10999998</v>
      </c>
      <c r="H99" s="506">
        <v>0</v>
      </c>
      <c r="I99" s="506">
        <v>0</v>
      </c>
      <c r="J99" s="506">
        <v>0</v>
      </c>
      <c r="K99" s="506">
        <v>15456077297.173</v>
      </c>
    </row>
    <row r="100" spans="2:11">
      <c r="B100" s="952"/>
      <c r="C100" s="507" t="s">
        <v>1437</v>
      </c>
      <c r="D100" s="508">
        <v>1309809737.0599995</v>
      </c>
      <c r="E100" s="508">
        <v>1232142.3999999999</v>
      </c>
      <c r="F100" s="508">
        <v>3197742.5</v>
      </c>
      <c r="G100" s="508">
        <v>8452905.5600000005</v>
      </c>
      <c r="H100" s="508">
        <v>0</v>
      </c>
      <c r="I100" s="508">
        <v>0</v>
      </c>
      <c r="J100" s="508">
        <v>0</v>
      </c>
      <c r="K100" s="511">
        <v>1307844136.9599993</v>
      </c>
    </row>
    <row r="101" spans="2:11">
      <c r="B101" s="952"/>
      <c r="C101" s="17" t="s">
        <v>537</v>
      </c>
      <c r="D101" s="17">
        <v>564228711.52999961</v>
      </c>
      <c r="E101" s="17">
        <v>1232142.3999999999</v>
      </c>
      <c r="F101" s="17">
        <v>2130000</v>
      </c>
      <c r="G101" s="17">
        <v>4603171.4600000018</v>
      </c>
      <c r="H101" s="17">
        <v>0</v>
      </c>
      <c r="I101" s="17">
        <v>0</v>
      </c>
      <c r="J101" s="17">
        <v>0</v>
      </c>
      <c r="K101" s="491">
        <v>563330853.92999959</v>
      </c>
    </row>
    <row r="102" spans="2:11">
      <c r="B102" s="952"/>
      <c r="C102" s="14" t="s">
        <v>1372</v>
      </c>
      <c r="D102" s="756">
        <v>564228711.52999961</v>
      </c>
      <c r="E102" s="756">
        <v>1232142.3999999999</v>
      </c>
      <c r="F102" s="756">
        <v>2130000</v>
      </c>
      <c r="G102" s="756">
        <v>4603171.4600000018</v>
      </c>
      <c r="H102" s="756">
        <v>0</v>
      </c>
      <c r="I102" s="756">
        <v>0</v>
      </c>
      <c r="J102" s="756">
        <v>0</v>
      </c>
      <c r="K102" s="757">
        <v>563330853.92999959</v>
      </c>
    </row>
    <row r="103" spans="2:11">
      <c r="B103" s="952"/>
      <c r="C103" s="17" t="s">
        <v>985</v>
      </c>
      <c r="D103" s="17">
        <v>704997609.63</v>
      </c>
      <c r="E103" s="17">
        <v>0</v>
      </c>
      <c r="F103" s="17">
        <v>1067742.5</v>
      </c>
      <c r="G103" s="17">
        <v>2940420.629999998</v>
      </c>
      <c r="H103" s="17">
        <v>0</v>
      </c>
      <c r="I103" s="17">
        <v>0</v>
      </c>
      <c r="J103" s="17">
        <v>0</v>
      </c>
      <c r="K103" s="491">
        <v>703929867.13</v>
      </c>
    </row>
    <row r="104" spans="2:11">
      <c r="B104" s="952"/>
      <c r="C104" s="14" t="s">
        <v>1372</v>
      </c>
      <c r="D104" s="756">
        <v>704997609.63</v>
      </c>
      <c r="E104" s="756">
        <v>0</v>
      </c>
      <c r="F104" s="756">
        <v>1067742.5</v>
      </c>
      <c r="G104" s="756">
        <v>2940420.629999998</v>
      </c>
      <c r="H104" s="756">
        <v>0</v>
      </c>
      <c r="I104" s="756">
        <v>0</v>
      </c>
      <c r="J104" s="756">
        <v>0</v>
      </c>
      <c r="K104" s="757">
        <v>703929867.13</v>
      </c>
    </row>
    <row r="105" spans="2:11">
      <c r="B105" s="952"/>
      <c r="C105" s="17" t="s">
        <v>1118</v>
      </c>
      <c r="D105" s="492">
        <v>13224902.609999999</v>
      </c>
      <c r="E105" s="492">
        <v>0</v>
      </c>
      <c r="F105" s="492">
        <v>0</v>
      </c>
      <c r="G105" s="492">
        <v>0</v>
      </c>
      <c r="H105" s="492">
        <v>0</v>
      </c>
      <c r="I105" s="492">
        <v>0</v>
      </c>
      <c r="J105" s="492">
        <v>0</v>
      </c>
      <c r="K105" s="493">
        <v>13224902.609999999</v>
      </c>
    </row>
    <row r="106" spans="2:11">
      <c r="B106" s="952"/>
      <c r="C106" s="14" t="s">
        <v>1372</v>
      </c>
      <c r="D106" s="756">
        <v>13224902.609999999</v>
      </c>
      <c r="E106" s="756">
        <v>0</v>
      </c>
      <c r="F106" s="756">
        <v>0</v>
      </c>
      <c r="G106" s="756">
        <v>0</v>
      </c>
      <c r="H106" s="756">
        <v>0</v>
      </c>
      <c r="I106" s="756">
        <v>0</v>
      </c>
      <c r="J106" s="756">
        <v>0</v>
      </c>
      <c r="K106" s="757">
        <v>13224902.609999999</v>
      </c>
    </row>
    <row r="107" spans="2:11">
      <c r="B107" s="952"/>
      <c r="C107" s="17" t="s">
        <v>1197</v>
      </c>
      <c r="D107" s="17">
        <v>27358513.289999999</v>
      </c>
      <c r="E107" s="17">
        <v>0</v>
      </c>
      <c r="F107" s="17">
        <v>0</v>
      </c>
      <c r="G107" s="17">
        <v>909313.47</v>
      </c>
      <c r="H107" s="17">
        <v>0</v>
      </c>
      <c r="I107" s="17">
        <v>0</v>
      </c>
      <c r="J107" s="17">
        <v>0</v>
      </c>
      <c r="K107" s="491">
        <v>27358513.289999999</v>
      </c>
    </row>
    <row r="108" spans="2:11">
      <c r="B108" s="952"/>
      <c r="C108" s="14" t="s">
        <v>1372</v>
      </c>
      <c r="D108" s="756">
        <v>27358513.289999999</v>
      </c>
      <c r="E108" s="756">
        <v>0</v>
      </c>
      <c r="F108" s="756">
        <v>0</v>
      </c>
      <c r="G108" s="756">
        <v>909313.47</v>
      </c>
      <c r="H108" s="756">
        <v>0</v>
      </c>
      <c r="I108" s="756">
        <v>0</v>
      </c>
      <c r="J108" s="756">
        <v>0</v>
      </c>
      <c r="K108" s="757">
        <v>27358513.289999999</v>
      </c>
    </row>
    <row r="109" spans="2:11">
      <c r="B109" s="952"/>
      <c r="C109" s="509" t="s">
        <v>1364</v>
      </c>
      <c r="D109" s="509">
        <v>22379086.899999999</v>
      </c>
      <c r="E109" s="509">
        <v>0</v>
      </c>
      <c r="F109" s="509">
        <v>0</v>
      </c>
      <c r="G109" s="509">
        <v>28658.799999999999</v>
      </c>
      <c r="H109" s="509">
        <v>0</v>
      </c>
      <c r="I109" s="509">
        <v>0</v>
      </c>
      <c r="J109" s="509">
        <v>0</v>
      </c>
      <c r="K109" s="510">
        <v>22379086.899999999</v>
      </c>
    </row>
    <row r="110" spans="2:11">
      <c r="B110" s="952"/>
      <c r="C110" s="17" t="s">
        <v>1161</v>
      </c>
      <c r="D110" s="492">
        <v>22379086.899999999</v>
      </c>
      <c r="E110" s="492">
        <v>0</v>
      </c>
      <c r="F110" s="492">
        <v>0</v>
      </c>
      <c r="G110" s="492">
        <v>28658.799999999999</v>
      </c>
      <c r="H110" s="492">
        <v>0</v>
      </c>
      <c r="I110" s="492">
        <v>0</v>
      </c>
      <c r="J110" s="492">
        <v>0</v>
      </c>
      <c r="K110" s="493">
        <v>22379086.899999999</v>
      </c>
    </row>
    <row r="111" spans="2:11">
      <c r="B111" s="952"/>
      <c r="C111" s="14" t="s">
        <v>1373</v>
      </c>
      <c r="D111" s="494">
        <v>22379086.899999999</v>
      </c>
      <c r="E111" s="494">
        <v>0</v>
      </c>
      <c r="F111" s="494">
        <v>0</v>
      </c>
      <c r="G111" s="494">
        <v>28658.799999999999</v>
      </c>
      <c r="H111" s="494">
        <v>0</v>
      </c>
      <c r="I111" s="494">
        <v>0</v>
      </c>
      <c r="J111" s="494">
        <v>0</v>
      </c>
      <c r="K111" s="757">
        <v>22379086.899999999</v>
      </c>
    </row>
    <row r="112" spans="2:11">
      <c r="B112" s="952"/>
      <c r="C112" s="509" t="s">
        <v>1402</v>
      </c>
      <c r="D112" s="509">
        <v>322681275.43999988</v>
      </c>
      <c r="E112" s="509">
        <v>0</v>
      </c>
      <c r="F112" s="509">
        <v>0</v>
      </c>
      <c r="G112" s="509">
        <v>4539647.1000000015</v>
      </c>
      <c r="H112" s="509">
        <v>0</v>
      </c>
      <c r="I112" s="509">
        <v>0</v>
      </c>
      <c r="J112" s="509">
        <v>0</v>
      </c>
      <c r="K112" s="510">
        <v>322681275.43999988</v>
      </c>
    </row>
    <row r="113" spans="2:11">
      <c r="B113" s="952"/>
      <c r="C113" s="17" t="s">
        <v>531</v>
      </c>
      <c r="D113" s="492">
        <v>322681275.43999988</v>
      </c>
      <c r="E113" s="492">
        <v>0</v>
      </c>
      <c r="F113" s="492">
        <v>0</v>
      </c>
      <c r="G113" s="492">
        <v>4539647.1000000015</v>
      </c>
      <c r="H113" s="492">
        <v>0</v>
      </c>
      <c r="I113" s="492">
        <v>0</v>
      </c>
      <c r="J113" s="492">
        <v>0</v>
      </c>
      <c r="K113" s="493">
        <v>322681275.43999988</v>
      </c>
    </row>
    <row r="114" spans="2:11">
      <c r="B114" s="952"/>
      <c r="C114" s="14" t="s">
        <v>1373</v>
      </c>
      <c r="D114" s="494">
        <v>322681275.43999988</v>
      </c>
      <c r="E114" s="494">
        <v>0</v>
      </c>
      <c r="F114" s="494">
        <v>0</v>
      </c>
      <c r="G114" s="494">
        <v>4539647.1000000015</v>
      </c>
      <c r="H114" s="494">
        <v>0</v>
      </c>
      <c r="I114" s="494">
        <v>0</v>
      </c>
      <c r="J114" s="494">
        <v>0</v>
      </c>
      <c r="K114" s="757">
        <v>322681275.43999988</v>
      </c>
    </row>
    <row r="115" spans="2:11">
      <c r="B115" s="952"/>
      <c r="C115" s="509" t="s">
        <v>1403</v>
      </c>
      <c r="D115" s="509">
        <v>9179658745.3929996</v>
      </c>
      <c r="E115" s="509">
        <v>0</v>
      </c>
      <c r="F115" s="509">
        <v>284793131.03000003</v>
      </c>
      <c r="G115" s="509">
        <v>113308799.52999999</v>
      </c>
      <c r="H115" s="509">
        <v>0</v>
      </c>
      <c r="I115" s="509">
        <v>0</v>
      </c>
      <c r="J115" s="509">
        <v>0</v>
      </c>
      <c r="K115" s="510">
        <v>8894865614.3630009</v>
      </c>
    </row>
    <row r="116" spans="2:11">
      <c r="B116" s="952"/>
      <c r="C116" s="17" t="s">
        <v>33</v>
      </c>
      <c r="D116" s="492">
        <v>8501763714.7330008</v>
      </c>
      <c r="E116" s="492">
        <v>0</v>
      </c>
      <c r="F116" s="492">
        <v>284793131.03000003</v>
      </c>
      <c r="G116" s="492">
        <v>109427833.61999999</v>
      </c>
      <c r="H116" s="492">
        <v>0</v>
      </c>
      <c r="I116" s="492">
        <v>0</v>
      </c>
      <c r="J116" s="492">
        <v>0</v>
      </c>
      <c r="K116" s="493">
        <v>8216970583.703001</v>
      </c>
    </row>
    <row r="117" spans="2:11">
      <c r="B117" s="952"/>
      <c r="C117" s="14" t="s">
        <v>1398</v>
      </c>
      <c r="D117" s="494">
        <v>381065843.19</v>
      </c>
      <c r="E117" s="494">
        <v>0</v>
      </c>
      <c r="F117" s="494">
        <v>0</v>
      </c>
      <c r="G117" s="494">
        <v>0</v>
      </c>
      <c r="H117" s="494">
        <v>0</v>
      </c>
      <c r="I117" s="494">
        <v>0</v>
      </c>
      <c r="J117" s="494">
        <v>0</v>
      </c>
      <c r="K117" s="757">
        <v>381065843.19</v>
      </c>
    </row>
    <row r="118" spans="2:11">
      <c r="B118" s="952"/>
      <c r="C118" s="14" t="s">
        <v>1373</v>
      </c>
      <c r="D118" s="494">
        <v>8120697871.5430012</v>
      </c>
      <c r="E118" s="494">
        <v>0</v>
      </c>
      <c r="F118" s="494">
        <v>284793131.03000003</v>
      </c>
      <c r="G118" s="494">
        <v>109427833.61999999</v>
      </c>
      <c r="H118" s="494">
        <v>0</v>
      </c>
      <c r="I118" s="494">
        <v>0</v>
      </c>
      <c r="J118" s="494">
        <v>0</v>
      </c>
      <c r="K118" s="757">
        <v>7835904740.5130014</v>
      </c>
    </row>
    <row r="119" spans="2:11">
      <c r="B119" s="952"/>
      <c r="C119" s="17" t="s">
        <v>1211</v>
      </c>
      <c r="D119" s="492">
        <v>127024845.17</v>
      </c>
      <c r="E119" s="492">
        <v>0</v>
      </c>
      <c r="F119" s="492">
        <v>0</v>
      </c>
      <c r="G119" s="492">
        <v>0</v>
      </c>
      <c r="H119" s="492">
        <v>0</v>
      </c>
      <c r="I119" s="492">
        <v>0</v>
      </c>
      <c r="J119" s="492">
        <v>0</v>
      </c>
      <c r="K119" s="493">
        <v>127024845.17</v>
      </c>
    </row>
    <row r="120" spans="2:11">
      <c r="B120" s="952"/>
      <c r="C120" s="14" t="s">
        <v>1373</v>
      </c>
      <c r="D120" s="494">
        <v>127024845.17</v>
      </c>
      <c r="E120" s="494">
        <v>0</v>
      </c>
      <c r="F120" s="494">
        <v>0</v>
      </c>
      <c r="G120" s="494">
        <v>0</v>
      </c>
      <c r="H120" s="494">
        <v>0</v>
      </c>
      <c r="I120" s="494">
        <v>0</v>
      </c>
      <c r="J120" s="494">
        <v>0</v>
      </c>
      <c r="K120" s="757">
        <v>127024845.17</v>
      </c>
    </row>
    <row r="121" spans="2:11">
      <c r="B121" s="952"/>
      <c r="C121" s="17" t="s">
        <v>1214</v>
      </c>
      <c r="D121" s="492">
        <v>442212497.69</v>
      </c>
      <c r="E121" s="492">
        <v>0</v>
      </c>
      <c r="F121" s="492">
        <v>0</v>
      </c>
      <c r="G121" s="492">
        <v>2395000</v>
      </c>
      <c r="H121" s="492">
        <v>0</v>
      </c>
      <c r="I121" s="492">
        <v>0</v>
      </c>
      <c r="J121" s="492">
        <v>0</v>
      </c>
      <c r="K121" s="493">
        <v>442212497.69</v>
      </c>
    </row>
    <row r="122" spans="2:11">
      <c r="B122" s="952"/>
      <c r="C122" s="14" t="s">
        <v>1373</v>
      </c>
      <c r="D122" s="494">
        <v>442212497.69</v>
      </c>
      <c r="E122" s="494">
        <v>0</v>
      </c>
      <c r="F122" s="494">
        <v>0</v>
      </c>
      <c r="G122" s="494">
        <v>2395000</v>
      </c>
      <c r="H122" s="494">
        <v>0</v>
      </c>
      <c r="I122" s="494">
        <v>0</v>
      </c>
      <c r="J122" s="494">
        <v>0</v>
      </c>
      <c r="K122" s="757">
        <v>442212497.69</v>
      </c>
    </row>
    <row r="123" spans="2:11">
      <c r="B123" s="952"/>
      <c r="C123" s="17" t="s">
        <v>1289</v>
      </c>
      <c r="D123" s="492">
        <v>108657687.8</v>
      </c>
      <c r="E123" s="492">
        <v>0</v>
      </c>
      <c r="F123" s="492">
        <v>0</v>
      </c>
      <c r="G123" s="492">
        <v>1485965.91</v>
      </c>
      <c r="H123" s="492">
        <v>0</v>
      </c>
      <c r="I123" s="492">
        <v>0</v>
      </c>
      <c r="J123" s="492">
        <v>0</v>
      </c>
      <c r="K123" s="493">
        <v>108657687.8</v>
      </c>
    </row>
    <row r="124" spans="2:11">
      <c r="B124" s="952"/>
      <c r="C124" s="14" t="s">
        <v>1373</v>
      </c>
      <c r="D124" s="494">
        <v>108657687.8</v>
      </c>
      <c r="E124" s="494">
        <v>0</v>
      </c>
      <c r="F124" s="494">
        <v>0</v>
      </c>
      <c r="G124" s="494">
        <v>1485965.91</v>
      </c>
      <c r="H124" s="494">
        <v>0</v>
      </c>
      <c r="I124" s="494">
        <v>0</v>
      </c>
      <c r="J124" s="494">
        <v>0</v>
      </c>
      <c r="K124" s="757">
        <v>108657687.8</v>
      </c>
    </row>
    <row r="125" spans="2:11">
      <c r="B125" s="952"/>
      <c r="C125" s="509" t="s">
        <v>1365</v>
      </c>
      <c r="D125" s="509">
        <v>5265051350.1800003</v>
      </c>
      <c r="E125" s="509">
        <v>0</v>
      </c>
      <c r="F125" s="509">
        <v>356744166.66999996</v>
      </c>
      <c r="G125" s="509">
        <v>17100877.119999997</v>
      </c>
      <c r="H125" s="509">
        <v>0</v>
      </c>
      <c r="I125" s="509">
        <v>0</v>
      </c>
      <c r="J125" s="509">
        <v>0</v>
      </c>
      <c r="K125" s="510">
        <v>4908307183.5100002</v>
      </c>
    </row>
    <row r="126" spans="2:11">
      <c r="B126" s="952"/>
      <c r="C126" s="17" t="s">
        <v>524</v>
      </c>
      <c r="D126" s="492">
        <v>3665123825.7199998</v>
      </c>
      <c r="E126" s="492">
        <v>0</v>
      </c>
      <c r="F126" s="492">
        <v>0</v>
      </c>
      <c r="G126" s="492">
        <v>0</v>
      </c>
      <c r="H126" s="492">
        <v>0</v>
      </c>
      <c r="I126" s="492">
        <v>0</v>
      </c>
      <c r="J126" s="492">
        <v>0</v>
      </c>
      <c r="K126" s="493">
        <v>3665123825.7199998</v>
      </c>
    </row>
    <row r="127" spans="2:11">
      <c r="B127" s="952"/>
      <c r="C127" s="14" t="s">
        <v>1397</v>
      </c>
      <c r="D127" s="494">
        <v>500000000</v>
      </c>
      <c r="E127" s="494">
        <v>0</v>
      </c>
      <c r="F127" s="494">
        <v>0</v>
      </c>
      <c r="G127" s="494">
        <v>0</v>
      </c>
      <c r="H127" s="494">
        <v>0</v>
      </c>
      <c r="I127" s="494">
        <v>0</v>
      </c>
      <c r="J127" s="494">
        <v>0</v>
      </c>
      <c r="K127" s="757">
        <v>500000000</v>
      </c>
    </row>
    <row r="128" spans="2:11">
      <c r="B128" s="952"/>
      <c r="C128" s="14" t="s">
        <v>1373</v>
      </c>
      <c r="D128" s="494">
        <v>3165123825.7199998</v>
      </c>
      <c r="E128" s="494">
        <v>0</v>
      </c>
      <c r="F128" s="494">
        <v>0</v>
      </c>
      <c r="G128" s="494">
        <v>0</v>
      </c>
      <c r="H128" s="494">
        <v>0</v>
      </c>
      <c r="I128" s="494">
        <v>0</v>
      </c>
      <c r="J128" s="494">
        <v>0</v>
      </c>
      <c r="K128" s="757">
        <v>3165123825.7199998</v>
      </c>
    </row>
    <row r="129" spans="2:11">
      <c r="B129" s="952"/>
      <c r="C129" s="17" t="s">
        <v>1126</v>
      </c>
      <c r="D129" s="492">
        <v>71359236.890000001</v>
      </c>
      <c r="E129" s="492">
        <v>0</v>
      </c>
      <c r="F129" s="492">
        <v>0</v>
      </c>
      <c r="G129" s="492">
        <v>0</v>
      </c>
      <c r="H129" s="492">
        <v>0</v>
      </c>
      <c r="I129" s="492">
        <v>0</v>
      </c>
      <c r="J129" s="492">
        <v>0</v>
      </c>
      <c r="K129" s="493">
        <v>71359236.890000001</v>
      </c>
    </row>
    <row r="130" spans="2:11">
      <c r="B130" s="952"/>
      <c r="C130" s="14" t="s">
        <v>1373</v>
      </c>
      <c r="D130" s="494">
        <v>71359236.890000001</v>
      </c>
      <c r="E130" s="494">
        <v>0</v>
      </c>
      <c r="F130" s="494">
        <v>0</v>
      </c>
      <c r="G130" s="494">
        <v>0</v>
      </c>
      <c r="H130" s="494">
        <v>0</v>
      </c>
      <c r="I130" s="494">
        <v>0</v>
      </c>
      <c r="J130" s="494">
        <v>0</v>
      </c>
      <c r="K130" s="757">
        <v>71359236.890000001</v>
      </c>
    </row>
    <row r="131" spans="2:11">
      <c r="B131" s="952"/>
      <c r="C131" s="17" t="s">
        <v>527</v>
      </c>
      <c r="D131" s="492">
        <v>412498702.72000003</v>
      </c>
      <c r="E131" s="492">
        <v>0</v>
      </c>
      <c r="F131" s="492">
        <v>75000000</v>
      </c>
      <c r="G131" s="492">
        <v>971250</v>
      </c>
      <c r="H131" s="492">
        <v>0</v>
      </c>
      <c r="I131" s="492">
        <v>0</v>
      </c>
      <c r="J131" s="492">
        <v>0</v>
      </c>
      <c r="K131" s="493">
        <v>337498702.72000003</v>
      </c>
    </row>
    <row r="132" spans="2:11">
      <c r="B132" s="952"/>
      <c r="C132" s="14" t="s">
        <v>1397</v>
      </c>
      <c r="D132" s="494">
        <v>112498702.72</v>
      </c>
      <c r="E132" s="494">
        <v>0</v>
      </c>
      <c r="F132" s="494">
        <v>0</v>
      </c>
      <c r="G132" s="494">
        <v>0</v>
      </c>
      <c r="H132" s="494">
        <v>0</v>
      </c>
      <c r="I132" s="494">
        <v>0</v>
      </c>
      <c r="J132" s="494">
        <v>0</v>
      </c>
      <c r="K132" s="757">
        <v>112498702.72</v>
      </c>
    </row>
    <row r="133" spans="2:11">
      <c r="B133" s="952"/>
      <c r="C133" s="14" t="s">
        <v>1373</v>
      </c>
      <c r="D133" s="494">
        <v>300000000</v>
      </c>
      <c r="E133" s="494">
        <v>0</v>
      </c>
      <c r="F133" s="494">
        <v>75000000</v>
      </c>
      <c r="G133" s="494">
        <v>971250</v>
      </c>
      <c r="H133" s="494">
        <v>0</v>
      </c>
      <c r="I133" s="494">
        <v>0</v>
      </c>
      <c r="J133" s="494">
        <v>0</v>
      </c>
      <c r="K133" s="757">
        <v>225000000</v>
      </c>
    </row>
    <row r="134" spans="2:11">
      <c r="B134" s="952"/>
      <c r="C134" s="17" t="s">
        <v>408</v>
      </c>
      <c r="D134" s="492">
        <v>90000000</v>
      </c>
      <c r="E134" s="492">
        <v>0</v>
      </c>
      <c r="F134" s="492">
        <v>0</v>
      </c>
      <c r="G134" s="492">
        <v>0</v>
      </c>
      <c r="H134" s="492">
        <v>0</v>
      </c>
      <c r="I134" s="492">
        <v>0</v>
      </c>
      <c r="J134" s="492">
        <v>0</v>
      </c>
      <c r="K134" s="493">
        <v>90000000</v>
      </c>
    </row>
    <row r="135" spans="2:11">
      <c r="B135" s="952"/>
      <c r="C135" s="14" t="s">
        <v>1373</v>
      </c>
      <c r="D135" s="494">
        <v>90000000</v>
      </c>
      <c r="E135" s="494">
        <v>0</v>
      </c>
      <c r="F135" s="494">
        <v>0</v>
      </c>
      <c r="G135" s="494">
        <v>0</v>
      </c>
      <c r="H135" s="494">
        <v>0</v>
      </c>
      <c r="I135" s="494">
        <v>0</v>
      </c>
      <c r="J135" s="494">
        <v>0</v>
      </c>
      <c r="K135" s="757">
        <v>90000000</v>
      </c>
    </row>
    <row r="136" spans="2:11">
      <c r="B136" s="952"/>
      <c r="C136" s="17" t="s">
        <v>39</v>
      </c>
      <c r="D136" s="492">
        <v>474650000</v>
      </c>
      <c r="E136" s="492">
        <v>0</v>
      </c>
      <c r="F136" s="492">
        <v>120000000</v>
      </c>
      <c r="G136" s="492">
        <v>7719300</v>
      </c>
      <c r="H136" s="492">
        <v>0</v>
      </c>
      <c r="I136" s="492">
        <v>0</v>
      </c>
      <c r="J136" s="492">
        <v>0</v>
      </c>
      <c r="K136" s="493">
        <v>354650000</v>
      </c>
    </row>
    <row r="137" spans="2:11">
      <c r="B137" s="952"/>
      <c r="C137" s="14" t="s">
        <v>1373</v>
      </c>
      <c r="D137" s="494">
        <v>474650000</v>
      </c>
      <c r="E137" s="494">
        <v>0</v>
      </c>
      <c r="F137" s="494">
        <v>120000000</v>
      </c>
      <c r="G137" s="494">
        <v>7719300</v>
      </c>
      <c r="H137" s="494">
        <v>0</v>
      </c>
      <c r="I137" s="494">
        <v>0</v>
      </c>
      <c r="J137" s="494">
        <v>0</v>
      </c>
      <c r="K137" s="757">
        <v>354650000</v>
      </c>
    </row>
    <row r="138" spans="2:11">
      <c r="B138" s="952"/>
      <c r="C138" s="17" t="s">
        <v>1178</v>
      </c>
      <c r="D138" s="492">
        <v>551419584.8499999</v>
      </c>
      <c r="E138" s="492">
        <v>0</v>
      </c>
      <c r="F138" s="492">
        <v>161744166.66999999</v>
      </c>
      <c r="G138" s="492">
        <v>8410327.1199999992</v>
      </c>
      <c r="H138" s="492">
        <v>0</v>
      </c>
      <c r="I138" s="492">
        <v>0</v>
      </c>
      <c r="J138" s="492">
        <v>0</v>
      </c>
      <c r="K138" s="493">
        <v>389675418.17999995</v>
      </c>
    </row>
    <row r="139" spans="2:11">
      <c r="B139" s="953"/>
      <c r="C139" s="496" t="s">
        <v>1373</v>
      </c>
      <c r="D139" s="502">
        <v>551419584.8499999</v>
      </c>
      <c r="E139" s="502">
        <v>0</v>
      </c>
      <c r="F139" s="502">
        <v>161744166.66999999</v>
      </c>
      <c r="G139" s="502">
        <v>8410327.1199999992</v>
      </c>
      <c r="H139" s="502">
        <v>0</v>
      </c>
      <c r="I139" s="502">
        <v>0</v>
      </c>
      <c r="J139" s="502">
        <v>0</v>
      </c>
      <c r="K139" s="760">
        <v>389675418.17999995</v>
      </c>
    </row>
  </sheetData>
  <mergeCells count="6">
    <mergeCell ref="B99:B139"/>
    <mergeCell ref="B2:K2"/>
    <mergeCell ref="B3:K3"/>
    <mergeCell ref="B8:B54"/>
    <mergeCell ref="B61:B69"/>
    <mergeCell ref="B72:B96"/>
  </mergeCells>
  <pageMargins left="0" right="0" top="0" bottom="0" header="0.31496062992125984" footer="0.31496062992125984"/>
  <pageSetup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B2:V142"/>
  <sheetViews>
    <sheetView showGridLines="0" topLeftCell="A109" zoomScaleNormal="100" workbookViewId="0">
      <selection activeCell="D141" sqref="D141"/>
    </sheetView>
  </sheetViews>
  <sheetFormatPr baseColWidth="10" defaultColWidth="7.28515625" defaultRowHeight="10.5" customHeight="1"/>
  <cols>
    <col min="1" max="1" width="7.28515625" style="4"/>
    <col min="2" max="2" width="16.5703125" style="4" customWidth="1"/>
    <col min="3" max="3" width="33.7109375" style="4" customWidth="1"/>
    <col min="4" max="4" width="14" style="4" customWidth="1"/>
    <col min="5" max="5" width="10.7109375" style="4" bestFit="1" customWidth="1"/>
    <col min="6" max="6" width="13" style="4" bestFit="1" customWidth="1"/>
    <col min="7" max="7" width="11" style="4" bestFit="1" customWidth="1"/>
    <col min="8" max="8" width="11.7109375" style="4" bestFit="1" customWidth="1"/>
    <col min="9" max="9" width="10.42578125" style="4" bestFit="1" customWidth="1"/>
    <col min="10" max="10" width="7.7109375" style="4" bestFit="1" customWidth="1"/>
    <col min="11" max="11" width="13.42578125" style="4" bestFit="1" customWidth="1"/>
    <col min="12" max="12" width="7.42578125" style="4" bestFit="1" customWidth="1"/>
    <col min="13" max="13" width="8" style="4" bestFit="1" customWidth="1"/>
    <col min="14" max="14" width="7.42578125" style="4" bestFit="1" customWidth="1"/>
    <col min="15" max="16384" width="7.28515625" style="4"/>
  </cols>
  <sheetData>
    <row r="2" spans="2:22" ht="18.75" customHeight="1">
      <c r="B2" s="954" t="s">
        <v>3419</v>
      </c>
      <c r="C2" s="824"/>
      <c r="D2" s="824"/>
      <c r="E2" s="824"/>
      <c r="F2" s="824"/>
      <c r="G2" s="824"/>
      <c r="H2" s="824"/>
      <c r="I2" s="824"/>
      <c r="J2" s="824"/>
      <c r="K2" s="825"/>
    </row>
    <row r="3" spans="2:22" ht="10.5" customHeight="1">
      <c r="B3" s="826" t="s">
        <v>3423</v>
      </c>
      <c r="C3" s="827"/>
      <c r="D3" s="827"/>
      <c r="E3" s="827"/>
      <c r="F3" s="827"/>
      <c r="G3" s="827"/>
      <c r="H3" s="827"/>
      <c r="I3" s="827"/>
      <c r="J3" s="827"/>
      <c r="K3" s="828"/>
    </row>
    <row r="4" spans="2:22" ht="10.5" customHeight="1">
      <c r="B4" s="955" t="s">
        <v>3420</v>
      </c>
      <c r="C4" s="956"/>
      <c r="D4" s="956"/>
      <c r="E4" s="956"/>
      <c r="F4" s="956"/>
      <c r="G4" s="956"/>
      <c r="H4" s="956"/>
      <c r="I4" s="956"/>
      <c r="J4" s="956"/>
      <c r="K4" s="957"/>
    </row>
    <row r="5" spans="2:22" ht="30" customHeight="1">
      <c r="B5" s="722" t="s">
        <v>1393</v>
      </c>
      <c r="C5" s="719" t="s">
        <v>1435</v>
      </c>
      <c r="D5" s="721" t="s">
        <v>1744</v>
      </c>
      <c r="E5" s="482" t="s">
        <v>1347</v>
      </c>
      <c r="F5" s="482" t="s">
        <v>1348</v>
      </c>
      <c r="G5" s="482" t="s">
        <v>1345</v>
      </c>
      <c r="H5" s="482" t="s">
        <v>1661</v>
      </c>
      <c r="I5" s="721" t="s">
        <v>1390</v>
      </c>
      <c r="J5" s="482" t="s">
        <v>1566</v>
      </c>
      <c r="K5" s="721" t="s">
        <v>1777</v>
      </c>
    </row>
    <row r="6" spans="2:22" ht="15.75" customHeight="1">
      <c r="B6" s="722"/>
      <c r="C6" s="719"/>
      <c r="D6" s="483">
        <v>16113508.010193</v>
      </c>
      <c r="E6" s="483">
        <v>1232.1424</v>
      </c>
      <c r="F6" s="483">
        <v>644735.04020000005</v>
      </c>
      <c r="G6" s="483">
        <v>143662.78651000001</v>
      </c>
      <c r="H6" s="483">
        <v>0</v>
      </c>
      <c r="I6" s="483">
        <v>0</v>
      </c>
      <c r="J6" s="484" t="s">
        <v>1790</v>
      </c>
      <c r="K6" s="484">
        <v>15470005.112393001</v>
      </c>
      <c r="L6" s="474"/>
    </row>
    <row r="7" spans="2:22" ht="10.5" customHeight="1">
      <c r="B7" s="687" t="s">
        <v>8</v>
      </c>
      <c r="C7" s="486" t="s">
        <v>1400</v>
      </c>
      <c r="D7" s="487">
        <v>1309809.7370599995</v>
      </c>
      <c r="E7" s="487">
        <v>1232.1424</v>
      </c>
      <c r="F7" s="487">
        <v>3197.7425000000003</v>
      </c>
      <c r="G7" s="487">
        <v>8452.9055599999992</v>
      </c>
      <c r="H7" s="487">
        <v>0</v>
      </c>
      <c r="I7" s="487">
        <v>0</v>
      </c>
      <c r="J7" s="486">
        <v>0</v>
      </c>
      <c r="K7" s="486">
        <v>1307844.1369599996</v>
      </c>
    </row>
    <row r="8" spans="2:22" ht="10.5" customHeight="1">
      <c r="B8" s="958" t="s">
        <v>1707</v>
      </c>
      <c r="C8" s="681" t="s">
        <v>537</v>
      </c>
      <c r="D8" s="682">
        <v>564228.71152999962</v>
      </c>
      <c r="E8" s="682">
        <v>1232.1424</v>
      </c>
      <c r="F8" s="682">
        <v>2130</v>
      </c>
      <c r="G8" s="682">
        <v>4603.1714600000014</v>
      </c>
      <c r="H8" s="682">
        <v>0</v>
      </c>
      <c r="I8" s="682">
        <v>0</v>
      </c>
      <c r="J8" s="682">
        <v>0</v>
      </c>
      <c r="K8" s="683">
        <v>563330.85392999963</v>
      </c>
      <c r="M8" s="474"/>
      <c r="N8" s="474"/>
      <c r="O8" s="474"/>
      <c r="P8" s="474"/>
      <c r="Q8" s="474"/>
      <c r="R8" s="474"/>
      <c r="S8" s="474"/>
      <c r="T8" s="474"/>
      <c r="U8" s="474"/>
      <c r="V8" s="474"/>
    </row>
    <row r="9" spans="2:22" ht="10.5" customHeight="1">
      <c r="B9" s="959"/>
      <c r="C9" s="14" t="s">
        <v>1372</v>
      </c>
      <c r="D9" s="489">
        <v>564228.71152999962</v>
      </c>
      <c r="E9" s="489">
        <v>1232.1424</v>
      </c>
      <c r="F9" s="489">
        <v>2130</v>
      </c>
      <c r="G9" s="489">
        <v>4603.1714600000014</v>
      </c>
      <c r="H9" s="489">
        <v>0</v>
      </c>
      <c r="I9" s="489">
        <v>0</v>
      </c>
      <c r="J9" s="489">
        <v>0</v>
      </c>
      <c r="K9" s="684">
        <v>563330.85392999963</v>
      </c>
      <c r="M9" s="444"/>
    </row>
    <row r="10" spans="2:22" ht="10.5" customHeight="1">
      <c r="B10" s="959"/>
      <c r="C10" s="17" t="s">
        <v>985</v>
      </c>
      <c r="D10" s="464">
        <v>704997.60962999996</v>
      </c>
      <c r="E10" s="464">
        <v>0</v>
      </c>
      <c r="F10" s="464">
        <v>1067.7425000000001</v>
      </c>
      <c r="G10" s="464">
        <v>2940.4206299999978</v>
      </c>
      <c r="H10" s="464">
        <v>0</v>
      </c>
      <c r="I10" s="464">
        <v>0</v>
      </c>
      <c r="J10" s="464">
        <v>0</v>
      </c>
      <c r="K10" s="491">
        <v>703929.86713000003</v>
      </c>
      <c r="M10" s="474"/>
    </row>
    <row r="11" spans="2:22" ht="10.5" customHeight="1">
      <c r="B11" s="959"/>
      <c r="C11" s="14" t="s">
        <v>1372</v>
      </c>
      <c r="D11" s="489">
        <v>704997.60962999996</v>
      </c>
      <c r="E11" s="489">
        <v>0</v>
      </c>
      <c r="F11" s="489">
        <v>1067.7425000000001</v>
      </c>
      <c r="G11" s="489">
        <v>2940.4206299999978</v>
      </c>
      <c r="H11" s="489">
        <v>0</v>
      </c>
      <c r="I11" s="489">
        <v>0</v>
      </c>
      <c r="J11" s="489">
        <v>0</v>
      </c>
      <c r="K11" s="684">
        <v>703929.86713000003</v>
      </c>
    </row>
    <row r="12" spans="2:22" ht="10.5" customHeight="1">
      <c r="B12" s="959"/>
      <c r="C12" s="17" t="s">
        <v>1118</v>
      </c>
      <c r="D12" s="464">
        <v>13224.902609999999</v>
      </c>
      <c r="E12" s="464">
        <v>0</v>
      </c>
      <c r="F12" s="464">
        <v>0</v>
      </c>
      <c r="G12" s="464">
        <v>0</v>
      </c>
      <c r="H12" s="464">
        <v>0</v>
      </c>
      <c r="I12" s="464">
        <v>0</v>
      </c>
      <c r="J12" s="464">
        <v>0</v>
      </c>
      <c r="K12" s="493">
        <v>13224.902609999999</v>
      </c>
    </row>
    <row r="13" spans="2:22" ht="10.5" customHeight="1">
      <c r="B13" s="959"/>
      <c r="C13" s="14" t="s">
        <v>1372</v>
      </c>
      <c r="D13" s="489">
        <v>13224.902609999999</v>
      </c>
      <c r="E13" s="489">
        <v>0</v>
      </c>
      <c r="F13" s="489">
        <v>0</v>
      </c>
      <c r="G13" s="489">
        <v>0</v>
      </c>
      <c r="H13" s="489">
        <v>0</v>
      </c>
      <c r="I13" s="489">
        <v>0</v>
      </c>
      <c r="J13" s="489">
        <v>0</v>
      </c>
      <c r="K13" s="684">
        <v>13224.902609999999</v>
      </c>
    </row>
    <row r="14" spans="2:22" ht="10.5" customHeight="1">
      <c r="B14" s="959"/>
      <c r="C14" s="17" t="s">
        <v>1197</v>
      </c>
      <c r="D14" s="464">
        <v>27358.513289999999</v>
      </c>
      <c r="E14" s="464">
        <v>0</v>
      </c>
      <c r="F14" s="464">
        <v>0</v>
      </c>
      <c r="G14" s="464">
        <v>909.31346999999994</v>
      </c>
      <c r="H14" s="464">
        <v>0</v>
      </c>
      <c r="I14" s="464">
        <v>0</v>
      </c>
      <c r="J14" s="464">
        <v>0</v>
      </c>
      <c r="K14" s="491">
        <v>27358.513289999999</v>
      </c>
    </row>
    <row r="15" spans="2:22" ht="10.5" customHeight="1">
      <c r="B15" s="959"/>
      <c r="C15" s="14" t="s">
        <v>1372</v>
      </c>
      <c r="D15" s="489">
        <v>27358.513289999999</v>
      </c>
      <c r="E15" s="489">
        <v>0</v>
      </c>
      <c r="F15" s="489">
        <v>0</v>
      </c>
      <c r="G15" s="489">
        <v>909.31346999999994</v>
      </c>
      <c r="H15" s="489">
        <v>0</v>
      </c>
      <c r="I15" s="489">
        <v>0</v>
      </c>
      <c r="J15" s="489">
        <v>0</v>
      </c>
      <c r="K15" s="684">
        <v>27358.513289999999</v>
      </c>
    </row>
    <row r="16" spans="2:22" ht="10.5" customHeight="1">
      <c r="B16" s="959"/>
      <c r="C16" s="8" t="s">
        <v>1401</v>
      </c>
      <c r="D16" s="461">
        <v>14803698.273133</v>
      </c>
      <c r="E16" s="461">
        <v>0</v>
      </c>
      <c r="F16" s="461">
        <v>641537.2977</v>
      </c>
      <c r="G16" s="461">
        <v>135209.88094999999</v>
      </c>
      <c r="H16" s="461">
        <v>0</v>
      </c>
      <c r="I16" s="461">
        <v>0</v>
      </c>
      <c r="J16" s="8">
        <v>0</v>
      </c>
      <c r="K16" s="495">
        <v>14162160.975433001</v>
      </c>
    </row>
    <row r="17" spans="2:11" ht="10.5" customHeight="1">
      <c r="B17" s="959"/>
      <c r="C17" s="17" t="s">
        <v>1208</v>
      </c>
      <c r="D17" s="464">
        <v>13927.81522</v>
      </c>
      <c r="E17" s="464">
        <v>0</v>
      </c>
      <c r="F17" s="464">
        <v>0</v>
      </c>
      <c r="G17" s="464">
        <v>231.89839999999998</v>
      </c>
      <c r="H17" s="464">
        <v>0</v>
      </c>
      <c r="I17" s="464">
        <v>0</v>
      </c>
      <c r="J17" s="17">
        <v>0</v>
      </c>
      <c r="K17" s="491">
        <v>13927.81522</v>
      </c>
    </row>
    <row r="18" spans="2:11" ht="10.5" customHeight="1">
      <c r="B18" s="959"/>
      <c r="C18" s="17" t="s">
        <v>1189</v>
      </c>
      <c r="D18" s="464">
        <v>7522.6964900000003</v>
      </c>
      <c r="E18" s="464">
        <v>0</v>
      </c>
      <c r="F18" s="464">
        <v>0</v>
      </c>
      <c r="G18" s="464">
        <v>231.89839999999998</v>
      </c>
      <c r="H18" s="464">
        <v>0</v>
      </c>
      <c r="I18" s="464">
        <v>0</v>
      </c>
      <c r="J18" s="17">
        <v>0</v>
      </c>
      <c r="K18" s="491">
        <v>7522.6964900000003</v>
      </c>
    </row>
    <row r="19" spans="2:11" ht="10.5" customHeight="1">
      <c r="B19" s="959"/>
      <c r="C19" s="14" t="s">
        <v>1373</v>
      </c>
      <c r="D19" s="489">
        <v>7522.6964900000003</v>
      </c>
      <c r="E19" s="489">
        <v>0</v>
      </c>
      <c r="F19" s="489">
        <v>0</v>
      </c>
      <c r="G19" s="489">
        <v>231.89839999999998</v>
      </c>
      <c r="H19" s="489">
        <v>0</v>
      </c>
      <c r="I19" s="489">
        <v>0</v>
      </c>
      <c r="J19" s="489">
        <v>0</v>
      </c>
      <c r="K19" s="684">
        <v>7522.6964900000003</v>
      </c>
    </row>
    <row r="20" spans="2:11" ht="10.5" customHeight="1">
      <c r="B20" s="959"/>
      <c r="C20" s="17" t="s">
        <v>1209</v>
      </c>
      <c r="D20" s="464">
        <v>6405.1187299999992</v>
      </c>
      <c r="E20" s="464">
        <v>0</v>
      </c>
      <c r="F20" s="464">
        <v>0</v>
      </c>
      <c r="G20" s="464">
        <v>0</v>
      </c>
      <c r="H20" s="464">
        <v>0</v>
      </c>
      <c r="I20" s="464">
        <v>0</v>
      </c>
      <c r="J20" s="17">
        <v>0</v>
      </c>
      <c r="K20" s="491">
        <v>6405.1187299999992</v>
      </c>
    </row>
    <row r="21" spans="2:11" ht="10.5" customHeight="1">
      <c r="B21" s="959"/>
      <c r="C21" s="14" t="s">
        <v>1373</v>
      </c>
      <c r="D21" s="489">
        <v>6405.1187299999992</v>
      </c>
      <c r="E21" s="489">
        <v>0</v>
      </c>
      <c r="F21" s="489">
        <v>0</v>
      </c>
      <c r="G21" s="489">
        <v>0</v>
      </c>
      <c r="H21" s="489">
        <v>0</v>
      </c>
      <c r="I21" s="489">
        <v>0</v>
      </c>
      <c r="J21" s="489">
        <v>0</v>
      </c>
      <c r="K21" s="684">
        <v>6405.1187299999992</v>
      </c>
    </row>
    <row r="22" spans="2:11" ht="10.5" customHeight="1">
      <c r="B22" s="959"/>
      <c r="C22" s="17" t="s">
        <v>1295</v>
      </c>
      <c r="D22" s="464">
        <v>0</v>
      </c>
      <c r="E22" s="464">
        <v>0</v>
      </c>
      <c r="F22" s="464">
        <v>0</v>
      </c>
      <c r="G22" s="464">
        <v>0</v>
      </c>
      <c r="H22" s="464">
        <v>0</v>
      </c>
      <c r="I22" s="464">
        <v>0</v>
      </c>
      <c r="J22" s="492">
        <v>0</v>
      </c>
      <c r="K22" s="493">
        <v>0</v>
      </c>
    </row>
    <row r="23" spans="2:11" ht="10.5" customHeight="1">
      <c r="B23" s="959"/>
      <c r="C23" s="14" t="s">
        <v>1373</v>
      </c>
      <c r="D23" s="489">
        <v>0</v>
      </c>
      <c r="E23" s="489">
        <v>0</v>
      </c>
      <c r="F23" s="489">
        <v>0</v>
      </c>
      <c r="G23" s="489">
        <v>0</v>
      </c>
      <c r="H23" s="489">
        <v>0</v>
      </c>
      <c r="I23" s="489">
        <v>0</v>
      </c>
      <c r="J23" s="489">
        <v>0</v>
      </c>
      <c r="K23" s="684">
        <v>0</v>
      </c>
    </row>
    <row r="24" spans="2:11" ht="10.5" customHeight="1">
      <c r="B24" s="959"/>
      <c r="C24" s="8" t="s">
        <v>1364</v>
      </c>
      <c r="D24" s="461">
        <v>22379.086899999998</v>
      </c>
      <c r="E24" s="461">
        <v>0</v>
      </c>
      <c r="F24" s="461">
        <v>0</v>
      </c>
      <c r="G24" s="461">
        <v>28.658799999999999</v>
      </c>
      <c r="H24" s="461">
        <v>0</v>
      </c>
      <c r="I24" s="461">
        <v>0</v>
      </c>
      <c r="J24" s="8">
        <v>0</v>
      </c>
      <c r="K24" s="495">
        <v>22379.086899999998</v>
      </c>
    </row>
    <row r="25" spans="2:11" ht="10.5" customHeight="1">
      <c r="B25" s="959"/>
      <c r="C25" s="17" t="s">
        <v>1161</v>
      </c>
      <c r="D25" s="464">
        <v>22379.086899999998</v>
      </c>
      <c r="E25" s="464">
        <v>0</v>
      </c>
      <c r="F25" s="464">
        <v>0</v>
      </c>
      <c r="G25" s="464">
        <v>28.658799999999999</v>
      </c>
      <c r="H25" s="464">
        <v>0</v>
      </c>
      <c r="I25" s="464">
        <v>0</v>
      </c>
      <c r="J25" s="464">
        <v>0</v>
      </c>
      <c r="K25" s="493">
        <v>22379.086899999998</v>
      </c>
    </row>
    <row r="26" spans="2:11" ht="10.5" customHeight="1">
      <c r="B26" s="959"/>
      <c r="C26" s="14" t="s">
        <v>1373</v>
      </c>
      <c r="D26" s="489">
        <v>22379.086899999998</v>
      </c>
      <c r="E26" s="489">
        <v>0</v>
      </c>
      <c r="F26" s="489">
        <v>0</v>
      </c>
      <c r="G26" s="489">
        <v>28.658799999999999</v>
      </c>
      <c r="H26" s="489">
        <v>0</v>
      </c>
      <c r="I26" s="489">
        <v>0</v>
      </c>
      <c r="J26" s="489">
        <v>0</v>
      </c>
      <c r="K26" s="684">
        <v>22379.086899999998</v>
      </c>
    </row>
    <row r="27" spans="2:11" ht="10.5" customHeight="1">
      <c r="B27" s="959"/>
      <c r="C27" s="8" t="s">
        <v>1402</v>
      </c>
      <c r="D27" s="461">
        <v>322681.27543999988</v>
      </c>
      <c r="E27" s="461">
        <v>0</v>
      </c>
      <c r="F27" s="461">
        <v>0</v>
      </c>
      <c r="G27" s="461">
        <v>4539.647100000001</v>
      </c>
      <c r="H27" s="461">
        <v>0</v>
      </c>
      <c r="I27" s="461">
        <v>0</v>
      </c>
      <c r="J27" s="8">
        <v>0</v>
      </c>
      <c r="K27" s="495">
        <v>322681.27543999988</v>
      </c>
    </row>
    <row r="28" spans="2:11" ht="10.5" customHeight="1">
      <c r="B28" s="959"/>
      <c r="C28" s="17" t="s">
        <v>531</v>
      </c>
      <c r="D28" s="464">
        <v>322681.27543999988</v>
      </c>
      <c r="E28" s="464">
        <v>0</v>
      </c>
      <c r="F28" s="464">
        <v>0</v>
      </c>
      <c r="G28" s="464">
        <v>4539.647100000001</v>
      </c>
      <c r="H28" s="464">
        <v>0</v>
      </c>
      <c r="I28" s="464">
        <v>0</v>
      </c>
      <c r="J28" s="464">
        <v>0</v>
      </c>
      <c r="K28" s="493">
        <v>322681.27543999988</v>
      </c>
    </row>
    <row r="29" spans="2:11" ht="10.5" customHeight="1">
      <c r="B29" s="959"/>
      <c r="C29" s="14" t="s">
        <v>1373</v>
      </c>
      <c r="D29" s="489">
        <v>322681.27543999988</v>
      </c>
      <c r="E29" s="489">
        <v>0</v>
      </c>
      <c r="F29" s="489">
        <v>0</v>
      </c>
      <c r="G29" s="489">
        <v>4539.647100000001</v>
      </c>
      <c r="H29" s="489">
        <v>0</v>
      </c>
      <c r="I29" s="489">
        <v>0</v>
      </c>
      <c r="J29" s="489">
        <v>0</v>
      </c>
      <c r="K29" s="684">
        <v>322681.27543999988</v>
      </c>
    </row>
    <row r="30" spans="2:11" ht="10.5" customHeight="1">
      <c r="B30" s="959"/>
      <c r="C30" s="8" t="s">
        <v>1403</v>
      </c>
      <c r="D30" s="461">
        <v>9179658.7453930005</v>
      </c>
      <c r="E30" s="461">
        <v>0</v>
      </c>
      <c r="F30" s="461">
        <v>284793.13103000005</v>
      </c>
      <c r="G30" s="461">
        <v>113308.79952999999</v>
      </c>
      <c r="H30" s="461">
        <v>0</v>
      </c>
      <c r="I30" s="461">
        <v>0</v>
      </c>
      <c r="J30" s="8">
        <v>0</v>
      </c>
      <c r="K30" s="495">
        <v>8894865.6143630017</v>
      </c>
    </row>
    <row r="31" spans="2:11" ht="10.5" customHeight="1">
      <c r="B31" s="959"/>
      <c r="C31" s="17" t="s">
        <v>33</v>
      </c>
      <c r="D31" s="464">
        <v>8501763.7147330008</v>
      </c>
      <c r="E31" s="464">
        <v>0</v>
      </c>
      <c r="F31" s="464">
        <v>284793.13103000005</v>
      </c>
      <c r="G31" s="464">
        <v>109427.83361999999</v>
      </c>
      <c r="H31" s="464">
        <v>0</v>
      </c>
      <c r="I31" s="464">
        <v>0</v>
      </c>
      <c r="J31" s="492">
        <v>0</v>
      </c>
      <c r="K31" s="493">
        <v>8216970.583703002</v>
      </c>
    </row>
    <row r="32" spans="2:11" ht="10.5" customHeight="1">
      <c r="B32" s="959"/>
      <c r="C32" s="14" t="s">
        <v>1398</v>
      </c>
      <c r="D32" s="489">
        <v>381065.84318999999</v>
      </c>
      <c r="E32" s="489">
        <v>0</v>
      </c>
      <c r="F32" s="489">
        <v>0</v>
      </c>
      <c r="G32" s="489">
        <v>0</v>
      </c>
      <c r="H32" s="489">
        <v>0</v>
      </c>
      <c r="I32" s="489">
        <v>0</v>
      </c>
      <c r="J32" s="489">
        <v>0</v>
      </c>
      <c r="K32" s="684">
        <v>381065.84318999999</v>
      </c>
    </row>
    <row r="33" spans="2:14" ht="10.5" customHeight="1">
      <c r="B33" s="959"/>
      <c r="C33" s="14" t="s">
        <v>1373</v>
      </c>
      <c r="D33" s="489">
        <v>8120697.8715430014</v>
      </c>
      <c r="E33" s="489">
        <v>0</v>
      </c>
      <c r="F33" s="489">
        <v>284793.13103000005</v>
      </c>
      <c r="G33" s="489">
        <v>109427.83361999999</v>
      </c>
      <c r="H33" s="489">
        <v>0</v>
      </c>
      <c r="I33" s="489">
        <v>0</v>
      </c>
      <c r="J33" s="489">
        <v>0</v>
      </c>
      <c r="K33" s="684">
        <v>7835904.7405130016</v>
      </c>
      <c r="L33" s="445"/>
    </row>
    <row r="34" spans="2:14" ht="10.5" customHeight="1">
      <c r="B34" s="959"/>
      <c r="C34" s="17" t="s">
        <v>1211</v>
      </c>
      <c r="D34" s="464">
        <v>127024.84517</v>
      </c>
      <c r="E34" s="464">
        <v>0</v>
      </c>
      <c r="F34" s="464">
        <v>0</v>
      </c>
      <c r="G34" s="464">
        <v>0</v>
      </c>
      <c r="H34" s="464">
        <v>0</v>
      </c>
      <c r="I34" s="464">
        <v>0</v>
      </c>
      <c r="J34" s="492">
        <v>0</v>
      </c>
      <c r="K34" s="493">
        <v>127024.84517</v>
      </c>
    </row>
    <row r="35" spans="2:14" ht="10.5" customHeight="1">
      <c r="B35" s="959"/>
      <c r="C35" s="14" t="s">
        <v>1373</v>
      </c>
      <c r="D35" s="489">
        <v>127024.84517</v>
      </c>
      <c r="E35" s="489">
        <v>0</v>
      </c>
      <c r="F35" s="489">
        <v>0</v>
      </c>
      <c r="G35" s="489">
        <v>0</v>
      </c>
      <c r="H35" s="489">
        <v>0</v>
      </c>
      <c r="I35" s="489">
        <v>0</v>
      </c>
      <c r="J35" s="489">
        <v>0</v>
      </c>
      <c r="K35" s="684">
        <v>127024.84517</v>
      </c>
    </row>
    <row r="36" spans="2:14" ht="10.5" customHeight="1">
      <c r="B36" s="959"/>
      <c r="C36" s="17" t="s">
        <v>1214</v>
      </c>
      <c r="D36" s="464">
        <v>442212.49768999999</v>
      </c>
      <c r="E36" s="464">
        <v>0</v>
      </c>
      <c r="F36" s="464">
        <v>0</v>
      </c>
      <c r="G36" s="464">
        <v>2395</v>
      </c>
      <c r="H36" s="464">
        <v>0</v>
      </c>
      <c r="I36" s="464">
        <v>0</v>
      </c>
      <c r="J36" s="492">
        <v>0</v>
      </c>
      <c r="K36" s="493">
        <v>442212.49768999999</v>
      </c>
    </row>
    <row r="37" spans="2:14" ht="10.5" customHeight="1">
      <c r="B37" s="959"/>
      <c r="C37" s="14" t="s">
        <v>1373</v>
      </c>
      <c r="D37" s="489">
        <v>442212.49768999999</v>
      </c>
      <c r="E37" s="489">
        <v>0</v>
      </c>
      <c r="F37" s="489">
        <v>0</v>
      </c>
      <c r="G37" s="489">
        <v>2395</v>
      </c>
      <c r="H37" s="489">
        <v>0</v>
      </c>
      <c r="I37" s="489">
        <v>0</v>
      </c>
      <c r="J37" s="489">
        <v>0</v>
      </c>
      <c r="K37" s="684">
        <v>442212.49768999999</v>
      </c>
    </row>
    <row r="38" spans="2:14" ht="10.5" customHeight="1">
      <c r="B38" s="959"/>
      <c r="C38" s="17" t="s">
        <v>1289</v>
      </c>
      <c r="D38" s="464">
        <v>108657.6878</v>
      </c>
      <c r="E38" s="464">
        <v>0</v>
      </c>
      <c r="F38" s="464">
        <v>0</v>
      </c>
      <c r="G38" s="464">
        <v>1485.9659099999999</v>
      </c>
      <c r="H38" s="464">
        <v>0</v>
      </c>
      <c r="I38" s="464">
        <v>0</v>
      </c>
      <c r="J38" s="492">
        <v>0</v>
      </c>
      <c r="K38" s="493">
        <v>108657.6878</v>
      </c>
    </row>
    <row r="39" spans="2:14" ht="10.5" customHeight="1">
      <c r="B39" s="959"/>
      <c r="C39" s="14" t="s">
        <v>1373</v>
      </c>
      <c r="D39" s="489">
        <v>108657.6878</v>
      </c>
      <c r="E39" s="489">
        <v>0</v>
      </c>
      <c r="F39" s="489">
        <v>0</v>
      </c>
      <c r="G39" s="489">
        <v>1485.9659099999999</v>
      </c>
      <c r="H39" s="489">
        <v>0</v>
      </c>
      <c r="I39" s="489">
        <v>0</v>
      </c>
      <c r="J39" s="489">
        <v>0</v>
      </c>
      <c r="K39" s="684">
        <v>108657.6878</v>
      </c>
    </row>
    <row r="40" spans="2:14" ht="10.5" customHeight="1">
      <c r="B40" s="959"/>
      <c r="C40" s="8" t="s">
        <v>1365</v>
      </c>
      <c r="D40" s="461">
        <v>5265051.3501800001</v>
      </c>
      <c r="E40" s="461">
        <v>0</v>
      </c>
      <c r="F40" s="461">
        <v>356744.16666999995</v>
      </c>
      <c r="G40" s="461">
        <v>17100.877119999997</v>
      </c>
      <c r="H40" s="461">
        <v>0</v>
      </c>
      <c r="I40" s="461">
        <v>0</v>
      </c>
      <c r="J40" s="8">
        <v>0</v>
      </c>
      <c r="K40" s="495">
        <v>4908307.1835099999</v>
      </c>
    </row>
    <row r="41" spans="2:14" ht="10.5" customHeight="1">
      <c r="B41" s="959"/>
      <c r="C41" s="17" t="s">
        <v>524</v>
      </c>
      <c r="D41" s="464">
        <v>3665123.8257199996</v>
      </c>
      <c r="E41" s="464">
        <v>0</v>
      </c>
      <c r="F41" s="464">
        <v>0</v>
      </c>
      <c r="G41" s="489">
        <v>0</v>
      </c>
      <c r="H41" s="489">
        <v>0</v>
      </c>
      <c r="I41" s="489">
        <v>0</v>
      </c>
      <c r="J41" s="489">
        <v>0</v>
      </c>
      <c r="K41" s="684">
        <v>3665123.8257199996</v>
      </c>
      <c r="L41" s="657"/>
      <c r="M41" s="657"/>
      <c r="N41" s="657"/>
    </row>
    <row r="42" spans="2:14" ht="10.5" customHeight="1">
      <c r="B42" s="959"/>
      <c r="C42" s="14" t="s">
        <v>1397</v>
      </c>
      <c r="D42" s="489">
        <v>500000</v>
      </c>
      <c r="E42" s="489">
        <v>0</v>
      </c>
      <c r="F42" s="489">
        <v>0</v>
      </c>
      <c r="G42" s="489">
        <v>0</v>
      </c>
      <c r="H42" s="489">
        <v>0</v>
      </c>
      <c r="I42" s="489">
        <v>0</v>
      </c>
      <c r="J42" s="489">
        <v>0</v>
      </c>
      <c r="K42" s="684">
        <v>500000</v>
      </c>
    </row>
    <row r="43" spans="2:14" ht="10.5" customHeight="1">
      <c r="B43" s="959"/>
      <c r="C43" s="14" t="s">
        <v>1373</v>
      </c>
      <c r="D43" s="489">
        <v>3165123.8257199996</v>
      </c>
      <c r="E43" s="489">
        <v>0</v>
      </c>
      <c r="F43" s="489">
        <v>0</v>
      </c>
      <c r="G43" s="489">
        <v>0</v>
      </c>
      <c r="H43" s="489">
        <v>0</v>
      </c>
      <c r="I43" s="489">
        <v>0</v>
      </c>
      <c r="J43" s="489">
        <v>0</v>
      </c>
      <c r="K43" s="684">
        <v>3165123.8257199996</v>
      </c>
    </row>
    <row r="44" spans="2:14" ht="10.5" customHeight="1">
      <c r="B44" s="959"/>
      <c r="C44" s="17" t="s">
        <v>1126</v>
      </c>
      <c r="D44" s="464">
        <v>71359.23689</v>
      </c>
      <c r="E44" s="464">
        <v>0</v>
      </c>
      <c r="F44" s="464">
        <v>0</v>
      </c>
      <c r="G44" s="464">
        <v>0</v>
      </c>
      <c r="H44" s="464">
        <v>0</v>
      </c>
      <c r="I44" s="464">
        <v>0</v>
      </c>
      <c r="J44" s="492">
        <v>0</v>
      </c>
      <c r="K44" s="493">
        <v>71359.23689</v>
      </c>
    </row>
    <row r="45" spans="2:14" ht="10.5" customHeight="1">
      <c r="B45" s="959"/>
      <c r="C45" s="14" t="s">
        <v>1373</v>
      </c>
      <c r="D45" s="489">
        <v>71359.23689</v>
      </c>
      <c r="E45" s="489">
        <v>0</v>
      </c>
      <c r="F45" s="489">
        <v>0</v>
      </c>
      <c r="G45" s="489">
        <v>0</v>
      </c>
      <c r="H45" s="489">
        <v>0</v>
      </c>
      <c r="I45" s="489">
        <v>0</v>
      </c>
      <c r="J45" s="489">
        <v>0</v>
      </c>
      <c r="K45" s="684">
        <v>71359.23689</v>
      </c>
    </row>
    <row r="46" spans="2:14" ht="10.5" customHeight="1">
      <c r="B46" s="959"/>
      <c r="C46" s="17" t="s">
        <v>527</v>
      </c>
      <c r="D46" s="464">
        <v>412498.70272</v>
      </c>
      <c r="E46" s="464">
        <v>0</v>
      </c>
      <c r="F46" s="464">
        <v>75000</v>
      </c>
      <c r="G46" s="464">
        <v>971.25</v>
      </c>
      <c r="H46" s="464">
        <v>0</v>
      </c>
      <c r="I46" s="464">
        <v>0</v>
      </c>
      <c r="J46" s="492">
        <v>0</v>
      </c>
      <c r="K46" s="493">
        <v>337498.70272</v>
      </c>
    </row>
    <row r="47" spans="2:14" ht="10.5" customHeight="1">
      <c r="B47" s="959"/>
      <c r="C47" s="14" t="s">
        <v>1397</v>
      </c>
      <c r="D47" s="489">
        <v>112498.70272</v>
      </c>
      <c r="E47" s="489">
        <v>0</v>
      </c>
      <c r="F47" s="489">
        <v>0</v>
      </c>
      <c r="G47" s="489">
        <v>0</v>
      </c>
      <c r="H47" s="489">
        <v>0</v>
      </c>
      <c r="I47" s="489">
        <v>0</v>
      </c>
      <c r="J47" s="489">
        <v>0</v>
      </c>
      <c r="K47" s="684">
        <v>112498.70272</v>
      </c>
    </row>
    <row r="48" spans="2:14" ht="10.5" customHeight="1">
      <c r="B48" s="959"/>
      <c r="C48" s="14" t="s">
        <v>1373</v>
      </c>
      <c r="D48" s="489">
        <v>300000</v>
      </c>
      <c r="E48" s="489">
        <v>0</v>
      </c>
      <c r="F48" s="489">
        <v>75000</v>
      </c>
      <c r="G48" s="489">
        <v>971.25</v>
      </c>
      <c r="H48" s="489">
        <v>0</v>
      </c>
      <c r="I48" s="489">
        <v>0</v>
      </c>
      <c r="J48" s="489">
        <v>0</v>
      </c>
      <c r="K48" s="684">
        <v>225000</v>
      </c>
    </row>
    <row r="49" spans="2:11" ht="10.5" customHeight="1">
      <c r="B49" s="959"/>
      <c r="C49" s="17" t="s">
        <v>408</v>
      </c>
      <c r="D49" s="464">
        <v>90000</v>
      </c>
      <c r="E49" s="464">
        <v>0</v>
      </c>
      <c r="F49" s="464">
        <v>0</v>
      </c>
      <c r="G49" s="464">
        <v>0</v>
      </c>
      <c r="H49" s="464">
        <v>0</v>
      </c>
      <c r="I49" s="464">
        <v>0</v>
      </c>
      <c r="J49" s="492">
        <v>0</v>
      </c>
      <c r="K49" s="493">
        <v>90000</v>
      </c>
    </row>
    <row r="50" spans="2:11" ht="10.5" customHeight="1">
      <c r="B50" s="959"/>
      <c r="C50" s="14" t="s">
        <v>1373</v>
      </c>
      <c r="D50" s="489">
        <v>90000</v>
      </c>
      <c r="E50" s="489">
        <v>0</v>
      </c>
      <c r="F50" s="489">
        <v>0</v>
      </c>
      <c r="G50" s="489">
        <v>0</v>
      </c>
      <c r="H50" s="489">
        <v>0</v>
      </c>
      <c r="I50" s="489">
        <v>0</v>
      </c>
      <c r="J50" s="489">
        <v>0</v>
      </c>
      <c r="K50" s="684">
        <v>90000</v>
      </c>
    </row>
    <row r="51" spans="2:11" ht="10.5" customHeight="1">
      <c r="B51" s="959"/>
      <c r="C51" s="17" t="s">
        <v>39</v>
      </c>
      <c r="D51" s="464">
        <v>474650</v>
      </c>
      <c r="E51" s="464">
        <v>0</v>
      </c>
      <c r="F51" s="464">
        <v>120000</v>
      </c>
      <c r="G51" s="464">
        <v>7719.3</v>
      </c>
      <c r="H51" s="464">
        <v>0</v>
      </c>
      <c r="I51" s="464">
        <v>0</v>
      </c>
      <c r="J51" s="492">
        <v>0</v>
      </c>
      <c r="K51" s="493">
        <v>354650</v>
      </c>
    </row>
    <row r="52" spans="2:11" ht="10.5" customHeight="1">
      <c r="B52" s="959"/>
      <c r="C52" s="14" t="s">
        <v>1373</v>
      </c>
      <c r="D52" s="489">
        <v>474650</v>
      </c>
      <c r="E52" s="489">
        <v>0</v>
      </c>
      <c r="F52" s="489">
        <v>120000</v>
      </c>
      <c r="G52" s="489">
        <v>7719.3</v>
      </c>
      <c r="H52" s="489">
        <v>0</v>
      </c>
      <c r="I52" s="489">
        <v>0</v>
      </c>
      <c r="J52" s="489">
        <v>0</v>
      </c>
      <c r="K52" s="684">
        <v>354650</v>
      </c>
    </row>
    <row r="53" spans="2:11" ht="10.5" customHeight="1">
      <c r="B53" s="959"/>
      <c r="C53" s="17" t="s">
        <v>1178</v>
      </c>
      <c r="D53" s="464">
        <v>551419.58484999987</v>
      </c>
      <c r="E53" s="464">
        <v>0</v>
      </c>
      <c r="F53" s="464">
        <v>161744.16666999998</v>
      </c>
      <c r="G53" s="464">
        <v>8410.3271199999999</v>
      </c>
      <c r="H53" s="464">
        <v>0</v>
      </c>
      <c r="I53" s="464">
        <v>0</v>
      </c>
      <c r="J53" s="492">
        <v>0</v>
      </c>
      <c r="K53" s="493">
        <v>389675.41817999992</v>
      </c>
    </row>
    <row r="54" spans="2:11" ht="10.5" customHeight="1">
      <c r="B54" s="960"/>
      <c r="C54" s="496" t="s">
        <v>1373</v>
      </c>
      <c r="D54" s="497">
        <v>551419.58484999987</v>
      </c>
      <c r="E54" s="497">
        <v>0</v>
      </c>
      <c r="F54" s="497">
        <v>161744.16666999998</v>
      </c>
      <c r="G54" s="497">
        <v>8410.3271199999999</v>
      </c>
      <c r="H54" s="497">
        <v>0</v>
      </c>
      <c r="I54" s="497">
        <v>0</v>
      </c>
      <c r="J54" s="497">
        <v>0</v>
      </c>
      <c r="K54" s="685">
        <v>389675.41817999992</v>
      </c>
    </row>
    <row r="55" spans="2:11" ht="10.5" customHeight="1">
      <c r="B55" s="663" t="s">
        <v>1391</v>
      </c>
      <c r="K55" s="664"/>
    </row>
    <row r="56" spans="2:11" ht="10.5" customHeight="1">
      <c r="K56" s="664"/>
    </row>
    <row r="57" spans="2:11" ht="19.5" customHeight="1">
      <c r="B57" s="961" t="s">
        <v>3422</v>
      </c>
      <c r="C57" s="961"/>
      <c r="D57" s="961"/>
      <c r="E57" s="961"/>
      <c r="F57" s="961"/>
      <c r="G57" s="961"/>
      <c r="H57" s="961"/>
      <c r="I57" s="961"/>
      <c r="J57" s="961"/>
      <c r="K57" s="961"/>
    </row>
    <row r="58" spans="2:11" ht="14.25" customHeight="1">
      <c r="B58" s="961" t="s">
        <v>3421</v>
      </c>
      <c r="C58" s="961"/>
      <c r="D58" s="961"/>
      <c r="E58" s="961"/>
      <c r="F58" s="961"/>
      <c r="G58" s="961"/>
      <c r="H58" s="961"/>
      <c r="I58" s="961"/>
      <c r="J58" s="961"/>
      <c r="K58" s="961"/>
    </row>
    <row r="59" spans="2:11" ht="10.5" customHeight="1">
      <c r="B59" s="961" t="s">
        <v>1662</v>
      </c>
      <c r="C59" s="961"/>
      <c r="D59" s="961"/>
      <c r="E59" s="961"/>
      <c r="F59" s="961"/>
      <c r="G59" s="961"/>
      <c r="H59" s="961"/>
      <c r="I59" s="961"/>
      <c r="J59" s="961"/>
      <c r="K59" s="961"/>
    </row>
    <row r="60" spans="2:11" ht="10.5" customHeight="1">
      <c r="B60" s="665"/>
      <c r="C60" s="665"/>
      <c r="D60" s="665"/>
      <c r="E60" s="665"/>
      <c r="F60" s="665"/>
      <c r="G60" s="665"/>
      <c r="H60" s="665"/>
      <c r="I60" s="665"/>
      <c r="J60" s="665"/>
      <c r="K60" s="665"/>
    </row>
    <row r="61" spans="2:11" ht="10.5" customHeight="1">
      <c r="B61" s="962" t="s">
        <v>1436</v>
      </c>
      <c r="C61" s="666" t="s">
        <v>1437</v>
      </c>
      <c r="D61" s="666">
        <v>1309809.7370599995</v>
      </c>
      <c r="E61" s="666">
        <v>1232.1424</v>
      </c>
      <c r="F61" s="666">
        <v>3197.7425000000003</v>
      </c>
      <c r="G61" s="666">
        <v>8452.9055599999992</v>
      </c>
      <c r="H61" s="666">
        <v>0</v>
      </c>
      <c r="I61" s="666">
        <v>0</v>
      </c>
      <c r="J61" s="666">
        <v>0</v>
      </c>
      <c r="K61" s="666">
        <v>1307844.1369599993</v>
      </c>
    </row>
    <row r="62" spans="2:11" ht="10.5" customHeight="1">
      <c r="B62" s="963"/>
      <c r="C62" s="658" t="s">
        <v>537</v>
      </c>
      <c r="D62" s="658">
        <v>564228.71152999962</v>
      </c>
      <c r="E62" s="658">
        <v>1232.1424</v>
      </c>
      <c r="F62" s="658">
        <v>2130</v>
      </c>
      <c r="G62" s="658">
        <v>4603.1714600000014</v>
      </c>
      <c r="H62" s="658">
        <v>0</v>
      </c>
      <c r="I62" s="658">
        <v>0</v>
      </c>
      <c r="J62" s="658">
        <v>0</v>
      </c>
      <c r="K62" s="659">
        <v>563330.85392999963</v>
      </c>
    </row>
    <row r="63" spans="2:11" ht="10.5" customHeight="1">
      <c r="B63" s="963"/>
      <c r="C63" s="656" t="s">
        <v>1372</v>
      </c>
      <c r="D63" s="656">
        <v>564228.71152999962</v>
      </c>
      <c r="E63" s="656">
        <v>1232.1424</v>
      </c>
      <c r="F63" s="656">
        <v>2130</v>
      </c>
      <c r="G63" s="656">
        <v>4603.1714600000014</v>
      </c>
      <c r="H63" s="656">
        <v>0</v>
      </c>
      <c r="I63" s="656">
        <v>0</v>
      </c>
      <c r="J63" s="656">
        <v>0</v>
      </c>
      <c r="K63" s="667">
        <v>563330.85392999963</v>
      </c>
    </row>
    <row r="64" spans="2:11" ht="10.5" customHeight="1">
      <c r="B64" s="963"/>
      <c r="C64" s="658" t="s">
        <v>985</v>
      </c>
      <c r="D64" s="658">
        <v>704997.60962999996</v>
      </c>
      <c r="E64" s="658">
        <v>0</v>
      </c>
      <c r="F64" s="658">
        <v>1067.7425000000001</v>
      </c>
      <c r="G64" s="658">
        <v>2940.4206299999978</v>
      </c>
      <c r="H64" s="658">
        <v>0</v>
      </c>
      <c r="I64" s="658">
        <v>0</v>
      </c>
      <c r="J64" s="658">
        <v>0</v>
      </c>
      <c r="K64" s="659">
        <v>703929.86712999991</v>
      </c>
    </row>
    <row r="65" spans="2:11" ht="10.5" customHeight="1">
      <c r="B65" s="963"/>
      <c r="C65" s="656" t="s">
        <v>1372</v>
      </c>
      <c r="D65" s="668">
        <v>704997.60962999996</v>
      </c>
      <c r="E65" s="668">
        <v>0</v>
      </c>
      <c r="F65" s="668">
        <v>1067.7425000000001</v>
      </c>
      <c r="G65" s="668">
        <v>2940.4206299999978</v>
      </c>
      <c r="H65" s="668">
        <v>0</v>
      </c>
      <c r="I65" s="668">
        <v>0</v>
      </c>
      <c r="J65" s="668">
        <v>0</v>
      </c>
      <c r="K65" s="667">
        <v>703929.86712999991</v>
      </c>
    </row>
    <row r="66" spans="2:11" ht="10.5" customHeight="1">
      <c r="B66" s="963"/>
      <c r="C66" s="658" t="s">
        <v>1118</v>
      </c>
      <c r="D66" s="661">
        <v>13224.902609999999</v>
      </c>
      <c r="E66" s="661">
        <v>0</v>
      </c>
      <c r="F66" s="661">
        <v>0</v>
      </c>
      <c r="G66" s="661">
        <v>0</v>
      </c>
      <c r="H66" s="661">
        <v>0</v>
      </c>
      <c r="I66" s="661">
        <v>0</v>
      </c>
      <c r="J66" s="661">
        <v>0</v>
      </c>
      <c r="K66" s="660">
        <v>13224.902609999999</v>
      </c>
    </row>
    <row r="67" spans="2:11" ht="10.5" customHeight="1">
      <c r="B67" s="963"/>
      <c r="C67" s="656" t="s">
        <v>1372</v>
      </c>
      <c r="D67" s="656">
        <v>13224.902609999999</v>
      </c>
      <c r="E67" s="656">
        <v>0</v>
      </c>
      <c r="F67" s="656">
        <v>0</v>
      </c>
      <c r="G67" s="656">
        <v>0</v>
      </c>
      <c r="H67" s="656">
        <v>0</v>
      </c>
      <c r="I67" s="656">
        <v>0</v>
      </c>
      <c r="J67" s="656">
        <v>0</v>
      </c>
      <c r="K67" s="667">
        <v>13224.902609999999</v>
      </c>
    </row>
    <row r="68" spans="2:11" ht="10.5" customHeight="1">
      <c r="B68" s="963"/>
      <c r="C68" s="658" t="s">
        <v>1197</v>
      </c>
      <c r="D68" s="658">
        <v>27358.513289999999</v>
      </c>
      <c r="E68" s="658">
        <v>0</v>
      </c>
      <c r="F68" s="658">
        <v>0</v>
      </c>
      <c r="G68" s="658">
        <v>909.31346999999994</v>
      </c>
      <c r="H68" s="658">
        <v>0</v>
      </c>
      <c r="I68" s="658">
        <v>0</v>
      </c>
      <c r="J68" s="658">
        <v>0</v>
      </c>
      <c r="K68" s="659">
        <v>27358.513289999999</v>
      </c>
    </row>
    <row r="69" spans="2:11" ht="10.5" customHeight="1">
      <c r="B69" s="964"/>
      <c r="C69" s="662" t="s">
        <v>1372</v>
      </c>
      <c r="D69" s="669">
        <v>27358.513289999999</v>
      </c>
      <c r="E69" s="669">
        <v>0</v>
      </c>
      <c r="F69" s="669">
        <v>0</v>
      </c>
      <c r="G69" s="669">
        <v>909.31346999999994</v>
      </c>
      <c r="H69" s="669">
        <v>0</v>
      </c>
      <c r="I69" s="669">
        <v>0</v>
      </c>
      <c r="J69" s="669">
        <v>0</v>
      </c>
      <c r="K69" s="670">
        <v>27358.513289999999</v>
      </c>
    </row>
    <row r="70" spans="2:11" ht="10.5" customHeight="1">
      <c r="B70" s="451"/>
      <c r="C70" s="656"/>
      <c r="D70" s="668"/>
      <c r="E70" s="668"/>
      <c r="F70" s="668"/>
      <c r="G70" s="668"/>
      <c r="H70" s="668"/>
      <c r="I70" s="668"/>
      <c r="J70" s="668"/>
      <c r="K70" s="668"/>
    </row>
    <row r="71" spans="2:11" ht="10.5" customHeight="1">
      <c r="B71" s="451"/>
      <c r="C71" s="656"/>
      <c r="D71" s="668"/>
      <c r="E71" s="668"/>
      <c r="F71" s="668"/>
      <c r="G71" s="668"/>
      <c r="H71" s="668"/>
      <c r="I71" s="668"/>
      <c r="J71" s="668"/>
      <c r="K71" s="668"/>
    </row>
    <row r="72" spans="2:11" ht="10.5" customHeight="1">
      <c r="B72" s="965" t="s">
        <v>1438</v>
      </c>
      <c r="C72" s="505"/>
      <c r="D72" s="506">
        <v>6574861.0872399993</v>
      </c>
      <c r="E72" s="506">
        <v>1232.1424</v>
      </c>
      <c r="F72" s="506">
        <v>359941.90916999994</v>
      </c>
      <c r="G72" s="506">
        <v>25553.782679999997</v>
      </c>
      <c r="H72" s="506">
        <v>0</v>
      </c>
      <c r="I72" s="506">
        <v>0</v>
      </c>
      <c r="J72" s="506">
        <v>0</v>
      </c>
      <c r="K72" s="506">
        <v>6216151.3204699997</v>
      </c>
    </row>
    <row r="73" spans="2:11" ht="10.5" customHeight="1">
      <c r="B73" s="966"/>
      <c r="C73" s="507" t="s">
        <v>1437</v>
      </c>
      <c r="D73" s="508">
        <v>1309809.7370599995</v>
      </c>
      <c r="E73" s="508">
        <v>1232.1424</v>
      </c>
      <c r="F73" s="508">
        <v>3197.7425000000003</v>
      </c>
      <c r="G73" s="508">
        <v>8452.9055599999992</v>
      </c>
      <c r="H73" s="508">
        <v>0</v>
      </c>
      <c r="I73" s="508">
        <v>0</v>
      </c>
      <c r="J73" s="508">
        <v>0</v>
      </c>
      <c r="K73" s="686">
        <v>1307844.1369599993</v>
      </c>
    </row>
    <row r="74" spans="2:11" ht="10.5" customHeight="1">
      <c r="B74" s="966"/>
      <c r="C74" s="17" t="s">
        <v>537</v>
      </c>
      <c r="D74" s="17">
        <v>564228.71152999962</v>
      </c>
      <c r="E74" s="17">
        <v>1232.1424</v>
      </c>
      <c r="F74" s="17">
        <v>2130</v>
      </c>
      <c r="G74" s="17">
        <v>4603.1714600000014</v>
      </c>
      <c r="H74" s="17">
        <v>0</v>
      </c>
      <c r="I74" s="17">
        <v>0</v>
      </c>
      <c r="J74" s="17">
        <v>0</v>
      </c>
      <c r="K74" s="491">
        <v>563330.85392999963</v>
      </c>
    </row>
    <row r="75" spans="2:11" ht="10.5" customHeight="1">
      <c r="B75" s="966"/>
      <c r="C75" s="14" t="s">
        <v>1372</v>
      </c>
      <c r="D75" s="14">
        <v>564228.71152999962</v>
      </c>
      <c r="E75" s="14">
        <v>1232.1424</v>
      </c>
      <c r="F75" s="14">
        <v>2130</v>
      </c>
      <c r="G75" s="14">
        <v>4603.1714600000014</v>
      </c>
      <c r="H75" s="14">
        <v>0</v>
      </c>
      <c r="I75" s="14">
        <v>0</v>
      </c>
      <c r="J75" s="14">
        <v>0</v>
      </c>
      <c r="K75" s="490">
        <v>563330.85392999963</v>
      </c>
    </row>
    <row r="76" spans="2:11" ht="10.5" customHeight="1">
      <c r="B76" s="966"/>
      <c r="C76" s="17" t="s">
        <v>985</v>
      </c>
      <c r="D76" s="17">
        <v>704997.60962999996</v>
      </c>
      <c r="E76" s="17">
        <v>0</v>
      </c>
      <c r="F76" s="17">
        <v>1067.7425000000001</v>
      </c>
      <c r="G76" s="17">
        <v>2940.4206299999978</v>
      </c>
      <c r="H76" s="17">
        <v>0</v>
      </c>
      <c r="I76" s="17">
        <v>0</v>
      </c>
      <c r="J76" s="17">
        <v>0</v>
      </c>
      <c r="K76" s="491">
        <v>703929.86712999991</v>
      </c>
    </row>
    <row r="77" spans="2:11" ht="10.5" customHeight="1">
      <c r="B77" s="966"/>
      <c r="C77" s="14" t="s">
        <v>1372</v>
      </c>
      <c r="D77" s="494">
        <v>704997.60962999996</v>
      </c>
      <c r="E77" s="494">
        <v>0</v>
      </c>
      <c r="F77" s="494">
        <v>1067.7425000000001</v>
      </c>
      <c r="G77" s="494">
        <v>2940.4206299999978</v>
      </c>
      <c r="H77" s="494">
        <v>0</v>
      </c>
      <c r="I77" s="494">
        <v>0</v>
      </c>
      <c r="J77" s="494">
        <v>0</v>
      </c>
      <c r="K77" s="490">
        <v>703929.86712999991</v>
      </c>
    </row>
    <row r="78" spans="2:11" ht="10.5" customHeight="1">
      <c r="B78" s="966"/>
      <c r="C78" s="17" t="s">
        <v>1118</v>
      </c>
      <c r="D78" s="492">
        <v>13224.902609999999</v>
      </c>
      <c r="E78" s="492">
        <v>0</v>
      </c>
      <c r="F78" s="492">
        <v>0</v>
      </c>
      <c r="G78" s="492">
        <v>0</v>
      </c>
      <c r="H78" s="492">
        <v>0</v>
      </c>
      <c r="I78" s="492">
        <v>0</v>
      </c>
      <c r="J78" s="492">
        <v>0</v>
      </c>
      <c r="K78" s="493">
        <v>13224.902609999999</v>
      </c>
    </row>
    <row r="79" spans="2:11" ht="10.5" customHeight="1">
      <c r="B79" s="966"/>
      <c r="C79" s="14" t="s">
        <v>1372</v>
      </c>
      <c r="D79" s="14">
        <v>13224.902609999999</v>
      </c>
      <c r="E79" s="14">
        <v>0</v>
      </c>
      <c r="F79" s="14">
        <v>0</v>
      </c>
      <c r="G79" s="14">
        <v>0</v>
      </c>
      <c r="H79" s="14">
        <v>0</v>
      </c>
      <c r="I79" s="14">
        <v>0</v>
      </c>
      <c r="J79" s="14">
        <v>0</v>
      </c>
      <c r="K79" s="490">
        <v>13224.902609999999</v>
      </c>
    </row>
    <row r="80" spans="2:11" ht="10.5" customHeight="1">
      <c r="B80" s="966"/>
      <c r="C80" s="17" t="s">
        <v>1197</v>
      </c>
      <c r="D80" s="17">
        <v>27358.513289999999</v>
      </c>
      <c r="E80" s="17">
        <v>0</v>
      </c>
      <c r="F80" s="17">
        <v>0</v>
      </c>
      <c r="G80" s="17">
        <v>909.31346999999994</v>
      </c>
      <c r="H80" s="17">
        <v>0</v>
      </c>
      <c r="I80" s="17">
        <v>0</v>
      </c>
      <c r="J80" s="17">
        <v>0</v>
      </c>
      <c r="K80" s="491">
        <v>27358.513289999999</v>
      </c>
    </row>
    <row r="81" spans="2:11" ht="10.5" customHeight="1">
      <c r="B81" s="966"/>
      <c r="C81" s="14" t="s">
        <v>1372</v>
      </c>
      <c r="D81" s="494">
        <v>27358.513289999999</v>
      </c>
      <c r="E81" s="494">
        <v>0</v>
      </c>
      <c r="F81" s="494">
        <v>0</v>
      </c>
      <c r="G81" s="494">
        <v>909.31346999999994</v>
      </c>
      <c r="H81" s="494">
        <v>0</v>
      </c>
      <c r="I81" s="494">
        <v>0</v>
      </c>
      <c r="J81" s="494">
        <v>0</v>
      </c>
      <c r="K81" s="490">
        <v>27358.513289999999</v>
      </c>
    </row>
    <row r="82" spans="2:11" ht="10.5" customHeight="1">
      <c r="B82" s="966"/>
      <c r="C82" s="509" t="s">
        <v>1365</v>
      </c>
      <c r="D82" s="509">
        <v>5265051.3501800001</v>
      </c>
      <c r="E82" s="509">
        <v>0</v>
      </c>
      <c r="F82" s="509">
        <v>356744.16666999995</v>
      </c>
      <c r="G82" s="509">
        <v>17100.877119999997</v>
      </c>
      <c r="H82" s="509">
        <v>0</v>
      </c>
      <c r="I82" s="509">
        <v>0</v>
      </c>
      <c r="J82" s="509">
        <v>0</v>
      </c>
      <c r="K82" s="510">
        <v>4908307.1835099999</v>
      </c>
    </row>
    <row r="83" spans="2:11" ht="10.5" customHeight="1">
      <c r="B83" s="966"/>
      <c r="C83" s="17" t="s">
        <v>524</v>
      </c>
      <c r="D83" s="492">
        <v>3665123.8257199996</v>
      </c>
      <c r="E83" s="492">
        <v>0</v>
      </c>
      <c r="F83" s="492">
        <v>0</v>
      </c>
      <c r="G83" s="492">
        <v>0</v>
      </c>
      <c r="H83" s="492">
        <v>0</v>
      </c>
      <c r="I83" s="492">
        <v>0</v>
      </c>
      <c r="J83" s="492">
        <v>0</v>
      </c>
      <c r="K83" s="493">
        <v>3665123.8257199996</v>
      </c>
    </row>
    <row r="84" spans="2:11" ht="10.5" customHeight="1">
      <c r="B84" s="966"/>
      <c r="C84" s="14" t="s">
        <v>1397</v>
      </c>
      <c r="D84" s="23">
        <v>500000</v>
      </c>
      <c r="E84" s="23">
        <v>0</v>
      </c>
      <c r="F84" s="23">
        <v>0</v>
      </c>
      <c r="G84" s="23">
        <v>0</v>
      </c>
      <c r="H84" s="23">
        <v>0</v>
      </c>
      <c r="I84" s="23">
        <v>0</v>
      </c>
      <c r="J84" s="23">
        <v>0</v>
      </c>
      <c r="K84" s="490">
        <v>500000</v>
      </c>
    </row>
    <row r="85" spans="2:11" ht="10.5" customHeight="1">
      <c r="B85" s="966"/>
      <c r="C85" s="14" t="s">
        <v>1373</v>
      </c>
      <c r="D85" s="23">
        <v>3165123.8257199996</v>
      </c>
      <c r="E85" s="23">
        <v>0</v>
      </c>
      <c r="F85" s="23">
        <v>0</v>
      </c>
      <c r="G85" s="23">
        <v>0</v>
      </c>
      <c r="H85" s="23">
        <v>0</v>
      </c>
      <c r="I85" s="23">
        <v>0</v>
      </c>
      <c r="J85" s="23">
        <v>0</v>
      </c>
      <c r="K85" s="490">
        <v>3165123.8257199996</v>
      </c>
    </row>
    <row r="86" spans="2:11" ht="10.5" customHeight="1">
      <c r="B86" s="966"/>
      <c r="C86" s="17" t="s">
        <v>1126</v>
      </c>
      <c r="D86" s="492">
        <v>71359.23689</v>
      </c>
      <c r="E86" s="492">
        <v>0</v>
      </c>
      <c r="F86" s="492">
        <v>0</v>
      </c>
      <c r="G86" s="492">
        <v>0</v>
      </c>
      <c r="H86" s="492">
        <v>0</v>
      </c>
      <c r="I86" s="492">
        <v>0</v>
      </c>
      <c r="J86" s="492">
        <v>0</v>
      </c>
      <c r="K86" s="493">
        <v>71359.23689</v>
      </c>
    </row>
    <row r="87" spans="2:11" ht="10.5" customHeight="1">
      <c r="B87" s="966"/>
      <c r="C87" s="14" t="s">
        <v>1373</v>
      </c>
      <c r="D87" s="23">
        <v>71359.23689</v>
      </c>
      <c r="E87" s="23">
        <v>0</v>
      </c>
      <c r="F87" s="23">
        <v>0</v>
      </c>
      <c r="G87" s="23">
        <v>0</v>
      </c>
      <c r="H87" s="23">
        <v>0</v>
      </c>
      <c r="I87" s="23">
        <v>0</v>
      </c>
      <c r="J87" s="23">
        <v>0</v>
      </c>
      <c r="K87" s="490">
        <v>71359.23689</v>
      </c>
    </row>
    <row r="88" spans="2:11" ht="10.5" customHeight="1">
      <c r="B88" s="966"/>
      <c r="C88" s="17" t="s">
        <v>527</v>
      </c>
      <c r="D88" s="492">
        <v>412498.70272</v>
      </c>
      <c r="E88" s="492">
        <v>0</v>
      </c>
      <c r="F88" s="492">
        <v>75000</v>
      </c>
      <c r="G88" s="492">
        <v>971.25</v>
      </c>
      <c r="H88" s="492">
        <v>0</v>
      </c>
      <c r="I88" s="492">
        <v>0</v>
      </c>
      <c r="J88" s="492">
        <v>0</v>
      </c>
      <c r="K88" s="493">
        <v>337498.70272</v>
      </c>
    </row>
    <row r="89" spans="2:11" ht="10.5" customHeight="1">
      <c r="B89" s="966"/>
      <c r="C89" s="14" t="s">
        <v>1397</v>
      </c>
      <c r="D89" s="23">
        <v>112498.70272</v>
      </c>
      <c r="E89" s="23">
        <v>0</v>
      </c>
      <c r="F89" s="23">
        <v>0</v>
      </c>
      <c r="G89" s="23">
        <v>0</v>
      </c>
      <c r="H89" s="23">
        <v>0</v>
      </c>
      <c r="I89" s="23">
        <v>0</v>
      </c>
      <c r="J89" s="23">
        <v>0</v>
      </c>
      <c r="K89" s="490">
        <v>112498.70272</v>
      </c>
    </row>
    <row r="90" spans="2:11" ht="10.5" customHeight="1">
      <c r="B90" s="966"/>
      <c r="C90" s="14" t="s">
        <v>1373</v>
      </c>
      <c r="D90" s="23">
        <v>300000</v>
      </c>
      <c r="E90" s="23">
        <v>0</v>
      </c>
      <c r="F90" s="23">
        <v>75000</v>
      </c>
      <c r="G90" s="23">
        <v>971.25</v>
      </c>
      <c r="H90" s="23">
        <v>0</v>
      </c>
      <c r="I90" s="23">
        <v>0</v>
      </c>
      <c r="J90" s="23">
        <v>0</v>
      </c>
      <c r="K90" s="490">
        <v>225000</v>
      </c>
    </row>
    <row r="91" spans="2:11" ht="10.5" customHeight="1">
      <c r="B91" s="966"/>
      <c r="C91" s="17" t="s">
        <v>408</v>
      </c>
      <c r="D91" s="492">
        <v>90000</v>
      </c>
      <c r="E91" s="492">
        <v>0</v>
      </c>
      <c r="F91" s="492">
        <v>0</v>
      </c>
      <c r="G91" s="492">
        <v>0</v>
      </c>
      <c r="H91" s="492">
        <v>0</v>
      </c>
      <c r="I91" s="492">
        <v>0</v>
      </c>
      <c r="J91" s="492">
        <v>0</v>
      </c>
      <c r="K91" s="493">
        <v>90000</v>
      </c>
    </row>
    <row r="92" spans="2:11" ht="10.5" customHeight="1">
      <c r="B92" s="966"/>
      <c r="C92" s="14" t="s">
        <v>1373</v>
      </c>
      <c r="D92" s="23">
        <v>90000</v>
      </c>
      <c r="E92" s="23">
        <v>0</v>
      </c>
      <c r="F92" s="23">
        <v>0</v>
      </c>
      <c r="G92" s="23">
        <v>0</v>
      </c>
      <c r="H92" s="23">
        <v>0</v>
      </c>
      <c r="I92" s="23">
        <v>0</v>
      </c>
      <c r="J92" s="23">
        <v>0</v>
      </c>
      <c r="K92" s="490">
        <v>90000</v>
      </c>
    </row>
    <row r="93" spans="2:11" ht="10.5" customHeight="1">
      <c r="B93" s="966"/>
      <c r="C93" s="17" t="s">
        <v>39</v>
      </c>
      <c r="D93" s="492">
        <v>474650</v>
      </c>
      <c r="E93" s="492">
        <v>0</v>
      </c>
      <c r="F93" s="492">
        <v>120000</v>
      </c>
      <c r="G93" s="492">
        <v>7719.3</v>
      </c>
      <c r="H93" s="492">
        <v>0</v>
      </c>
      <c r="I93" s="492">
        <v>0</v>
      </c>
      <c r="J93" s="492">
        <v>0</v>
      </c>
      <c r="K93" s="493">
        <v>354650</v>
      </c>
    </row>
    <row r="94" spans="2:11" ht="10.5" customHeight="1">
      <c r="B94" s="966"/>
      <c r="C94" s="14" t="s">
        <v>1373</v>
      </c>
      <c r="D94" s="23">
        <v>474650</v>
      </c>
      <c r="E94" s="23">
        <v>0</v>
      </c>
      <c r="F94" s="23">
        <v>120000</v>
      </c>
      <c r="G94" s="23">
        <v>7719.3</v>
      </c>
      <c r="H94" s="23">
        <v>0</v>
      </c>
      <c r="I94" s="23">
        <v>0</v>
      </c>
      <c r="J94" s="23">
        <v>0</v>
      </c>
      <c r="K94" s="490">
        <v>354650</v>
      </c>
    </row>
    <row r="95" spans="2:11" ht="10.5" customHeight="1">
      <c r="B95" s="966"/>
      <c r="C95" s="17" t="s">
        <v>1178</v>
      </c>
      <c r="D95" s="492">
        <v>551419.58484999987</v>
      </c>
      <c r="E95" s="492">
        <v>0</v>
      </c>
      <c r="F95" s="492">
        <v>161744.16666999998</v>
      </c>
      <c r="G95" s="492">
        <v>8410.3271199999999</v>
      </c>
      <c r="H95" s="492">
        <v>0</v>
      </c>
      <c r="I95" s="492">
        <v>0</v>
      </c>
      <c r="J95" s="492">
        <v>0</v>
      </c>
      <c r="K95" s="493">
        <v>389675.41817999992</v>
      </c>
    </row>
    <row r="96" spans="2:11" ht="10.5" customHeight="1">
      <c r="B96" s="967"/>
      <c r="C96" s="496" t="s">
        <v>1373</v>
      </c>
      <c r="D96" s="498">
        <v>551419.58484999987</v>
      </c>
      <c r="E96" s="498">
        <v>0</v>
      </c>
      <c r="F96" s="498">
        <v>161744.16666999998</v>
      </c>
      <c r="G96" s="498">
        <v>8410.3271199999999</v>
      </c>
      <c r="H96" s="498">
        <v>0</v>
      </c>
      <c r="I96" s="498">
        <v>0</v>
      </c>
      <c r="J96" s="498">
        <v>0</v>
      </c>
      <c r="K96" s="499">
        <v>389675.41817999992</v>
      </c>
    </row>
    <row r="97" spans="2:11" ht="10.5" customHeight="1">
      <c r="B97" s="451"/>
      <c r="C97" s="656"/>
      <c r="D97" s="668"/>
      <c r="E97" s="668"/>
      <c r="F97" s="668"/>
      <c r="G97" s="668"/>
      <c r="H97" s="668"/>
      <c r="I97" s="668"/>
      <c r="J97" s="668"/>
      <c r="K97" s="668"/>
    </row>
    <row r="98" spans="2:11" ht="10.5" customHeight="1">
      <c r="B98" s="451"/>
      <c r="C98" s="656"/>
      <c r="D98" s="668"/>
      <c r="E98" s="668"/>
      <c r="F98" s="668"/>
      <c r="G98" s="668"/>
      <c r="H98" s="668"/>
      <c r="I98" s="668"/>
      <c r="J98" s="668"/>
      <c r="K98" s="668"/>
    </row>
    <row r="99" spans="2:11" ht="10.5" customHeight="1">
      <c r="B99" s="968" t="s">
        <v>1439</v>
      </c>
      <c r="C99" s="671"/>
      <c r="D99" s="672">
        <v>16099580.194972999</v>
      </c>
      <c r="E99" s="672">
        <v>1232.1424</v>
      </c>
      <c r="F99" s="672">
        <v>644735.04019999993</v>
      </c>
      <c r="G99" s="672">
        <v>143430.88810999997</v>
      </c>
      <c r="H99" s="672">
        <v>0</v>
      </c>
      <c r="I99" s="672">
        <v>0</v>
      </c>
      <c r="J99" s="672">
        <v>0</v>
      </c>
      <c r="K99" s="672">
        <v>15456077.297173001</v>
      </c>
    </row>
    <row r="100" spans="2:11" ht="10.5" customHeight="1">
      <c r="B100" s="969"/>
      <c r="C100" s="673" t="s">
        <v>1437</v>
      </c>
      <c r="D100" s="674">
        <v>1309809.7370599995</v>
      </c>
      <c r="E100" s="674">
        <v>1232.1424</v>
      </c>
      <c r="F100" s="674">
        <v>3197.7425000000003</v>
      </c>
      <c r="G100" s="674">
        <v>8452.9055599999992</v>
      </c>
      <c r="H100" s="674">
        <v>0</v>
      </c>
      <c r="I100" s="674">
        <v>0</v>
      </c>
      <c r="J100" s="674">
        <v>0</v>
      </c>
      <c r="K100" s="680">
        <v>1307844.1369599993</v>
      </c>
    </row>
    <row r="101" spans="2:11" ht="10.5" customHeight="1">
      <c r="B101" s="969"/>
      <c r="C101" s="658" t="s">
        <v>537</v>
      </c>
      <c r="D101" s="658">
        <v>564228.71152999962</v>
      </c>
      <c r="E101" s="658">
        <v>1232.1424</v>
      </c>
      <c r="F101" s="658">
        <v>2130</v>
      </c>
      <c r="G101" s="658">
        <v>4603.1714600000014</v>
      </c>
      <c r="H101" s="658">
        <v>0</v>
      </c>
      <c r="I101" s="658">
        <v>0</v>
      </c>
      <c r="J101" s="658">
        <v>0</v>
      </c>
      <c r="K101" s="659">
        <v>563330.85392999963</v>
      </c>
    </row>
    <row r="102" spans="2:11" ht="10.5" customHeight="1">
      <c r="B102" s="969"/>
      <c r="C102" s="656" t="s">
        <v>1372</v>
      </c>
      <c r="D102" s="678">
        <v>564228.71152999962</v>
      </c>
      <c r="E102" s="678">
        <v>1232.1424</v>
      </c>
      <c r="F102" s="678">
        <v>2130</v>
      </c>
      <c r="G102" s="678">
        <v>4603.1714600000014</v>
      </c>
      <c r="H102" s="678">
        <v>0</v>
      </c>
      <c r="I102" s="678">
        <v>0</v>
      </c>
      <c r="J102" s="678">
        <v>0</v>
      </c>
      <c r="K102" s="675">
        <v>563330.85392999963</v>
      </c>
    </row>
    <row r="103" spans="2:11" ht="10.5" customHeight="1">
      <c r="B103" s="969"/>
      <c r="C103" s="658" t="s">
        <v>985</v>
      </c>
      <c r="D103" s="658">
        <v>704997.60962999996</v>
      </c>
      <c r="E103" s="658">
        <v>0</v>
      </c>
      <c r="F103" s="658">
        <v>1067.7425000000001</v>
      </c>
      <c r="G103" s="658">
        <v>2940.4206299999978</v>
      </c>
      <c r="H103" s="658">
        <v>0</v>
      </c>
      <c r="I103" s="658">
        <v>0</v>
      </c>
      <c r="J103" s="658">
        <v>0</v>
      </c>
      <c r="K103" s="659">
        <v>703929.86712999991</v>
      </c>
    </row>
    <row r="104" spans="2:11" ht="10.5" customHeight="1">
      <c r="B104" s="969"/>
      <c r="C104" s="656" t="s">
        <v>1372</v>
      </c>
      <c r="D104" s="678">
        <v>704997.60962999996</v>
      </c>
      <c r="E104" s="678">
        <v>0</v>
      </c>
      <c r="F104" s="678">
        <v>1067.7425000000001</v>
      </c>
      <c r="G104" s="678">
        <v>2940.4206299999978</v>
      </c>
      <c r="H104" s="678">
        <v>0</v>
      </c>
      <c r="I104" s="678">
        <v>0</v>
      </c>
      <c r="J104" s="678">
        <v>0</v>
      </c>
      <c r="K104" s="675">
        <v>703929.86712999991</v>
      </c>
    </row>
    <row r="105" spans="2:11" ht="10.5" customHeight="1">
      <c r="B105" s="969"/>
      <c r="C105" s="658" t="s">
        <v>1118</v>
      </c>
      <c r="D105" s="661">
        <v>13224.902609999999</v>
      </c>
      <c r="E105" s="661">
        <v>0</v>
      </c>
      <c r="F105" s="661">
        <v>0</v>
      </c>
      <c r="G105" s="661">
        <v>0</v>
      </c>
      <c r="H105" s="661">
        <v>0</v>
      </c>
      <c r="I105" s="661">
        <v>0</v>
      </c>
      <c r="J105" s="661">
        <v>0</v>
      </c>
      <c r="K105" s="660">
        <v>13224.902609999999</v>
      </c>
    </row>
    <row r="106" spans="2:11" ht="10.5" customHeight="1">
      <c r="B106" s="969"/>
      <c r="C106" s="656" t="s">
        <v>1372</v>
      </c>
      <c r="D106" s="678">
        <v>13224.902609999999</v>
      </c>
      <c r="E106" s="678">
        <v>0</v>
      </c>
      <c r="F106" s="678">
        <v>0</v>
      </c>
      <c r="G106" s="678">
        <v>0</v>
      </c>
      <c r="H106" s="678">
        <v>0</v>
      </c>
      <c r="I106" s="678">
        <v>0</v>
      </c>
      <c r="J106" s="678">
        <v>0</v>
      </c>
      <c r="K106" s="675">
        <v>13224.902609999999</v>
      </c>
    </row>
    <row r="107" spans="2:11" ht="10.5" customHeight="1">
      <c r="B107" s="969"/>
      <c r="C107" s="658" t="s">
        <v>1197</v>
      </c>
      <c r="D107" s="658">
        <v>27358.513289999999</v>
      </c>
      <c r="E107" s="658">
        <v>0</v>
      </c>
      <c r="F107" s="658">
        <v>0</v>
      </c>
      <c r="G107" s="658">
        <v>909.31346999999994</v>
      </c>
      <c r="H107" s="658">
        <v>0</v>
      </c>
      <c r="I107" s="658">
        <v>0</v>
      </c>
      <c r="J107" s="658">
        <v>0</v>
      </c>
      <c r="K107" s="659">
        <v>27358.513289999999</v>
      </c>
    </row>
    <row r="108" spans="2:11" ht="10.5" customHeight="1">
      <c r="B108" s="969"/>
      <c r="C108" s="656" t="s">
        <v>1372</v>
      </c>
      <c r="D108" s="678">
        <v>27358.513289999999</v>
      </c>
      <c r="E108" s="678">
        <v>0</v>
      </c>
      <c r="F108" s="678">
        <v>0</v>
      </c>
      <c r="G108" s="678">
        <v>909.31346999999994</v>
      </c>
      <c r="H108" s="678">
        <v>0</v>
      </c>
      <c r="I108" s="678">
        <v>0</v>
      </c>
      <c r="J108" s="678">
        <v>0</v>
      </c>
      <c r="K108" s="675">
        <v>27358.513289999999</v>
      </c>
    </row>
    <row r="109" spans="2:11" ht="10.5" customHeight="1">
      <c r="B109" s="969"/>
      <c r="C109" s="676" t="s">
        <v>1364</v>
      </c>
      <c r="D109" s="676">
        <v>22379.086899999998</v>
      </c>
      <c r="E109" s="676">
        <v>0</v>
      </c>
      <c r="F109" s="676">
        <v>0</v>
      </c>
      <c r="G109" s="676">
        <v>28.658799999999999</v>
      </c>
      <c r="H109" s="676">
        <v>0</v>
      </c>
      <c r="I109" s="676">
        <v>0</v>
      </c>
      <c r="J109" s="676">
        <v>0</v>
      </c>
      <c r="K109" s="677">
        <v>22379.086899999998</v>
      </c>
    </row>
    <row r="110" spans="2:11" ht="10.5" customHeight="1">
      <c r="B110" s="969"/>
      <c r="C110" s="658" t="s">
        <v>1161</v>
      </c>
      <c r="D110" s="661">
        <v>22379.086899999998</v>
      </c>
      <c r="E110" s="661">
        <v>0</v>
      </c>
      <c r="F110" s="661">
        <v>0</v>
      </c>
      <c r="G110" s="661">
        <v>28.658799999999999</v>
      </c>
      <c r="H110" s="661">
        <v>0</v>
      </c>
      <c r="I110" s="661">
        <v>0</v>
      </c>
      <c r="J110" s="661">
        <v>0</v>
      </c>
      <c r="K110" s="660">
        <v>22379.086899999998</v>
      </c>
    </row>
    <row r="111" spans="2:11" ht="10.5" customHeight="1">
      <c r="B111" s="969"/>
      <c r="C111" s="656" t="s">
        <v>1373</v>
      </c>
      <c r="D111" s="668">
        <v>22379.086899999998</v>
      </c>
      <c r="E111" s="668">
        <v>0</v>
      </c>
      <c r="F111" s="668">
        <v>0</v>
      </c>
      <c r="G111" s="668">
        <v>28.658799999999999</v>
      </c>
      <c r="H111" s="668">
        <v>0</v>
      </c>
      <c r="I111" s="668">
        <v>0</v>
      </c>
      <c r="J111" s="668">
        <v>0</v>
      </c>
      <c r="K111" s="675">
        <v>22379.086899999998</v>
      </c>
    </row>
    <row r="112" spans="2:11" ht="10.5" customHeight="1">
      <c r="B112" s="969"/>
      <c r="C112" s="676" t="s">
        <v>1402</v>
      </c>
      <c r="D112" s="676">
        <v>322681.27543999988</v>
      </c>
      <c r="E112" s="676">
        <v>0</v>
      </c>
      <c r="F112" s="676">
        <v>0</v>
      </c>
      <c r="G112" s="676">
        <v>4539.647100000001</v>
      </c>
      <c r="H112" s="676">
        <v>0</v>
      </c>
      <c r="I112" s="676">
        <v>0</v>
      </c>
      <c r="J112" s="676">
        <v>0</v>
      </c>
      <c r="K112" s="677">
        <v>322681.27543999988</v>
      </c>
    </row>
    <row r="113" spans="2:11" ht="10.5" customHeight="1">
      <c r="B113" s="969"/>
      <c r="C113" s="658" t="s">
        <v>531</v>
      </c>
      <c r="D113" s="661">
        <v>322681.27543999988</v>
      </c>
      <c r="E113" s="661">
        <v>0</v>
      </c>
      <c r="F113" s="661">
        <v>0</v>
      </c>
      <c r="G113" s="661">
        <v>4539.647100000001</v>
      </c>
      <c r="H113" s="661">
        <v>0</v>
      </c>
      <c r="I113" s="661">
        <v>0</v>
      </c>
      <c r="J113" s="661">
        <v>0</v>
      </c>
      <c r="K113" s="660">
        <v>322681.27543999988</v>
      </c>
    </row>
    <row r="114" spans="2:11" ht="10.5" customHeight="1">
      <c r="B114" s="969"/>
      <c r="C114" s="656" t="s">
        <v>1373</v>
      </c>
      <c r="D114" s="668">
        <v>322681.27543999988</v>
      </c>
      <c r="E114" s="668">
        <v>0</v>
      </c>
      <c r="F114" s="668">
        <v>0</v>
      </c>
      <c r="G114" s="668">
        <v>4539.647100000001</v>
      </c>
      <c r="H114" s="668">
        <v>0</v>
      </c>
      <c r="I114" s="668">
        <v>0</v>
      </c>
      <c r="J114" s="668">
        <v>0</v>
      </c>
      <c r="K114" s="675">
        <v>322681.27543999988</v>
      </c>
    </row>
    <row r="115" spans="2:11" ht="10.5" customHeight="1">
      <c r="B115" s="969"/>
      <c r="C115" s="676" t="s">
        <v>1403</v>
      </c>
      <c r="D115" s="676">
        <v>9179658.7453930005</v>
      </c>
      <c r="E115" s="676">
        <v>0</v>
      </c>
      <c r="F115" s="676">
        <v>284793.13103000005</v>
      </c>
      <c r="G115" s="676">
        <v>113308.79952999999</v>
      </c>
      <c r="H115" s="676">
        <v>0</v>
      </c>
      <c r="I115" s="676">
        <v>0</v>
      </c>
      <c r="J115" s="676">
        <v>0</v>
      </c>
      <c r="K115" s="677">
        <v>8894865.6143630017</v>
      </c>
    </row>
    <row r="116" spans="2:11" ht="10.5" customHeight="1">
      <c r="B116" s="969"/>
      <c r="C116" s="658" t="s">
        <v>33</v>
      </c>
      <c r="D116" s="661">
        <v>8501763.7147330008</v>
      </c>
      <c r="E116" s="661">
        <v>0</v>
      </c>
      <c r="F116" s="661">
        <v>284793.13103000005</v>
      </c>
      <c r="G116" s="661">
        <v>109427.83361999999</v>
      </c>
      <c r="H116" s="661">
        <v>0</v>
      </c>
      <c r="I116" s="661">
        <v>0</v>
      </c>
      <c r="J116" s="661">
        <v>0</v>
      </c>
      <c r="K116" s="660">
        <v>8216970.583703002</v>
      </c>
    </row>
    <row r="117" spans="2:11" ht="10.5" customHeight="1">
      <c r="B117" s="969"/>
      <c r="C117" s="656" t="s">
        <v>1398</v>
      </c>
      <c r="D117" s="668">
        <v>381065.84318999999</v>
      </c>
      <c r="E117" s="668">
        <v>0</v>
      </c>
      <c r="F117" s="668">
        <v>0</v>
      </c>
      <c r="G117" s="668">
        <v>0</v>
      </c>
      <c r="H117" s="668">
        <v>0</v>
      </c>
      <c r="I117" s="668">
        <v>0</v>
      </c>
      <c r="J117" s="668">
        <v>0</v>
      </c>
      <c r="K117" s="675">
        <v>381065.84318999999</v>
      </c>
    </row>
    <row r="118" spans="2:11" ht="10.5" customHeight="1">
      <c r="B118" s="969"/>
      <c r="C118" s="656" t="s">
        <v>1373</v>
      </c>
      <c r="D118" s="668">
        <v>8120697.8715430014</v>
      </c>
      <c r="E118" s="668">
        <v>0</v>
      </c>
      <c r="F118" s="668">
        <v>284793.13103000005</v>
      </c>
      <c r="G118" s="668">
        <v>109427.83361999999</v>
      </c>
      <c r="H118" s="668">
        <v>0</v>
      </c>
      <c r="I118" s="668">
        <v>0</v>
      </c>
      <c r="J118" s="668">
        <v>0</v>
      </c>
      <c r="K118" s="675">
        <v>7835904.7405130016</v>
      </c>
    </row>
    <row r="119" spans="2:11" ht="10.5" customHeight="1">
      <c r="B119" s="969"/>
      <c r="C119" s="658" t="s">
        <v>1211</v>
      </c>
      <c r="D119" s="661">
        <v>127024.84517</v>
      </c>
      <c r="E119" s="661">
        <v>0</v>
      </c>
      <c r="F119" s="661">
        <v>0</v>
      </c>
      <c r="G119" s="661">
        <v>0</v>
      </c>
      <c r="H119" s="661">
        <v>0</v>
      </c>
      <c r="I119" s="661">
        <v>0</v>
      </c>
      <c r="J119" s="661">
        <v>0</v>
      </c>
      <c r="K119" s="660">
        <v>127024.84517</v>
      </c>
    </row>
    <row r="120" spans="2:11" ht="10.5" customHeight="1">
      <c r="B120" s="969"/>
      <c r="C120" s="656" t="s">
        <v>1373</v>
      </c>
      <c r="D120" s="668">
        <v>127024.84517</v>
      </c>
      <c r="E120" s="668">
        <v>0</v>
      </c>
      <c r="F120" s="668">
        <v>0</v>
      </c>
      <c r="G120" s="668">
        <v>0</v>
      </c>
      <c r="H120" s="668">
        <v>0</v>
      </c>
      <c r="I120" s="668">
        <v>0</v>
      </c>
      <c r="J120" s="668">
        <v>0</v>
      </c>
      <c r="K120" s="675">
        <v>127024.84517</v>
      </c>
    </row>
    <row r="121" spans="2:11" ht="10.5" customHeight="1">
      <c r="B121" s="969"/>
      <c r="C121" s="658" t="s">
        <v>1214</v>
      </c>
      <c r="D121" s="661">
        <v>442212.49768999999</v>
      </c>
      <c r="E121" s="661">
        <v>0</v>
      </c>
      <c r="F121" s="661">
        <v>0</v>
      </c>
      <c r="G121" s="661">
        <v>2395</v>
      </c>
      <c r="H121" s="661">
        <v>0</v>
      </c>
      <c r="I121" s="661">
        <v>0</v>
      </c>
      <c r="J121" s="661">
        <v>0</v>
      </c>
      <c r="K121" s="660">
        <v>442212.49768999999</v>
      </c>
    </row>
    <row r="122" spans="2:11" ht="10.5" customHeight="1">
      <c r="B122" s="969"/>
      <c r="C122" s="656" t="s">
        <v>1373</v>
      </c>
      <c r="D122" s="668">
        <v>442212.49768999999</v>
      </c>
      <c r="E122" s="668">
        <v>0</v>
      </c>
      <c r="F122" s="668">
        <v>0</v>
      </c>
      <c r="G122" s="668">
        <v>2395</v>
      </c>
      <c r="H122" s="668">
        <v>0</v>
      </c>
      <c r="I122" s="668">
        <v>0</v>
      </c>
      <c r="J122" s="668">
        <v>0</v>
      </c>
      <c r="K122" s="675">
        <v>442212.49768999999</v>
      </c>
    </row>
    <row r="123" spans="2:11" ht="10.5" customHeight="1">
      <c r="B123" s="969"/>
      <c r="C123" s="658" t="s">
        <v>1289</v>
      </c>
      <c r="D123" s="661">
        <v>108657.6878</v>
      </c>
      <c r="E123" s="661">
        <v>0</v>
      </c>
      <c r="F123" s="661">
        <v>0</v>
      </c>
      <c r="G123" s="661">
        <v>1485.9659099999999</v>
      </c>
      <c r="H123" s="661">
        <v>0</v>
      </c>
      <c r="I123" s="661">
        <v>0</v>
      </c>
      <c r="J123" s="661">
        <v>0</v>
      </c>
      <c r="K123" s="660">
        <v>108657.6878</v>
      </c>
    </row>
    <row r="124" spans="2:11" ht="10.5" customHeight="1">
      <c r="B124" s="969"/>
      <c r="C124" s="656" t="s">
        <v>1373</v>
      </c>
      <c r="D124" s="668">
        <v>108657.6878</v>
      </c>
      <c r="E124" s="668">
        <v>0</v>
      </c>
      <c r="F124" s="668">
        <v>0</v>
      </c>
      <c r="G124" s="668">
        <v>1485.9659099999999</v>
      </c>
      <c r="H124" s="668">
        <v>0</v>
      </c>
      <c r="I124" s="668">
        <v>0</v>
      </c>
      <c r="J124" s="668">
        <v>0</v>
      </c>
      <c r="K124" s="675">
        <v>108657.6878</v>
      </c>
    </row>
    <row r="125" spans="2:11" ht="10.5" customHeight="1">
      <c r="B125" s="969"/>
      <c r="C125" s="676" t="s">
        <v>1365</v>
      </c>
      <c r="D125" s="676">
        <v>5265051.3501800001</v>
      </c>
      <c r="E125" s="676">
        <v>0</v>
      </c>
      <c r="F125" s="676">
        <v>356744.16666999995</v>
      </c>
      <c r="G125" s="676">
        <v>17100.877119999997</v>
      </c>
      <c r="H125" s="676">
        <v>0</v>
      </c>
      <c r="I125" s="676">
        <v>0</v>
      </c>
      <c r="J125" s="676">
        <v>0</v>
      </c>
      <c r="K125" s="677">
        <v>4908307.1835099999</v>
      </c>
    </row>
    <row r="126" spans="2:11" ht="10.5" customHeight="1">
      <c r="B126" s="969"/>
      <c r="C126" s="658" t="s">
        <v>524</v>
      </c>
      <c r="D126" s="661">
        <v>3665123.8257199996</v>
      </c>
      <c r="E126" s="661">
        <v>0</v>
      </c>
      <c r="F126" s="661">
        <v>0</v>
      </c>
      <c r="G126" s="661">
        <v>0</v>
      </c>
      <c r="H126" s="661">
        <v>0</v>
      </c>
      <c r="I126" s="661">
        <v>0</v>
      </c>
      <c r="J126" s="661">
        <v>0</v>
      </c>
      <c r="K126" s="660">
        <v>3665123.8257199996</v>
      </c>
    </row>
    <row r="127" spans="2:11" ht="10.5" customHeight="1">
      <c r="B127" s="969"/>
      <c r="C127" s="656" t="s">
        <v>1397</v>
      </c>
      <c r="D127" s="668">
        <v>500000</v>
      </c>
      <c r="E127" s="668">
        <v>0</v>
      </c>
      <c r="F127" s="668">
        <v>0</v>
      </c>
      <c r="G127" s="668">
        <v>0</v>
      </c>
      <c r="H127" s="668">
        <v>0</v>
      </c>
      <c r="I127" s="668">
        <v>0</v>
      </c>
      <c r="J127" s="668">
        <v>0</v>
      </c>
      <c r="K127" s="675">
        <v>500000</v>
      </c>
    </row>
    <row r="128" spans="2:11" ht="10.5" customHeight="1">
      <c r="B128" s="969"/>
      <c r="C128" s="656" t="s">
        <v>1373</v>
      </c>
      <c r="D128" s="668">
        <v>3165123.8257199996</v>
      </c>
      <c r="E128" s="668">
        <v>0</v>
      </c>
      <c r="F128" s="668">
        <v>0</v>
      </c>
      <c r="G128" s="668">
        <v>0</v>
      </c>
      <c r="H128" s="668">
        <v>0</v>
      </c>
      <c r="I128" s="668">
        <v>0</v>
      </c>
      <c r="J128" s="668">
        <v>0</v>
      </c>
      <c r="K128" s="675">
        <v>3165123.8257199996</v>
      </c>
    </row>
    <row r="129" spans="2:11" ht="10.5" customHeight="1">
      <c r="B129" s="969"/>
      <c r="C129" s="658" t="s">
        <v>1126</v>
      </c>
      <c r="D129" s="661">
        <v>71359.23689</v>
      </c>
      <c r="E129" s="661">
        <v>0</v>
      </c>
      <c r="F129" s="661">
        <v>0</v>
      </c>
      <c r="G129" s="661">
        <v>0</v>
      </c>
      <c r="H129" s="661">
        <v>0</v>
      </c>
      <c r="I129" s="661">
        <v>0</v>
      </c>
      <c r="J129" s="661">
        <v>0</v>
      </c>
      <c r="K129" s="660">
        <v>71359.23689</v>
      </c>
    </row>
    <row r="130" spans="2:11" ht="10.5" customHeight="1">
      <c r="B130" s="969"/>
      <c r="C130" s="656" t="s">
        <v>1373</v>
      </c>
      <c r="D130" s="668">
        <v>71359.23689</v>
      </c>
      <c r="E130" s="668">
        <v>0</v>
      </c>
      <c r="F130" s="668">
        <v>0</v>
      </c>
      <c r="G130" s="668">
        <v>0</v>
      </c>
      <c r="H130" s="668">
        <v>0</v>
      </c>
      <c r="I130" s="668">
        <v>0</v>
      </c>
      <c r="J130" s="668">
        <v>0</v>
      </c>
      <c r="K130" s="675">
        <v>71359.23689</v>
      </c>
    </row>
    <row r="131" spans="2:11" ht="10.5" customHeight="1">
      <c r="B131" s="969"/>
      <c r="C131" s="658" t="s">
        <v>527</v>
      </c>
      <c r="D131" s="661">
        <v>412498.70272</v>
      </c>
      <c r="E131" s="661">
        <v>0</v>
      </c>
      <c r="F131" s="661">
        <v>75000</v>
      </c>
      <c r="G131" s="661">
        <v>971.25</v>
      </c>
      <c r="H131" s="661">
        <v>0</v>
      </c>
      <c r="I131" s="661">
        <v>0</v>
      </c>
      <c r="J131" s="661">
        <v>0</v>
      </c>
      <c r="K131" s="660">
        <v>337498.70272</v>
      </c>
    </row>
    <row r="132" spans="2:11" ht="10.5" customHeight="1">
      <c r="B132" s="969"/>
      <c r="C132" s="656" t="s">
        <v>1397</v>
      </c>
      <c r="D132" s="668">
        <v>112498.70272</v>
      </c>
      <c r="E132" s="668">
        <v>0</v>
      </c>
      <c r="F132" s="668">
        <v>0</v>
      </c>
      <c r="G132" s="668">
        <v>0</v>
      </c>
      <c r="H132" s="668">
        <v>0</v>
      </c>
      <c r="I132" s="668">
        <v>0</v>
      </c>
      <c r="J132" s="668">
        <v>0</v>
      </c>
      <c r="K132" s="675">
        <v>112498.70272</v>
      </c>
    </row>
    <row r="133" spans="2:11" ht="10.5" customHeight="1">
      <c r="B133" s="969"/>
      <c r="C133" s="656" t="s">
        <v>1373</v>
      </c>
      <c r="D133" s="668">
        <v>300000</v>
      </c>
      <c r="E133" s="668">
        <v>0</v>
      </c>
      <c r="F133" s="668">
        <v>75000</v>
      </c>
      <c r="G133" s="668">
        <v>971.25</v>
      </c>
      <c r="H133" s="668">
        <v>0</v>
      </c>
      <c r="I133" s="668">
        <v>0</v>
      </c>
      <c r="J133" s="668">
        <v>0</v>
      </c>
      <c r="K133" s="675">
        <v>225000</v>
      </c>
    </row>
    <row r="134" spans="2:11" ht="10.5" customHeight="1">
      <c r="B134" s="969"/>
      <c r="C134" s="658" t="s">
        <v>408</v>
      </c>
      <c r="D134" s="661">
        <v>90000</v>
      </c>
      <c r="E134" s="661">
        <v>0</v>
      </c>
      <c r="F134" s="661">
        <v>0</v>
      </c>
      <c r="G134" s="661">
        <v>0</v>
      </c>
      <c r="H134" s="661">
        <v>0</v>
      </c>
      <c r="I134" s="661">
        <v>0</v>
      </c>
      <c r="J134" s="661">
        <v>0</v>
      </c>
      <c r="K134" s="660">
        <v>90000</v>
      </c>
    </row>
    <row r="135" spans="2:11" ht="10.5" customHeight="1">
      <c r="B135" s="969"/>
      <c r="C135" s="656" t="s">
        <v>1373</v>
      </c>
      <c r="D135" s="668">
        <v>90000</v>
      </c>
      <c r="E135" s="668">
        <v>0</v>
      </c>
      <c r="F135" s="668">
        <v>0</v>
      </c>
      <c r="G135" s="668">
        <v>0</v>
      </c>
      <c r="H135" s="668">
        <v>0</v>
      </c>
      <c r="I135" s="668">
        <v>0</v>
      </c>
      <c r="J135" s="668">
        <v>0</v>
      </c>
      <c r="K135" s="675">
        <v>90000</v>
      </c>
    </row>
    <row r="136" spans="2:11" ht="10.5" customHeight="1">
      <c r="B136" s="969"/>
      <c r="C136" s="658" t="s">
        <v>39</v>
      </c>
      <c r="D136" s="661">
        <v>474650</v>
      </c>
      <c r="E136" s="661">
        <v>0</v>
      </c>
      <c r="F136" s="661">
        <v>120000</v>
      </c>
      <c r="G136" s="661">
        <v>7719.3</v>
      </c>
      <c r="H136" s="661">
        <v>0</v>
      </c>
      <c r="I136" s="661">
        <v>0</v>
      </c>
      <c r="J136" s="661">
        <v>0</v>
      </c>
      <c r="K136" s="660">
        <v>354650</v>
      </c>
    </row>
    <row r="137" spans="2:11" ht="10.5" customHeight="1">
      <c r="B137" s="969"/>
      <c r="C137" s="656" t="s">
        <v>1373</v>
      </c>
      <c r="D137" s="668">
        <v>474650</v>
      </c>
      <c r="E137" s="668">
        <v>0</v>
      </c>
      <c r="F137" s="668">
        <v>120000</v>
      </c>
      <c r="G137" s="668">
        <v>7719.3</v>
      </c>
      <c r="H137" s="668">
        <v>0</v>
      </c>
      <c r="I137" s="668">
        <v>0</v>
      </c>
      <c r="J137" s="668">
        <v>0</v>
      </c>
      <c r="K137" s="675">
        <v>354650</v>
      </c>
    </row>
    <row r="138" spans="2:11" ht="10.5" customHeight="1">
      <c r="B138" s="969"/>
      <c r="C138" s="658" t="s">
        <v>1178</v>
      </c>
      <c r="D138" s="661">
        <v>551419.58484999987</v>
      </c>
      <c r="E138" s="661">
        <v>0</v>
      </c>
      <c r="F138" s="661">
        <v>161744.16666999998</v>
      </c>
      <c r="G138" s="661">
        <v>8410.3271199999999</v>
      </c>
      <c r="H138" s="661">
        <v>0</v>
      </c>
      <c r="I138" s="661">
        <v>0</v>
      </c>
      <c r="J138" s="661">
        <v>0</v>
      </c>
      <c r="K138" s="660">
        <v>389675.41817999992</v>
      </c>
    </row>
    <row r="139" spans="2:11" ht="10.5" customHeight="1">
      <c r="B139" s="970"/>
      <c r="C139" s="662" t="s">
        <v>1373</v>
      </c>
      <c r="D139" s="669">
        <v>551419.58484999987</v>
      </c>
      <c r="E139" s="669">
        <v>0</v>
      </c>
      <c r="F139" s="669">
        <v>161744.16666999998</v>
      </c>
      <c r="G139" s="669">
        <v>8410.3271199999999</v>
      </c>
      <c r="H139" s="669">
        <v>0</v>
      </c>
      <c r="I139" s="669">
        <v>0</v>
      </c>
      <c r="J139" s="669">
        <v>0</v>
      </c>
      <c r="K139" s="679">
        <v>389675.41817999992</v>
      </c>
    </row>
    <row r="142" spans="2:11" ht="10.5" customHeight="1">
      <c r="D142" s="410"/>
      <c r="E142" s="410"/>
      <c r="F142" s="410"/>
      <c r="G142" s="410"/>
      <c r="H142" s="410"/>
      <c r="I142" s="410"/>
      <c r="J142" s="410"/>
      <c r="K142" s="410"/>
    </row>
  </sheetData>
  <mergeCells count="10">
    <mergeCell ref="B59:K59"/>
    <mergeCell ref="B61:B69"/>
    <mergeCell ref="B72:B96"/>
    <mergeCell ref="B99:B139"/>
    <mergeCell ref="B2:K2"/>
    <mergeCell ref="B3:K3"/>
    <mergeCell ref="B4:K4"/>
    <mergeCell ref="B8:B54"/>
    <mergeCell ref="B57:K57"/>
    <mergeCell ref="B58:K58"/>
  </mergeCells>
  <pageMargins left="0" right="0" top="0" bottom="0"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S488"/>
  <sheetViews>
    <sheetView showGridLines="0" topLeftCell="N461" zoomScaleNormal="100" workbookViewId="0">
      <selection activeCell="Y487" sqref="Y487"/>
    </sheetView>
  </sheetViews>
  <sheetFormatPr baseColWidth="10" defaultColWidth="11.42578125" defaultRowHeight="11.25"/>
  <cols>
    <col min="1" max="1" width="10.7109375" style="346" customWidth="1"/>
    <col min="2" max="3" width="7.42578125" style="346" customWidth="1"/>
    <col min="4" max="4" width="7.7109375" style="346" customWidth="1"/>
    <col min="5" max="5" width="9.7109375" style="346" customWidth="1"/>
    <col min="6" max="6" width="27.7109375" style="346" customWidth="1"/>
    <col min="7" max="7" width="31.42578125" style="346" customWidth="1"/>
    <col min="8" max="8" width="35.42578125" style="346" customWidth="1"/>
    <col min="9" max="9" width="29.7109375" style="346" customWidth="1"/>
    <col min="10" max="10" width="22.42578125" style="346" customWidth="1"/>
    <col min="11" max="11" width="19.28515625" style="346" customWidth="1"/>
    <col min="12" max="12" width="18.7109375" style="346" customWidth="1"/>
    <col min="13" max="13" width="29.7109375" style="346" customWidth="1"/>
    <col min="14" max="14" width="22.140625" style="346" customWidth="1"/>
    <col min="15" max="15" width="19.7109375" style="346" customWidth="1"/>
    <col min="16" max="16" width="17.42578125" style="346" customWidth="1"/>
    <col min="17" max="17" width="14.7109375" style="346" customWidth="1"/>
    <col min="18" max="18" width="13.7109375" style="346" customWidth="1"/>
    <col min="19" max="19" width="16" style="346" bestFit="1" customWidth="1"/>
    <col min="20" max="20" width="12.140625" style="346" bestFit="1" customWidth="1"/>
    <col min="21" max="21" width="13.7109375" style="346" bestFit="1" customWidth="1"/>
    <col min="22" max="22" width="15.7109375" style="346" customWidth="1"/>
    <col min="23" max="23" width="11" style="346" bestFit="1" customWidth="1"/>
    <col min="24" max="24" width="19.28515625" style="31" customWidth="1"/>
    <col min="25" max="25" width="14.42578125" style="31" bestFit="1" customWidth="1"/>
    <col min="26" max="26" width="14.42578125" style="31" customWidth="1"/>
    <col min="27" max="28" width="14" style="31" customWidth="1"/>
    <col min="29" max="29" width="20.7109375" style="346" customWidth="1"/>
    <col min="30" max="30" width="19.28515625" style="346" customWidth="1"/>
    <col min="31" max="32" width="19.7109375" style="346" customWidth="1"/>
    <col min="33" max="33" width="13.42578125" style="346" customWidth="1"/>
    <col min="34" max="34" width="14.28515625" style="346" customWidth="1"/>
    <col min="35" max="35" width="15.28515625" style="390" customWidth="1"/>
    <col min="36" max="36" width="17.85546875" style="346" customWidth="1"/>
    <col min="37" max="37" width="14.28515625" style="346" customWidth="1"/>
    <col min="38" max="38" width="12.28515625" style="346" customWidth="1"/>
    <col min="39" max="40" width="13.28515625" style="346" customWidth="1"/>
    <col min="41" max="41" width="35.28515625" style="346" customWidth="1"/>
    <col min="42" max="42" width="23" style="346" customWidth="1"/>
    <col min="43" max="44" width="16.28515625" style="346" customWidth="1"/>
    <col min="45" max="45" width="16.140625" style="346" customWidth="1"/>
    <col min="46" max="46" width="11.42578125" style="346"/>
    <col min="47" max="47" width="27.7109375" style="346" customWidth="1"/>
    <col min="48" max="48" width="12.7109375" style="346" bestFit="1" customWidth="1"/>
    <col min="49" max="49" width="14.7109375" style="346" bestFit="1" customWidth="1"/>
    <col min="50" max="16384" width="11.42578125" style="346"/>
  </cols>
  <sheetData>
    <row r="1" spans="1:41">
      <c r="AG1" s="347">
        <v>44500</v>
      </c>
    </row>
    <row r="2" spans="1:41" ht="45">
      <c r="A2" s="348" t="s">
        <v>1568</v>
      </c>
      <c r="B2" s="348" t="s">
        <v>4</v>
      </c>
      <c r="C2" s="348" t="s">
        <v>5</v>
      </c>
      <c r="D2" s="348" t="s">
        <v>6</v>
      </c>
      <c r="E2" s="348" t="s">
        <v>1569</v>
      </c>
      <c r="F2" s="348" t="s">
        <v>1370</v>
      </c>
      <c r="G2" s="348" t="s">
        <v>1570</v>
      </c>
      <c r="H2" s="348" t="s">
        <v>1571</v>
      </c>
      <c r="I2" s="348" t="s">
        <v>1572</v>
      </c>
      <c r="J2" s="348" t="s">
        <v>1573</v>
      </c>
      <c r="K2" s="349" t="s">
        <v>1574</v>
      </c>
      <c r="L2" s="349" t="s">
        <v>1575</v>
      </c>
      <c r="M2" s="349" t="s">
        <v>1576</v>
      </c>
      <c r="N2" s="349" t="s">
        <v>1577</v>
      </c>
      <c r="O2" s="349" t="s">
        <v>1358</v>
      </c>
      <c r="P2" s="349" t="s">
        <v>1359</v>
      </c>
      <c r="Q2" s="349" t="s">
        <v>1722</v>
      </c>
      <c r="R2" s="349" t="s">
        <v>1347</v>
      </c>
      <c r="S2" s="349" t="s">
        <v>1567</v>
      </c>
      <c r="T2" s="349" t="s">
        <v>1345</v>
      </c>
      <c r="U2" s="349" t="s">
        <v>1350</v>
      </c>
      <c r="V2" s="477" t="s">
        <v>1390</v>
      </c>
      <c r="W2" s="477" t="s">
        <v>1566</v>
      </c>
      <c r="X2" s="476" t="s">
        <v>1766</v>
      </c>
      <c r="Y2" s="350" t="s">
        <v>1578</v>
      </c>
      <c r="Z2" s="350" t="s">
        <v>1579</v>
      </c>
      <c r="AA2" s="351" t="s">
        <v>1537</v>
      </c>
      <c r="AB2" s="351" t="s">
        <v>1580</v>
      </c>
      <c r="AC2" s="351" t="s">
        <v>1538</v>
      </c>
      <c r="AD2" s="351" t="s">
        <v>1539</v>
      </c>
      <c r="AE2" s="351" t="s">
        <v>1765</v>
      </c>
      <c r="AF2" s="392" t="s">
        <v>1764</v>
      </c>
      <c r="AG2" s="392" t="s">
        <v>1741</v>
      </c>
      <c r="AH2" s="392" t="s">
        <v>1762</v>
      </c>
      <c r="AI2" s="351" t="s">
        <v>1581</v>
      </c>
      <c r="AJ2" s="351" t="s">
        <v>1582</v>
      </c>
      <c r="AK2" s="351" t="s">
        <v>1583</v>
      </c>
      <c r="AL2" s="351" t="s">
        <v>1584</v>
      </c>
      <c r="AM2" s="351" t="s">
        <v>1585</v>
      </c>
      <c r="AN2" s="351" t="s">
        <v>1586</v>
      </c>
      <c r="AO2" s="351" t="s">
        <v>1587</v>
      </c>
    </row>
    <row r="3" spans="1:41">
      <c r="A3" s="31">
        <v>28093000</v>
      </c>
      <c r="B3" s="31">
        <v>1</v>
      </c>
      <c r="C3" s="31">
        <v>1</v>
      </c>
      <c r="D3" s="31">
        <v>1</v>
      </c>
      <c r="E3" s="33" t="s">
        <v>516</v>
      </c>
      <c r="F3" s="33" t="s">
        <v>1368</v>
      </c>
      <c r="G3" s="33" t="s">
        <v>1367</v>
      </c>
      <c r="H3" s="33" t="s">
        <v>1362</v>
      </c>
      <c r="I3" s="33" t="s">
        <v>6</v>
      </c>
      <c r="J3" s="33" t="s">
        <v>1384</v>
      </c>
      <c r="K3" s="31" t="s">
        <v>11</v>
      </c>
      <c r="L3" s="33" t="s">
        <v>12</v>
      </c>
      <c r="M3" s="31" t="s">
        <v>1354</v>
      </c>
      <c r="N3" s="31" t="s">
        <v>13</v>
      </c>
      <c r="O3" s="31" t="s">
        <v>13</v>
      </c>
      <c r="P3" s="31" t="s">
        <v>11</v>
      </c>
      <c r="Q3" s="352">
        <v>53193335.609999999</v>
      </c>
      <c r="R3" s="387">
        <v>0</v>
      </c>
      <c r="S3" s="387">
        <v>0</v>
      </c>
      <c r="T3" s="387">
        <v>0</v>
      </c>
      <c r="U3" s="387">
        <v>0</v>
      </c>
      <c r="V3" s="352">
        <v>0</v>
      </c>
      <c r="W3" s="387">
        <v>0</v>
      </c>
      <c r="X3" s="352">
        <v>53193335.609999999</v>
      </c>
      <c r="Y3" s="354">
        <v>42094</v>
      </c>
      <c r="Z3" s="354">
        <v>46842</v>
      </c>
      <c r="AA3" s="352">
        <v>81835900.959999993</v>
      </c>
      <c r="AB3" s="352">
        <v>81835900.959999993</v>
      </c>
      <c r="AC3" s="352">
        <v>6.4164383561643836</v>
      </c>
      <c r="AD3" s="352">
        <v>13.008219178082191</v>
      </c>
      <c r="AE3" s="391">
        <v>3.703E-2</v>
      </c>
      <c r="AF3" s="355">
        <v>3.703E-2</v>
      </c>
      <c r="AG3" s="355" t="s">
        <v>1723</v>
      </c>
      <c r="AH3" s="355"/>
      <c r="AI3" s="352">
        <v>341311758.90032876</v>
      </c>
      <c r="AJ3" s="353">
        <v>691950568.42816436</v>
      </c>
      <c r="AK3" s="353">
        <v>1969749.2176383</v>
      </c>
      <c r="AL3" s="356">
        <v>6.4164383561643836</v>
      </c>
      <c r="AM3" s="356">
        <v>13.008219178082191</v>
      </c>
      <c r="AN3" s="357">
        <v>3.703E-2</v>
      </c>
      <c r="AO3" s="478" t="s">
        <v>1441</v>
      </c>
    </row>
    <row r="4" spans="1:41">
      <c r="A4" s="31">
        <v>28082000</v>
      </c>
      <c r="B4" s="31">
        <v>1</v>
      </c>
      <c r="C4" s="31">
        <v>1</v>
      </c>
      <c r="D4" s="31">
        <v>1</v>
      </c>
      <c r="E4" s="33" t="s">
        <v>516</v>
      </c>
      <c r="F4" s="33" t="s">
        <v>1368</v>
      </c>
      <c r="G4" s="33" t="s">
        <v>1367</v>
      </c>
      <c r="H4" s="33" t="s">
        <v>1362</v>
      </c>
      <c r="I4" s="33" t="s">
        <v>6</v>
      </c>
      <c r="J4" s="33" t="s">
        <v>1384</v>
      </c>
      <c r="K4" s="31" t="s">
        <v>11</v>
      </c>
      <c r="L4" s="33" t="s">
        <v>12</v>
      </c>
      <c r="M4" s="31" t="s">
        <v>1354</v>
      </c>
      <c r="N4" s="31" t="s">
        <v>14</v>
      </c>
      <c r="O4" s="31" t="s">
        <v>14</v>
      </c>
      <c r="P4" s="31" t="s">
        <v>11</v>
      </c>
      <c r="Q4" s="352">
        <v>179328355.13</v>
      </c>
      <c r="R4" s="387">
        <v>0</v>
      </c>
      <c r="S4" s="387">
        <v>0</v>
      </c>
      <c r="T4" s="387">
        <v>0</v>
      </c>
      <c r="U4" s="387">
        <v>0</v>
      </c>
      <c r="V4" s="352">
        <v>0</v>
      </c>
      <c r="W4" s="387">
        <v>0</v>
      </c>
      <c r="X4" s="352">
        <v>179328355.13</v>
      </c>
      <c r="Y4" s="354">
        <v>41486</v>
      </c>
      <c r="Z4" s="354">
        <v>46599</v>
      </c>
      <c r="AA4" s="352">
        <v>298880591.93000001</v>
      </c>
      <c r="AB4" s="352">
        <v>298880591.93000001</v>
      </c>
      <c r="AC4" s="352">
        <v>5.7506849315068491</v>
      </c>
      <c r="AD4" s="352">
        <v>14.008219178082191</v>
      </c>
      <c r="AE4" s="391">
        <v>2.8510000000000001E-2</v>
      </c>
      <c r="AF4" s="355">
        <v>2.8510000000000001E-2</v>
      </c>
      <c r="AG4" s="355" t="s">
        <v>1723</v>
      </c>
      <c r="AH4" s="355"/>
      <c r="AI4" s="352">
        <v>1031260869.6379999</v>
      </c>
      <c r="AJ4" s="353">
        <v>2512070903.506</v>
      </c>
      <c r="AK4" s="353">
        <v>5112651.4047563002</v>
      </c>
      <c r="AL4" s="356">
        <v>5.7506849315068491</v>
      </c>
      <c r="AM4" s="356">
        <v>14.008219178082193</v>
      </c>
      <c r="AN4" s="357">
        <v>2.8510000000000001E-2</v>
      </c>
      <c r="AO4" s="478" t="s">
        <v>1441</v>
      </c>
    </row>
    <row r="5" spans="1:41">
      <c r="A5" s="31">
        <v>28089000</v>
      </c>
      <c r="B5" s="31">
        <v>1</v>
      </c>
      <c r="C5" s="31">
        <v>1</v>
      </c>
      <c r="D5" s="31">
        <v>1</v>
      </c>
      <c r="E5" s="33" t="s">
        <v>516</v>
      </c>
      <c r="F5" s="33" t="s">
        <v>1368</v>
      </c>
      <c r="G5" s="33" t="s">
        <v>1367</v>
      </c>
      <c r="H5" s="33" t="s">
        <v>1362</v>
      </c>
      <c r="I5" s="33" t="s">
        <v>6</v>
      </c>
      <c r="J5" s="33" t="s">
        <v>1384</v>
      </c>
      <c r="K5" s="31" t="s">
        <v>11</v>
      </c>
      <c r="L5" s="33" t="s">
        <v>12</v>
      </c>
      <c r="M5" s="31" t="s">
        <v>1354</v>
      </c>
      <c r="N5" s="31" t="s">
        <v>15</v>
      </c>
      <c r="O5" s="31" t="s">
        <v>15</v>
      </c>
      <c r="P5" s="31" t="s">
        <v>11</v>
      </c>
      <c r="Q5" s="352">
        <v>202380298.59999999</v>
      </c>
      <c r="R5" s="387">
        <v>0</v>
      </c>
      <c r="S5" s="387">
        <v>0</v>
      </c>
      <c r="T5" s="387">
        <v>0</v>
      </c>
      <c r="U5" s="387">
        <v>0</v>
      </c>
      <c r="V5" s="352">
        <v>0</v>
      </c>
      <c r="W5" s="387">
        <v>0</v>
      </c>
      <c r="X5" s="352">
        <v>202380298.59999999</v>
      </c>
      <c r="Y5" s="354">
        <v>41967</v>
      </c>
      <c r="Z5" s="354">
        <v>46718</v>
      </c>
      <c r="AA5" s="352">
        <v>311415318.31</v>
      </c>
      <c r="AB5" s="352">
        <v>311415318.31</v>
      </c>
      <c r="AC5" s="352">
        <v>6.0767123287671234</v>
      </c>
      <c r="AD5" s="352">
        <v>13.016438356164384</v>
      </c>
      <c r="AE5" s="391">
        <v>3.755E-2</v>
      </c>
      <c r="AF5" s="355">
        <v>3.755E-2</v>
      </c>
      <c r="AG5" s="355" t="s">
        <v>1723</v>
      </c>
      <c r="AH5" s="355"/>
      <c r="AI5" s="352">
        <v>1229806855.6021917</v>
      </c>
      <c r="AJ5" s="353">
        <v>2634270681.2290411</v>
      </c>
      <c r="AK5" s="353">
        <v>7599380.2124299994</v>
      </c>
      <c r="AL5" s="356">
        <v>6.0767123287671234</v>
      </c>
      <c r="AM5" s="356">
        <v>13.016438356164384</v>
      </c>
      <c r="AN5" s="357">
        <v>3.755E-2</v>
      </c>
      <c r="AO5" s="478" t="s">
        <v>1441</v>
      </c>
    </row>
    <row r="6" spans="1:41">
      <c r="A6" s="31">
        <v>28095000</v>
      </c>
      <c r="B6" s="31">
        <v>1</v>
      </c>
      <c r="C6" s="31">
        <v>1</v>
      </c>
      <c r="D6" s="31">
        <v>0</v>
      </c>
      <c r="E6" s="33" t="s">
        <v>516</v>
      </c>
      <c r="F6" s="33" t="s">
        <v>1368</v>
      </c>
      <c r="G6" s="33" t="s">
        <v>1364</v>
      </c>
      <c r="H6" s="33" t="s">
        <v>1364</v>
      </c>
      <c r="I6" s="33" t="s">
        <v>1364</v>
      </c>
      <c r="J6" s="33" t="s">
        <v>1384</v>
      </c>
      <c r="K6" s="31" t="s">
        <v>17</v>
      </c>
      <c r="L6" s="33" t="s">
        <v>18</v>
      </c>
      <c r="M6" s="31" t="s">
        <v>1354</v>
      </c>
      <c r="N6" s="31" t="s">
        <v>17</v>
      </c>
      <c r="O6" s="31" t="s">
        <v>17</v>
      </c>
      <c r="P6" s="31" t="s">
        <v>17</v>
      </c>
      <c r="Q6" s="352">
        <v>82243548.390000001</v>
      </c>
      <c r="R6" s="387">
        <v>0</v>
      </c>
      <c r="S6" s="387">
        <v>0</v>
      </c>
      <c r="T6" s="387">
        <v>150150</v>
      </c>
      <c r="U6" s="387">
        <v>16994.439999999999</v>
      </c>
      <c r="V6" s="352">
        <v>0</v>
      </c>
      <c r="W6" s="387">
        <v>0</v>
      </c>
      <c r="X6" s="352">
        <v>82243548.390000001</v>
      </c>
      <c r="Y6" s="354">
        <v>42214</v>
      </c>
      <c r="Z6" s="354">
        <v>50151</v>
      </c>
      <c r="AA6" s="352">
        <v>102500000</v>
      </c>
      <c r="AB6" s="352">
        <v>102500000</v>
      </c>
      <c r="AC6" s="352">
        <v>15.482191780821918</v>
      </c>
      <c r="AD6" s="352">
        <v>21.745205479452054</v>
      </c>
      <c r="AE6" s="391">
        <v>2.068E-2</v>
      </c>
      <c r="AF6" s="355">
        <v>2.068E-2</v>
      </c>
      <c r="AG6" s="355" t="s">
        <v>1724</v>
      </c>
      <c r="AH6" s="355"/>
      <c r="AI6" s="352">
        <v>1273310388.9092877</v>
      </c>
      <c r="AJ6" s="353">
        <v>1788402859.0998082</v>
      </c>
      <c r="AK6" s="353">
        <v>1700796.5807052001</v>
      </c>
      <c r="AL6" s="356">
        <v>15.482191780821918</v>
      </c>
      <c r="AM6" s="356">
        <v>21.745205479452054</v>
      </c>
      <c r="AN6" s="357">
        <v>2.068E-2</v>
      </c>
      <c r="AO6" s="478" t="s">
        <v>1441</v>
      </c>
    </row>
    <row r="7" spans="1:41">
      <c r="A7" s="31">
        <v>28091000</v>
      </c>
      <c r="B7" s="31">
        <v>1</v>
      </c>
      <c r="C7" s="31">
        <v>1</v>
      </c>
      <c r="D7" s="31">
        <v>1</v>
      </c>
      <c r="E7" s="33" t="s">
        <v>516</v>
      </c>
      <c r="F7" s="33" t="s">
        <v>1368</v>
      </c>
      <c r="G7" s="33" t="s">
        <v>1367</v>
      </c>
      <c r="H7" s="33" t="s">
        <v>1362</v>
      </c>
      <c r="I7" s="33" t="s">
        <v>6</v>
      </c>
      <c r="J7" s="33" t="s">
        <v>1384</v>
      </c>
      <c r="K7" s="31" t="s">
        <v>17</v>
      </c>
      <c r="L7" s="33" t="s">
        <v>12</v>
      </c>
      <c r="M7" s="31" t="s">
        <v>1354</v>
      </c>
      <c r="N7" s="31" t="s">
        <v>17</v>
      </c>
      <c r="O7" s="31" t="s">
        <v>17</v>
      </c>
      <c r="P7" s="31" t="s">
        <v>17</v>
      </c>
      <c r="Q7" s="352">
        <v>33996385.539999999</v>
      </c>
      <c r="R7" s="387">
        <v>0</v>
      </c>
      <c r="S7" s="387">
        <v>0</v>
      </c>
      <c r="T7" s="387">
        <v>0</v>
      </c>
      <c r="U7" s="387">
        <v>0</v>
      </c>
      <c r="V7" s="352">
        <v>0</v>
      </c>
      <c r="W7" s="387">
        <v>0</v>
      </c>
      <c r="X7" s="352">
        <v>33996385.539999999</v>
      </c>
      <c r="Y7" s="354">
        <v>41974</v>
      </c>
      <c r="Z7" s="354">
        <v>49646</v>
      </c>
      <c r="AA7" s="352">
        <v>124800000</v>
      </c>
      <c r="AB7" s="352">
        <v>34434211.609999999</v>
      </c>
      <c r="AC7" s="352">
        <v>14.098630136986301</v>
      </c>
      <c r="AD7" s="352">
        <v>21.019178082191782</v>
      </c>
      <c r="AE7" s="391">
        <v>2.1000000000000001E-2</v>
      </c>
      <c r="AF7" s="355">
        <v>2.1000000000000001E-2</v>
      </c>
      <c r="AG7" s="355" t="s">
        <v>1725</v>
      </c>
      <c r="AH7" s="355"/>
      <c r="AI7" s="352">
        <v>479302465.72284931</v>
      </c>
      <c r="AJ7" s="352">
        <v>714576081.81610966</v>
      </c>
      <c r="AK7" s="352">
        <v>713924.09634000005</v>
      </c>
      <c r="AL7" s="358">
        <v>14.098630136986301</v>
      </c>
      <c r="AM7" s="358">
        <v>21.019178082191782</v>
      </c>
      <c r="AN7" s="355">
        <v>2.1000000000000001E-2</v>
      </c>
      <c r="AO7" s="479" t="s">
        <v>1441</v>
      </c>
    </row>
    <row r="8" spans="1:41">
      <c r="A8" s="31">
        <v>28080001</v>
      </c>
      <c r="B8" s="31">
        <v>1</v>
      </c>
      <c r="C8" s="31">
        <v>1</v>
      </c>
      <c r="D8" s="31">
        <v>1</v>
      </c>
      <c r="E8" s="33" t="s">
        <v>516</v>
      </c>
      <c r="F8" s="33" t="s">
        <v>1368</v>
      </c>
      <c r="G8" s="33" t="s">
        <v>1367</v>
      </c>
      <c r="H8" s="33" t="s">
        <v>1362</v>
      </c>
      <c r="I8" s="33" t="s">
        <v>6</v>
      </c>
      <c r="J8" s="33" t="s">
        <v>1384</v>
      </c>
      <c r="K8" s="31" t="s">
        <v>17</v>
      </c>
      <c r="L8" s="33" t="s">
        <v>12</v>
      </c>
      <c r="M8" s="31" t="s">
        <v>1354</v>
      </c>
      <c r="N8" s="31" t="s">
        <v>19</v>
      </c>
      <c r="O8" s="31" t="s">
        <v>19</v>
      </c>
      <c r="P8" s="31" t="s">
        <v>17</v>
      </c>
      <c r="Q8" s="352">
        <v>44152000</v>
      </c>
      <c r="R8" s="387">
        <v>0</v>
      </c>
      <c r="S8" s="387">
        <v>0</v>
      </c>
      <c r="T8" s="387">
        <v>0</v>
      </c>
      <c r="U8" s="387">
        <v>0</v>
      </c>
      <c r="V8" s="352">
        <v>0</v>
      </c>
      <c r="W8" s="387">
        <v>0</v>
      </c>
      <c r="X8" s="352">
        <v>44152000</v>
      </c>
      <c r="Y8" s="354">
        <v>41241</v>
      </c>
      <c r="Z8" s="354">
        <v>50582</v>
      </c>
      <c r="AA8" s="352">
        <v>44152000</v>
      </c>
      <c r="AB8" s="352">
        <v>44152000</v>
      </c>
      <c r="AC8" s="352">
        <v>16.663013698630138</v>
      </c>
      <c r="AD8" s="352">
        <v>25.591780821917808</v>
      </c>
      <c r="AE8" s="391">
        <v>3.4300000000000004E-2</v>
      </c>
      <c r="AF8" s="355">
        <v>3.4300000000000004E-2</v>
      </c>
      <c r="AG8" s="355" t="s">
        <v>1724</v>
      </c>
      <c r="AH8" s="355"/>
      <c r="AI8" s="352">
        <v>735705380.82191789</v>
      </c>
      <c r="AJ8" s="352">
        <v>1129928306.8493152</v>
      </c>
      <c r="AK8" s="352">
        <v>1514413.6</v>
      </c>
      <c r="AL8" s="358">
        <v>16.663013698630138</v>
      </c>
      <c r="AM8" s="358">
        <v>25.591780821917812</v>
      </c>
      <c r="AN8" s="355">
        <v>3.4300000000000004E-2</v>
      </c>
      <c r="AO8" s="479" t="s">
        <v>1441</v>
      </c>
    </row>
    <row r="9" spans="1:41">
      <c r="A9" s="31">
        <v>28101000</v>
      </c>
      <c r="B9" s="31">
        <v>1</v>
      </c>
      <c r="C9" s="31">
        <v>1</v>
      </c>
      <c r="D9" s="31">
        <v>1</v>
      </c>
      <c r="E9" s="33" t="s">
        <v>516</v>
      </c>
      <c r="F9" s="33" t="s">
        <v>1368</v>
      </c>
      <c r="G9" s="33" t="s">
        <v>1367</v>
      </c>
      <c r="H9" s="33" t="s">
        <v>1362</v>
      </c>
      <c r="I9" s="33" t="s">
        <v>6</v>
      </c>
      <c r="J9" s="33" t="s">
        <v>1384</v>
      </c>
      <c r="K9" s="31" t="s">
        <v>17</v>
      </c>
      <c r="L9" s="33" t="s">
        <v>12</v>
      </c>
      <c r="M9" s="31" t="s">
        <v>1354</v>
      </c>
      <c r="N9" s="31" t="s">
        <v>20</v>
      </c>
      <c r="O9" s="31" t="s">
        <v>20</v>
      </c>
      <c r="P9" s="31" t="s">
        <v>17</v>
      </c>
      <c r="Q9" s="352">
        <v>10421000</v>
      </c>
      <c r="R9" s="387">
        <v>0</v>
      </c>
      <c r="S9" s="387">
        <v>0</v>
      </c>
      <c r="T9" s="387">
        <v>0</v>
      </c>
      <c r="U9" s="387">
        <v>0</v>
      </c>
      <c r="V9" s="352">
        <v>0</v>
      </c>
      <c r="W9" s="387">
        <v>0</v>
      </c>
      <c r="X9" s="352">
        <v>10421000</v>
      </c>
      <c r="Y9" s="354">
        <v>42732</v>
      </c>
      <c r="Z9" s="354">
        <v>51103</v>
      </c>
      <c r="AA9" s="352">
        <v>72947000</v>
      </c>
      <c r="AB9" s="352">
        <v>72947000</v>
      </c>
      <c r="AC9" s="352">
        <v>18.090410958904108</v>
      </c>
      <c r="AD9" s="352">
        <v>22.934246575342467</v>
      </c>
      <c r="AE9" s="391">
        <v>2.2200000000000001E-2</v>
      </c>
      <c r="AF9" s="355">
        <v>2.2200000000000001E-2</v>
      </c>
      <c r="AG9" s="355" t="s">
        <v>1724</v>
      </c>
      <c r="AH9" s="355"/>
      <c r="AI9" s="352">
        <v>188520172.60273972</v>
      </c>
      <c r="AJ9" s="352">
        <v>238997783.56164384</v>
      </c>
      <c r="AK9" s="352">
        <v>231346.2</v>
      </c>
      <c r="AL9" s="358">
        <v>18.090410958904108</v>
      </c>
      <c r="AM9" s="358">
        <v>22.934246575342467</v>
      </c>
      <c r="AN9" s="355">
        <v>2.2200000000000001E-2</v>
      </c>
      <c r="AO9" s="479" t="s">
        <v>1441</v>
      </c>
    </row>
    <row r="10" spans="1:41">
      <c r="A10" s="31">
        <v>28099000</v>
      </c>
      <c r="B10" s="31">
        <v>1</v>
      </c>
      <c r="C10" s="31">
        <v>1</v>
      </c>
      <c r="D10" s="31">
        <v>1</v>
      </c>
      <c r="E10" s="33" t="s">
        <v>516</v>
      </c>
      <c r="F10" s="33" t="s">
        <v>1368</v>
      </c>
      <c r="G10" s="33" t="s">
        <v>1367</v>
      </c>
      <c r="H10" s="33" t="s">
        <v>1362</v>
      </c>
      <c r="I10" s="33" t="s">
        <v>6</v>
      </c>
      <c r="J10" s="33" t="s">
        <v>1384</v>
      </c>
      <c r="K10" s="31" t="s">
        <v>17</v>
      </c>
      <c r="L10" s="33" t="s">
        <v>12</v>
      </c>
      <c r="M10" s="31" t="s">
        <v>1354</v>
      </c>
      <c r="N10" s="31" t="s">
        <v>21</v>
      </c>
      <c r="O10" s="31" t="s">
        <v>21</v>
      </c>
      <c r="P10" s="31" t="s">
        <v>17</v>
      </c>
      <c r="Q10" s="352">
        <v>26250000</v>
      </c>
      <c r="R10" s="387">
        <v>0</v>
      </c>
      <c r="S10" s="387">
        <v>0</v>
      </c>
      <c r="T10" s="387">
        <v>402937.5</v>
      </c>
      <c r="U10" s="387">
        <v>0</v>
      </c>
      <c r="V10" s="352">
        <v>0</v>
      </c>
      <c r="W10" s="387">
        <v>0</v>
      </c>
      <c r="X10" s="352">
        <v>26250000</v>
      </c>
      <c r="Y10" s="354">
        <v>42688</v>
      </c>
      <c r="Z10" s="354">
        <v>51977</v>
      </c>
      <c r="AA10" s="352">
        <v>175000000</v>
      </c>
      <c r="AB10" s="352">
        <v>175000000</v>
      </c>
      <c r="AC10" s="352">
        <v>20.484931506849314</v>
      </c>
      <c r="AD10" s="352">
        <v>25.449315068493149</v>
      </c>
      <c r="AE10" s="391">
        <v>3.0699999999999998E-2</v>
      </c>
      <c r="AF10" s="355">
        <v>3.0699999999999998E-2</v>
      </c>
      <c r="AG10" s="355" t="s">
        <v>1724</v>
      </c>
      <c r="AH10" s="355"/>
      <c r="AI10" s="352">
        <v>537729452.05479455</v>
      </c>
      <c r="AJ10" s="352">
        <v>668044520.54794514</v>
      </c>
      <c r="AK10" s="352">
        <v>805875</v>
      </c>
      <c r="AL10" s="358">
        <v>20.484931506849318</v>
      </c>
      <c r="AM10" s="358">
        <v>25.449315068493149</v>
      </c>
      <c r="AN10" s="355">
        <v>3.0700000000000002E-2</v>
      </c>
      <c r="AO10" s="479" t="s">
        <v>1441</v>
      </c>
    </row>
    <row r="11" spans="1:41">
      <c r="A11" s="31">
        <v>28080000</v>
      </c>
      <c r="B11" s="31">
        <v>1</v>
      </c>
      <c r="C11" s="31">
        <v>1</v>
      </c>
      <c r="D11" s="31">
        <v>1</v>
      </c>
      <c r="E11" s="33" t="s">
        <v>516</v>
      </c>
      <c r="F11" s="33" t="s">
        <v>1368</v>
      </c>
      <c r="G11" s="33" t="s">
        <v>1367</v>
      </c>
      <c r="H11" s="33" t="s">
        <v>1362</v>
      </c>
      <c r="I11" s="33" t="s">
        <v>6</v>
      </c>
      <c r="J11" s="33" t="s">
        <v>1384</v>
      </c>
      <c r="K11" s="31" t="s">
        <v>17</v>
      </c>
      <c r="L11" s="33" t="s">
        <v>12</v>
      </c>
      <c r="M11" s="31" t="s">
        <v>1354</v>
      </c>
      <c r="N11" s="31" t="s">
        <v>22</v>
      </c>
      <c r="O11" s="31" t="s">
        <v>22</v>
      </c>
      <c r="P11" s="31" t="s">
        <v>17</v>
      </c>
      <c r="Q11" s="352">
        <v>254382133.66999999</v>
      </c>
      <c r="R11" s="387">
        <v>0</v>
      </c>
      <c r="S11" s="387">
        <v>0</v>
      </c>
      <c r="T11" s="387">
        <v>0</v>
      </c>
      <c r="U11" s="387">
        <v>0</v>
      </c>
      <c r="V11" s="352">
        <v>0</v>
      </c>
      <c r="W11" s="387">
        <v>0</v>
      </c>
      <c r="X11" s="352">
        <v>254382133.66999999</v>
      </c>
      <c r="Y11" s="354">
        <v>41241</v>
      </c>
      <c r="Z11" s="354">
        <v>50449</v>
      </c>
      <c r="AA11" s="352">
        <v>259280000</v>
      </c>
      <c r="AB11" s="352">
        <v>259280000</v>
      </c>
      <c r="AC11" s="352">
        <v>16.298630136986301</v>
      </c>
      <c r="AD11" s="352">
        <v>25.227397260273971</v>
      </c>
      <c r="AE11" s="391">
        <v>3.304E-2</v>
      </c>
      <c r="AF11" s="355">
        <v>3.304E-2</v>
      </c>
      <c r="AG11" s="355" t="s">
        <v>1724</v>
      </c>
      <c r="AH11" s="355"/>
      <c r="AI11" s="352">
        <v>4146080310.1447392</v>
      </c>
      <c r="AJ11" s="352">
        <v>6417399142.0092049</v>
      </c>
      <c r="AK11" s="352">
        <v>8404785.6964567993</v>
      </c>
      <c r="AL11" s="358">
        <v>16.298630136986301</v>
      </c>
      <c r="AM11" s="358">
        <v>25.227397260273971</v>
      </c>
      <c r="AN11" s="355">
        <v>3.304E-2</v>
      </c>
      <c r="AO11" s="479" t="s">
        <v>1441</v>
      </c>
    </row>
    <row r="12" spans="1:41" s="360" customFormat="1">
      <c r="A12" s="346">
        <v>28110000</v>
      </c>
      <c r="B12" s="346">
        <v>1</v>
      </c>
      <c r="C12" s="346">
        <v>1</v>
      </c>
      <c r="D12" s="346">
        <v>0</v>
      </c>
      <c r="E12" s="359" t="s">
        <v>516</v>
      </c>
      <c r="F12" s="359" t="s">
        <v>1368</v>
      </c>
      <c r="G12" s="359" t="s">
        <v>1367</v>
      </c>
      <c r="H12" s="33" t="s">
        <v>1366</v>
      </c>
      <c r="I12" s="33" t="s">
        <v>1374</v>
      </c>
      <c r="J12" s="359" t="s">
        <v>1384</v>
      </c>
      <c r="K12" s="346" t="s">
        <v>17</v>
      </c>
      <c r="L12" s="359" t="s">
        <v>375</v>
      </c>
      <c r="M12" s="346" t="s">
        <v>1354</v>
      </c>
      <c r="N12" s="346" t="s">
        <v>1626</v>
      </c>
      <c r="O12" s="346" t="s">
        <v>1626</v>
      </c>
      <c r="P12" s="346" t="s">
        <v>17</v>
      </c>
      <c r="Q12" s="353">
        <v>0</v>
      </c>
      <c r="R12" s="387">
        <v>0</v>
      </c>
      <c r="S12" s="387">
        <v>0</v>
      </c>
      <c r="T12" s="387">
        <v>0</v>
      </c>
      <c r="U12" s="387">
        <v>0</v>
      </c>
      <c r="V12" s="352">
        <v>0</v>
      </c>
      <c r="W12" s="387">
        <v>0</v>
      </c>
      <c r="X12" s="352">
        <v>0</v>
      </c>
      <c r="Y12" s="354">
        <v>44165</v>
      </c>
      <c r="Z12" s="354">
        <v>51429</v>
      </c>
      <c r="AA12" s="352">
        <v>59885000</v>
      </c>
      <c r="AB12" s="352">
        <v>59885000</v>
      </c>
      <c r="AC12" s="352">
        <v>18.983561643835618</v>
      </c>
      <c r="AD12" s="352">
        <v>19.901369863013699</v>
      </c>
      <c r="AE12" s="391">
        <v>2.7220000000000001E-2</v>
      </c>
      <c r="AF12" s="355">
        <v>2.7220000000000001E-2</v>
      </c>
      <c r="AG12" s="355" t="s">
        <v>1724</v>
      </c>
      <c r="AH12" s="355" t="s">
        <v>1763</v>
      </c>
      <c r="AI12" s="352">
        <v>0</v>
      </c>
      <c r="AJ12" s="352">
        <v>0</v>
      </c>
      <c r="AK12" s="352">
        <v>0</v>
      </c>
      <c r="AL12" s="358">
        <v>0</v>
      </c>
      <c r="AM12" s="358">
        <v>0</v>
      </c>
      <c r="AN12" s="355">
        <v>0</v>
      </c>
      <c r="AO12" s="479" t="s">
        <v>1441</v>
      </c>
    </row>
    <row r="13" spans="1:41">
      <c r="A13" s="31">
        <v>28084000</v>
      </c>
      <c r="B13" s="31">
        <v>1</v>
      </c>
      <c r="C13" s="31">
        <v>1</v>
      </c>
      <c r="D13" s="31">
        <v>1</v>
      </c>
      <c r="E13" s="33" t="s">
        <v>516</v>
      </c>
      <c r="F13" s="33" t="s">
        <v>1368</v>
      </c>
      <c r="G13" s="33" t="s">
        <v>1367</v>
      </c>
      <c r="H13" s="33" t="s">
        <v>1362</v>
      </c>
      <c r="I13" s="33" t="s">
        <v>6</v>
      </c>
      <c r="J13" s="33" t="s">
        <v>1384</v>
      </c>
      <c r="K13" s="31" t="s">
        <v>23</v>
      </c>
      <c r="L13" s="33" t="s">
        <v>12</v>
      </c>
      <c r="M13" s="31" t="s">
        <v>1354</v>
      </c>
      <c r="N13" s="31" t="s">
        <v>24</v>
      </c>
      <c r="O13" s="31" t="s">
        <v>24</v>
      </c>
      <c r="P13" s="31" t="s">
        <v>23</v>
      </c>
      <c r="Q13" s="352">
        <v>800000</v>
      </c>
      <c r="R13" s="387">
        <v>0</v>
      </c>
      <c r="S13" s="387">
        <v>0</v>
      </c>
      <c r="T13" s="387">
        <v>0</v>
      </c>
      <c r="U13" s="387">
        <v>0</v>
      </c>
      <c r="V13" s="352">
        <v>0</v>
      </c>
      <c r="W13" s="387">
        <v>0</v>
      </c>
      <c r="X13" s="352">
        <v>800000</v>
      </c>
      <c r="Y13" s="354">
        <v>41722</v>
      </c>
      <c r="Z13" s="354">
        <v>44607</v>
      </c>
      <c r="AA13" s="352">
        <v>6400000</v>
      </c>
      <c r="AB13" s="352">
        <v>6400000</v>
      </c>
      <c r="AC13" s="352">
        <v>0.29315068493150687</v>
      </c>
      <c r="AD13" s="352">
        <v>7.904109589041096</v>
      </c>
      <c r="AE13" s="391">
        <v>1.7579999999999998E-2</v>
      </c>
      <c r="AF13" s="355">
        <v>1.7579999999999998E-2</v>
      </c>
      <c r="AG13" s="355" t="s">
        <v>1723</v>
      </c>
      <c r="AH13" s="355"/>
      <c r="AI13" s="352">
        <v>234520.5479452055</v>
      </c>
      <c r="AJ13" s="352">
        <v>6323287.6712328764</v>
      </c>
      <c r="AK13" s="352">
        <v>14063.999999999998</v>
      </c>
      <c r="AL13" s="358">
        <v>0.29315068493150687</v>
      </c>
      <c r="AM13" s="358">
        <v>7.9041095890410951</v>
      </c>
      <c r="AN13" s="355">
        <v>1.7579999999999998E-2</v>
      </c>
      <c r="AO13" s="479" t="s">
        <v>1441</v>
      </c>
    </row>
    <row r="14" spans="1:41">
      <c r="A14" s="31">
        <v>28094000</v>
      </c>
      <c r="B14" s="31">
        <v>1</v>
      </c>
      <c r="C14" s="31">
        <v>1</v>
      </c>
      <c r="D14" s="31">
        <v>1</v>
      </c>
      <c r="E14" s="33" t="s">
        <v>516</v>
      </c>
      <c r="F14" s="33" t="s">
        <v>1368</v>
      </c>
      <c r="G14" s="33" t="s">
        <v>1367</v>
      </c>
      <c r="H14" s="33" t="s">
        <v>1362</v>
      </c>
      <c r="I14" s="33" t="s">
        <v>6</v>
      </c>
      <c r="J14" s="33" t="s">
        <v>1384</v>
      </c>
      <c r="K14" s="31" t="s">
        <v>25</v>
      </c>
      <c r="L14" s="33" t="s">
        <v>12</v>
      </c>
      <c r="M14" s="31" t="s">
        <v>1354</v>
      </c>
      <c r="N14" s="31" t="s">
        <v>26</v>
      </c>
      <c r="O14" s="31" t="s">
        <v>26</v>
      </c>
      <c r="P14" s="31" t="s">
        <v>25</v>
      </c>
      <c r="Q14" s="352">
        <v>11671204.08</v>
      </c>
      <c r="R14" s="387">
        <v>0</v>
      </c>
      <c r="S14" s="387">
        <v>0</v>
      </c>
      <c r="T14" s="387">
        <v>0</v>
      </c>
      <c r="U14" s="387">
        <v>0</v>
      </c>
      <c r="V14" s="352">
        <v>0</v>
      </c>
      <c r="W14" s="387">
        <v>0</v>
      </c>
      <c r="X14" s="352">
        <v>11671204.08</v>
      </c>
      <c r="Y14" s="354">
        <v>42170</v>
      </c>
      <c r="Z14" s="354">
        <v>44737</v>
      </c>
      <c r="AA14" s="352">
        <v>53407391.579999998</v>
      </c>
      <c r="AB14" s="352">
        <v>53407391.579999998</v>
      </c>
      <c r="AC14" s="352">
        <v>0.64931506849315068</v>
      </c>
      <c r="AD14" s="352">
        <v>7.0328767123287674</v>
      </c>
      <c r="AE14" s="391">
        <v>6.0749999999999998E-2</v>
      </c>
      <c r="AF14" s="355">
        <v>6.0749999999999998E-2</v>
      </c>
      <c r="AG14" s="355" t="s">
        <v>1725</v>
      </c>
      <c r="AH14" s="355"/>
      <c r="AI14" s="352">
        <v>7578288.6766027398</v>
      </c>
      <c r="AJ14" s="352">
        <v>82082139.379068494</v>
      </c>
      <c r="AK14" s="352">
        <v>709025.64786000003</v>
      </c>
      <c r="AL14" s="358">
        <v>0.64931506849315068</v>
      </c>
      <c r="AM14" s="358">
        <v>7.0328767123287674</v>
      </c>
      <c r="AN14" s="355">
        <v>6.0749999999999998E-2</v>
      </c>
      <c r="AO14" s="479" t="s">
        <v>1441</v>
      </c>
    </row>
    <row r="15" spans="1:41">
      <c r="A15" s="31">
        <v>28088000</v>
      </c>
      <c r="B15" s="31">
        <v>1</v>
      </c>
      <c r="C15" s="31">
        <v>1</v>
      </c>
      <c r="D15" s="31">
        <v>1</v>
      </c>
      <c r="E15" s="33" t="s">
        <v>516</v>
      </c>
      <c r="F15" s="33" t="s">
        <v>1368</v>
      </c>
      <c r="G15" s="33" t="s">
        <v>1367</v>
      </c>
      <c r="H15" s="33" t="s">
        <v>1362</v>
      </c>
      <c r="I15" s="33" t="s">
        <v>6</v>
      </c>
      <c r="J15" s="33" t="s">
        <v>1384</v>
      </c>
      <c r="K15" s="31" t="s">
        <v>25</v>
      </c>
      <c r="L15" s="33" t="s">
        <v>12</v>
      </c>
      <c r="M15" s="31" t="s">
        <v>1354</v>
      </c>
      <c r="N15" s="31" t="s">
        <v>27</v>
      </c>
      <c r="O15" s="31" t="s">
        <v>27</v>
      </c>
      <c r="P15" s="31" t="s">
        <v>25</v>
      </c>
      <c r="Q15" s="352">
        <v>7500000</v>
      </c>
      <c r="R15" s="387">
        <v>0</v>
      </c>
      <c r="S15" s="387">
        <v>0</v>
      </c>
      <c r="T15" s="387">
        <v>0</v>
      </c>
      <c r="U15" s="387">
        <v>0</v>
      </c>
      <c r="V15" s="352">
        <v>0</v>
      </c>
      <c r="W15" s="387">
        <v>0</v>
      </c>
      <c r="X15" s="352">
        <v>7500000</v>
      </c>
      <c r="Y15" s="354">
        <v>41939</v>
      </c>
      <c r="Z15" s="354">
        <v>44506</v>
      </c>
      <c r="AA15" s="352">
        <v>100000000</v>
      </c>
      <c r="AB15" s="352">
        <v>100000000</v>
      </c>
      <c r="AC15" s="352">
        <v>1.643835616438356E-2</v>
      </c>
      <c r="AD15" s="352">
        <v>7.0328767123287674</v>
      </c>
      <c r="AE15" s="391">
        <v>5.638E-2</v>
      </c>
      <c r="AF15" s="355">
        <v>5.638E-2</v>
      </c>
      <c r="AG15" s="355" t="s">
        <v>1726</v>
      </c>
      <c r="AH15" s="355"/>
      <c r="AI15" s="352">
        <v>123287.6712328767</v>
      </c>
      <c r="AJ15" s="352">
        <v>52746575.342465758</v>
      </c>
      <c r="AK15" s="352">
        <v>422850</v>
      </c>
      <c r="AL15" s="358">
        <v>1.643835616438356E-2</v>
      </c>
      <c r="AM15" s="358">
        <v>7.0328767123287674</v>
      </c>
      <c r="AN15" s="355">
        <v>5.638E-2</v>
      </c>
      <c r="AO15" s="479" t="s">
        <v>1441</v>
      </c>
    </row>
    <row r="16" spans="1:41">
      <c r="A16" s="31">
        <v>28105000</v>
      </c>
      <c r="B16" s="31">
        <v>1</v>
      </c>
      <c r="C16" s="31">
        <v>1</v>
      </c>
      <c r="D16" s="31">
        <v>1</v>
      </c>
      <c r="E16" s="33" t="s">
        <v>1337</v>
      </c>
      <c r="F16" s="33" t="s">
        <v>1368</v>
      </c>
      <c r="G16" s="33" t="s">
        <v>1367</v>
      </c>
      <c r="H16" s="33" t="s">
        <v>1362</v>
      </c>
      <c r="I16" s="33" t="s">
        <v>6</v>
      </c>
      <c r="J16" s="33" t="s">
        <v>1384</v>
      </c>
      <c r="K16" s="31" t="s">
        <v>25</v>
      </c>
      <c r="L16" s="33" t="s">
        <v>12</v>
      </c>
      <c r="M16" s="31" t="s">
        <v>1354</v>
      </c>
      <c r="N16" s="31" t="s">
        <v>28</v>
      </c>
      <c r="O16" s="31" t="s">
        <v>28</v>
      </c>
      <c r="P16" s="31" t="s">
        <v>25</v>
      </c>
      <c r="Q16" s="352">
        <v>83078450</v>
      </c>
      <c r="R16" s="387">
        <v>0</v>
      </c>
      <c r="S16" s="387">
        <v>0</v>
      </c>
      <c r="T16" s="387">
        <v>0</v>
      </c>
      <c r="U16" s="387">
        <v>0</v>
      </c>
      <c r="V16" s="352">
        <v>1607350</v>
      </c>
      <c r="W16" s="387">
        <v>0</v>
      </c>
      <c r="X16" s="352">
        <v>84685800</v>
      </c>
      <c r="Y16" s="354">
        <v>43369</v>
      </c>
      <c r="Z16" s="354">
        <v>45927</v>
      </c>
      <c r="AA16" s="352">
        <v>110345000</v>
      </c>
      <c r="AB16" s="352">
        <v>110345000</v>
      </c>
      <c r="AC16" s="352">
        <v>3.9095890410958902</v>
      </c>
      <c r="AD16" s="352">
        <v>7.0082191780821921</v>
      </c>
      <c r="AE16" s="391">
        <v>5.5129999999999998E-2</v>
      </c>
      <c r="AF16" s="355">
        <v>5.5129999999999998E-2</v>
      </c>
      <c r="AG16" s="355" t="s">
        <v>1727</v>
      </c>
      <c r="AH16" s="355"/>
      <c r="AI16" s="352">
        <v>331086675.61643833</v>
      </c>
      <c r="AJ16" s="352">
        <v>593496647.67123294</v>
      </c>
      <c r="AK16" s="352">
        <v>4668728.1540000001</v>
      </c>
      <c r="AL16" s="358">
        <v>3.9095890410958902</v>
      </c>
      <c r="AM16" s="358">
        <v>7.0082191780821921</v>
      </c>
      <c r="AN16" s="355">
        <v>5.5129999999999998E-2</v>
      </c>
      <c r="AO16" s="479" t="s">
        <v>1441</v>
      </c>
    </row>
    <row r="17" spans="1:41">
      <c r="A17" s="31">
        <v>28109000</v>
      </c>
      <c r="B17" s="31">
        <v>1</v>
      </c>
      <c r="C17" s="31">
        <v>1</v>
      </c>
      <c r="D17" s="31">
        <v>1</v>
      </c>
      <c r="E17" s="33" t="s">
        <v>516</v>
      </c>
      <c r="F17" s="33" t="s">
        <v>1368</v>
      </c>
      <c r="G17" s="33" t="s">
        <v>1367</v>
      </c>
      <c r="H17" s="33" t="s">
        <v>1362</v>
      </c>
      <c r="I17" s="33" t="s">
        <v>6</v>
      </c>
      <c r="J17" s="33" t="s">
        <v>1384</v>
      </c>
      <c r="K17" s="31" t="s">
        <v>29</v>
      </c>
      <c r="L17" s="33" t="s">
        <v>12</v>
      </c>
      <c r="M17" s="31" t="s">
        <v>1354</v>
      </c>
      <c r="N17" s="31" t="s">
        <v>30</v>
      </c>
      <c r="O17" s="31" t="s">
        <v>30</v>
      </c>
      <c r="P17" s="31" t="s">
        <v>29</v>
      </c>
      <c r="Q17" s="352">
        <v>54000000</v>
      </c>
      <c r="R17" s="387">
        <v>0</v>
      </c>
      <c r="S17" s="387">
        <v>9000000</v>
      </c>
      <c r="T17" s="387">
        <v>1068590.25</v>
      </c>
      <c r="U17" s="387">
        <v>0</v>
      </c>
      <c r="V17" s="352">
        <v>0</v>
      </c>
      <c r="W17" s="387">
        <v>0</v>
      </c>
      <c r="X17" s="352">
        <v>45000000</v>
      </c>
      <c r="Y17" s="354">
        <v>43860</v>
      </c>
      <c r="Z17" s="354">
        <v>44956</v>
      </c>
      <c r="AA17" s="352">
        <v>99000000</v>
      </c>
      <c r="AB17" s="352">
        <v>99000000</v>
      </c>
      <c r="AC17" s="352">
        <v>1.2493150684931507</v>
      </c>
      <c r="AD17" s="352">
        <v>3.0027397260273974</v>
      </c>
      <c r="AE17" s="391">
        <v>7.886E-2</v>
      </c>
      <c r="AF17" s="355">
        <v>7.886E-2</v>
      </c>
      <c r="AG17" s="355" t="s">
        <v>1726</v>
      </c>
      <c r="AH17" s="355"/>
      <c r="AI17" s="352">
        <v>56219178.08219178</v>
      </c>
      <c r="AJ17" s="352">
        <v>135123287.67123288</v>
      </c>
      <c r="AK17" s="352">
        <v>3548700</v>
      </c>
      <c r="AL17" s="358">
        <v>1.2493150684931507</v>
      </c>
      <c r="AM17" s="358">
        <v>3.0027397260273974</v>
      </c>
      <c r="AN17" s="355">
        <v>7.886E-2</v>
      </c>
      <c r="AO17" s="479" t="s">
        <v>1441</v>
      </c>
    </row>
    <row r="18" spans="1:41">
      <c r="A18" s="31">
        <v>28092000</v>
      </c>
      <c r="B18" s="31">
        <v>1</v>
      </c>
      <c r="C18" s="31">
        <v>1</v>
      </c>
      <c r="D18" s="31">
        <v>1</v>
      </c>
      <c r="E18" s="33" t="s">
        <v>516</v>
      </c>
      <c r="F18" s="33" t="s">
        <v>1368</v>
      </c>
      <c r="G18" s="33" t="s">
        <v>1367</v>
      </c>
      <c r="H18" s="33" t="s">
        <v>1362</v>
      </c>
      <c r="I18" s="33" t="s">
        <v>6</v>
      </c>
      <c r="J18" s="33" t="s">
        <v>1384</v>
      </c>
      <c r="K18" s="31" t="s">
        <v>29</v>
      </c>
      <c r="L18" s="33" t="s">
        <v>12</v>
      </c>
      <c r="M18" s="31" t="s">
        <v>1354</v>
      </c>
      <c r="N18" s="31" t="s">
        <v>31</v>
      </c>
      <c r="O18" s="31" t="s">
        <v>31</v>
      </c>
      <c r="P18" s="31" t="s">
        <v>29</v>
      </c>
      <c r="Q18" s="352">
        <v>36494117.649999999</v>
      </c>
      <c r="R18" s="387">
        <v>0</v>
      </c>
      <c r="S18" s="387">
        <v>0</v>
      </c>
      <c r="T18" s="387">
        <v>0</v>
      </c>
      <c r="U18" s="387">
        <v>0</v>
      </c>
      <c r="V18" s="352">
        <v>0</v>
      </c>
      <c r="W18" s="387">
        <v>0</v>
      </c>
      <c r="X18" s="352">
        <v>36494117.649999999</v>
      </c>
      <c r="Y18" s="354">
        <v>42061</v>
      </c>
      <c r="Z18" s="354">
        <v>46111</v>
      </c>
      <c r="AA18" s="352">
        <v>88000000</v>
      </c>
      <c r="AB18" s="352">
        <v>88000000</v>
      </c>
      <c r="AC18" s="352">
        <v>4.4136986301369863</v>
      </c>
      <c r="AD18" s="352">
        <v>11.095890410958905</v>
      </c>
      <c r="AE18" s="391">
        <v>2.9529999999999997E-2</v>
      </c>
      <c r="AF18" s="355">
        <v>2.9529999999999997E-2</v>
      </c>
      <c r="AG18" s="355" t="s">
        <v>1723</v>
      </c>
      <c r="AH18" s="355"/>
      <c r="AI18" s="352">
        <v>161074037.07986301</v>
      </c>
      <c r="AJ18" s="352">
        <v>404934730.08904111</v>
      </c>
      <c r="AK18" s="352">
        <v>1077671.2942044998</v>
      </c>
      <c r="AL18" s="358">
        <v>4.4136986301369863</v>
      </c>
      <c r="AM18" s="358">
        <v>11.095890410958905</v>
      </c>
      <c r="AN18" s="355">
        <v>2.9529999999999997E-2</v>
      </c>
      <c r="AO18" s="479" t="s">
        <v>1441</v>
      </c>
    </row>
    <row r="19" spans="1:41">
      <c r="A19" s="31">
        <v>28083000</v>
      </c>
      <c r="B19" s="31">
        <v>1</v>
      </c>
      <c r="C19" s="31">
        <v>1</v>
      </c>
      <c r="D19" s="31">
        <v>1</v>
      </c>
      <c r="E19" s="33" t="s">
        <v>516</v>
      </c>
      <c r="F19" s="33" t="s">
        <v>1368</v>
      </c>
      <c r="G19" s="33" t="s">
        <v>1367</v>
      </c>
      <c r="H19" s="33" t="s">
        <v>1362</v>
      </c>
      <c r="I19" s="33" t="s">
        <v>6</v>
      </c>
      <c r="J19" s="33" t="s">
        <v>1384</v>
      </c>
      <c r="K19" s="31" t="s">
        <v>29</v>
      </c>
      <c r="L19" s="33" t="s">
        <v>12</v>
      </c>
      <c r="M19" s="31" t="s">
        <v>1354</v>
      </c>
      <c r="N19" s="31" t="s">
        <v>32</v>
      </c>
      <c r="O19" s="31" t="s">
        <v>32</v>
      </c>
      <c r="P19" s="31" t="s">
        <v>29</v>
      </c>
      <c r="Q19" s="352">
        <v>25007785.727000002</v>
      </c>
      <c r="R19" s="387">
        <v>0</v>
      </c>
      <c r="S19" s="387">
        <v>0</v>
      </c>
      <c r="T19" s="387">
        <v>0</v>
      </c>
      <c r="U19" s="387">
        <v>0</v>
      </c>
      <c r="V19" s="352">
        <v>0</v>
      </c>
      <c r="W19" s="387">
        <v>0</v>
      </c>
      <c r="X19" s="352">
        <v>25007785.727000002</v>
      </c>
      <c r="Y19" s="354">
        <v>41669</v>
      </c>
      <c r="Z19" s="354">
        <v>44922</v>
      </c>
      <c r="AA19" s="352">
        <v>116703000</v>
      </c>
      <c r="AB19" s="352">
        <v>116703000</v>
      </c>
      <c r="AC19" s="352">
        <v>1.1561643835616437</v>
      </c>
      <c r="AD19" s="352">
        <v>8.912328767123288</v>
      </c>
      <c r="AE19" s="391">
        <v>3.5139999999999998E-2</v>
      </c>
      <c r="AF19" s="355">
        <v>3.5139999999999998E-2</v>
      </c>
      <c r="AG19" s="355" t="s">
        <v>1723</v>
      </c>
      <c r="AH19" s="355"/>
      <c r="AI19" s="352">
        <v>28913111.16929863</v>
      </c>
      <c r="AJ19" s="352">
        <v>222877608.13679728</v>
      </c>
      <c r="AK19" s="352">
        <v>878773.59044677997</v>
      </c>
      <c r="AL19" s="358">
        <v>1.1561643835616437</v>
      </c>
      <c r="AM19" s="358">
        <v>8.912328767123288</v>
      </c>
      <c r="AN19" s="355">
        <v>3.5139999999999998E-2</v>
      </c>
      <c r="AO19" s="479" t="s">
        <v>1441</v>
      </c>
    </row>
    <row r="20" spans="1:41">
      <c r="A20" s="31">
        <v>28098000</v>
      </c>
      <c r="B20" s="31">
        <v>1</v>
      </c>
      <c r="C20" s="31">
        <v>1</v>
      </c>
      <c r="D20" s="31">
        <v>0</v>
      </c>
      <c r="E20" s="33" t="s">
        <v>516</v>
      </c>
      <c r="F20" s="33" t="s">
        <v>1368</v>
      </c>
      <c r="G20" s="33" t="s">
        <v>1367</v>
      </c>
      <c r="H20" s="33" t="s">
        <v>1361</v>
      </c>
      <c r="I20" s="33" t="s">
        <v>33</v>
      </c>
      <c r="J20" s="33" t="s">
        <v>1384</v>
      </c>
      <c r="K20" s="31" t="s">
        <v>29</v>
      </c>
      <c r="L20" s="33" t="s">
        <v>33</v>
      </c>
      <c r="M20" s="31" t="s">
        <v>1354</v>
      </c>
      <c r="N20" s="31" t="s">
        <v>34</v>
      </c>
      <c r="O20" s="31" t="s">
        <v>34</v>
      </c>
      <c r="P20" s="31" t="s">
        <v>29</v>
      </c>
      <c r="Q20" s="352">
        <v>4752380.3099999996</v>
      </c>
      <c r="R20" s="387">
        <v>0</v>
      </c>
      <c r="S20" s="387">
        <v>0</v>
      </c>
      <c r="T20" s="387">
        <v>0</v>
      </c>
      <c r="U20" s="387">
        <v>0</v>
      </c>
      <c r="V20" s="352">
        <v>0</v>
      </c>
      <c r="W20" s="387">
        <v>0</v>
      </c>
      <c r="X20" s="352">
        <v>4752380.3099999996</v>
      </c>
      <c r="Y20" s="354">
        <v>42579</v>
      </c>
      <c r="Z20" s="354">
        <v>45329</v>
      </c>
      <c r="AA20" s="352">
        <v>13306664.939999999</v>
      </c>
      <c r="AB20" s="352">
        <v>13306664.939999999</v>
      </c>
      <c r="AC20" s="352">
        <v>2.2712328767123289</v>
      </c>
      <c r="AD20" s="352">
        <v>7.5342465753424657</v>
      </c>
      <c r="AE20" s="391">
        <v>3.0630000000000001E-2</v>
      </c>
      <c r="AF20" s="355">
        <v>3.0630000000000001E-2</v>
      </c>
      <c r="AG20" s="355" t="s">
        <v>1723</v>
      </c>
      <c r="AH20" s="355"/>
      <c r="AI20" s="352">
        <v>10793762.402712328</v>
      </c>
      <c r="AJ20" s="352">
        <v>35805605.075342461</v>
      </c>
      <c r="AK20" s="352">
        <v>145565.4088953</v>
      </c>
      <c r="AL20" s="358">
        <v>2.2712328767123289</v>
      </c>
      <c r="AM20" s="358">
        <v>7.5342465753424657</v>
      </c>
      <c r="AN20" s="355">
        <v>3.0630000000000004E-2</v>
      </c>
      <c r="AO20" s="479" t="s">
        <v>1441</v>
      </c>
    </row>
    <row r="21" spans="1:41">
      <c r="A21" s="31">
        <v>28097000</v>
      </c>
      <c r="B21" s="31">
        <v>1</v>
      </c>
      <c r="C21" s="31">
        <v>1</v>
      </c>
      <c r="D21" s="31">
        <v>0</v>
      </c>
      <c r="E21" s="33" t="s">
        <v>516</v>
      </c>
      <c r="F21" s="33" t="s">
        <v>1368</v>
      </c>
      <c r="G21" s="33" t="s">
        <v>1367</v>
      </c>
      <c r="H21" s="33" t="s">
        <v>1361</v>
      </c>
      <c r="I21" s="33" t="s">
        <v>33</v>
      </c>
      <c r="J21" s="33" t="s">
        <v>1384</v>
      </c>
      <c r="K21" s="31" t="s">
        <v>29</v>
      </c>
      <c r="L21" s="33" t="s">
        <v>33</v>
      </c>
      <c r="M21" s="31" t="s">
        <v>1354</v>
      </c>
      <c r="N21" s="31" t="s">
        <v>35</v>
      </c>
      <c r="O21" s="31" t="s">
        <v>35</v>
      </c>
      <c r="P21" s="31" t="s">
        <v>29</v>
      </c>
      <c r="Q21" s="352">
        <v>23211587.049999997</v>
      </c>
      <c r="R21" s="387">
        <v>0</v>
      </c>
      <c r="S21" s="387">
        <v>0</v>
      </c>
      <c r="T21" s="387">
        <v>0</v>
      </c>
      <c r="U21" s="387">
        <v>0</v>
      </c>
      <c r="V21" s="352">
        <v>0</v>
      </c>
      <c r="W21" s="387">
        <v>0</v>
      </c>
      <c r="X21" s="352">
        <v>23211587.049999997</v>
      </c>
      <c r="Y21" s="354">
        <v>42579</v>
      </c>
      <c r="Z21" s="354">
        <v>45379</v>
      </c>
      <c r="AA21" s="352">
        <v>64992443.649999999</v>
      </c>
      <c r="AB21" s="352">
        <v>64992443.649999999</v>
      </c>
      <c r="AC21" s="352">
        <v>2.408219178082192</v>
      </c>
      <c r="AD21" s="352">
        <v>7.6712328767123283</v>
      </c>
      <c r="AE21" s="391">
        <v>3.0630000000000001E-2</v>
      </c>
      <c r="AF21" s="355">
        <v>3.0630000000000001E-2</v>
      </c>
      <c r="AG21" s="355" t="s">
        <v>1723</v>
      </c>
      <c r="AH21" s="355"/>
      <c r="AI21" s="352">
        <v>55898589.087534241</v>
      </c>
      <c r="AJ21" s="352">
        <v>178061489.69863009</v>
      </c>
      <c r="AK21" s="352">
        <v>710970.91134149989</v>
      </c>
      <c r="AL21" s="358">
        <v>2.408219178082192</v>
      </c>
      <c r="AM21" s="358">
        <v>7.6712328767123283</v>
      </c>
      <c r="AN21" s="355">
        <v>3.0629999999999998E-2</v>
      </c>
      <c r="AO21" s="479" t="s">
        <v>1441</v>
      </c>
    </row>
    <row r="22" spans="1:41">
      <c r="A22" s="31">
        <v>28102000</v>
      </c>
      <c r="B22" s="31">
        <v>1</v>
      </c>
      <c r="C22" s="31">
        <v>1</v>
      </c>
      <c r="D22" s="31">
        <v>0</v>
      </c>
      <c r="E22" s="33" t="s">
        <v>516</v>
      </c>
      <c r="F22" s="33" t="s">
        <v>1368</v>
      </c>
      <c r="G22" s="33" t="s">
        <v>1367</v>
      </c>
      <c r="H22" s="33" t="s">
        <v>1361</v>
      </c>
      <c r="I22" s="33" t="s">
        <v>33</v>
      </c>
      <c r="J22" s="33" t="s">
        <v>1384</v>
      </c>
      <c r="K22" s="31" t="s">
        <v>29</v>
      </c>
      <c r="L22" s="33" t="s">
        <v>33</v>
      </c>
      <c r="M22" s="31" t="s">
        <v>1354</v>
      </c>
      <c r="N22" s="31" t="s">
        <v>36</v>
      </c>
      <c r="O22" s="31" t="s">
        <v>36</v>
      </c>
      <c r="P22" s="31" t="s">
        <v>29</v>
      </c>
      <c r="Q22" s="352">
        <v>23499999.98</v>
      </c>
      <c r="R22" s="387">
        <v>0</v>
      </c>
      <c r="S22" s="387">
        <v>3357142.86</v>
      </c>
      <c r="T22" s="387">
        <v>358375</v>
      </c>
      <c r="U22" s="387">
        <v>0</v>
      </c>
      <c r="V22" s="352">
        <v>0</v>
      </c>
      <c r="W22" s="387">
        <v>0</v>
      </c>
      <c r="X22" s="352">
        <v>20142857.120000001</v>
      </c>
      <c r="Y22" s="354">
        <v>42877</v>
      </c>
      <c r="Z22" s="354">
        <v>45578</v>
      </c>
      <c r="AA22" s="352">
        <v>47000000</v>
      </c>
      <c r="AB22" s="352">
        <v>47000000</v>
      </c>
      <c r="AC22" s="352">
        <v>2.9534246575342467</v>
      </c>
      <c r="AD22" s="352">
        <v>7.4</v>
      </c>
      <c r="AE22" s="391">
        <v>0.03</v>
      </c>
      <c r="AF22" s="355">
        <v>0.03</v>
      </c>
      <c r="AG22" s="355" t="s">
        <v>1723</v>
      </c>
      <c r="AH22" s="355"/>
      <c r="AI22" s="352">
        <v>59490410.891397268</v>
      </c>
      <c r="AJ22" s="352">
        <v>149057142.68800002</v>
      </c>
      <c r="AK22" s="352">
        <v>604285.71360000002</v>
      </c>
      <c r="AL22" s="358">
        <v>2.9534246575342467</v>
      </c>
      <c r="AM22" s="358">
        <v>7.4</v>
      </c>
      <c r="AN22" s="355">
        <v>0.03</v>
      </c>
      <c r="AO22" s="479" t="s">
        <v>1441</v>
      </c>
    </row>
    <row r="23" spans="1:41">
      <c r="A23" s="31">
        <v>28029000</v>
      </c>
      <c r="B23" s="31">
        <v>1</v>
      </c>
      <c r="C23" s="31">
        <v>0</v>
      </c>
      <c r="D23" s="31">
        <v>0</v>
      </c>
      <c r="E23" s="33" t="s">
        <v>1333</v>
      </c>
      <c r="F23" s="33" t="s">
        <v>1365</v>
      </c>
      <c r="G23" s="33" t="s">
        <v>1365</v>
      </c>
      <c r="H23" s="33" t="s">
        <v>1365</v>
      </c>
      <c r="I23" s="33" t="s">
        <v>1365</v>
      </c>
      <c r="J23" s="33" t="s">
        <v>1384</v>
      </c>
      <c r="K23" s="31" t="s">
        <v>38</v>
      </c>
      <c r="L23" s="33" t="s">
        <v>39</v>
      </c>
      <c r="M23" s="31" t="s">
        <v>1354</v>
      </c>
      <c r="N23" s="31" t="s">
        <v>38</v>
      </c>
      <c r="O23" s="31" t="s">
        <v>38</v>
      </c>
      <c r="P23" s="31" t="s">
        <v>38</v>
      </c>
      <c r="Q23" s="352">
        <v>2E-3</v>
      </c>
      <c r="R23" s="387">
        <v>0</v>
      </c>
      <c r="S23" s="387">
        <v>0</v>
      </c>
      <c r="T23" s="387">
        <v>0</v>
      </c>
      <c r="U23" s="387">
        <v>0</v>
      </c>
      <c r="V23" s="352">
        <v>0</v>
      </c>
      <c r="W23" s="387">
        <v>0</v>
      </c>
      <c r="X23" s="352">
        <v>2E-3</v>
      </c>
      <c r="Y23" s="352">
        <v>0</v>
      </c>
      <c r="Z23" s="352">
        <v>0</v>
      </c>
      <c r="AA23" s="352">
        <v>0</v>
      </c>
      <c r="AB23" s="352">
        <v>0</v>
      </c>
      <c r="AC23" s="352">
        <v>0</v>
      </c>
      <c r="AD23" s="352">
        <v>0</v>
      </c>
      <c r="AE23" s="391">
        <v>0.04</v>
      </c>
      <c r="AF23" s="388">
        <v>0.04</v>
      </c>
      <c r="AG23" s="355" t="s">
        <v>1724</v>
      </c>
      <c r="AH23" s="355" t="s">
        <v>1763</v>
      </c>
      <c r="AI23" s="352">
        <v>0</v>
      </c>
      <c r="AJ23" s="353">
        <v>0</v>
      </c>
      <c r="AK23" s="353">
        <v>8.0000000000000007E-5</v>
      </c>
      <c r="AL23" s="356">
        <v>0</v>
      </c>
      <c r="AM23" s="356">
        <v>0</v>
      </c>
      <c r="AN23" s="357">
        <v>0.04</v>
      </c>
      <c r="AO23" s="479" t="s">
        <v>1441</v>
      </c>
    </row>
    <row r="24" spans="1:41">
      <c r="A24" s="31">
        <v>28081000</v>
      </c>
      <c r="B24" s="31">
        <v>1</v>
      </c>
      <c r="C24" s="31">
        <v>1</v>
      </c>
      <c r="D24" s="31">
        <v>1</v>
      </c>
      <c r="E24" s="33" t="s">
        <v>516</v>
      </c>
      <c r="F24" s="33" t="s">
        <v>1368</v>
      </c>
      <c r="G24" s="33" t="s">
        <v>1367</v>
      </c>
      <c r="H24" s="33" t="s">
        <v>1362</v>
      </c>
      <c r="I24" s="33" t="s">
        <v>6</v>
      </c>
      <c r="J24" s="33" t="s">
        <v>1384</v>
      </c>
      <c r="K24" s="31" t="s">
        <v>40</v>
      </c>
      <c r="L24" s="33" t="s">
        <v>12</v>
      </c>
      <c r="M24" s="31" t="s">
        <v>1354</v>
      </c>
      <c r="N24" s="31" t="s">
        <v>41</v>
      </c>
      <c r="O24" s="31" t="s">
        <v>41</v>
      </c>
      <c r="P24" s="31" t="s">
        <v>40</v>
      </c>
      <c r="Q24" s="352">
        <v>0</v>
      </c>
      <c r="R24" s="387">
        <v>0</v>
      </c>
      <c r="S24" s="387">
        <v>0</v>
      </c>
      <c r="T24" s="387">
        <v>0</v>
      </c>
      <c r="U24" s="387">
        <v>0</v>
      </c>
      <c r="V24" s="352">
        <v>0</v>
      </c>
      <c r="W24" s="387">
        <v>0</v>
      </c>
      <c r="X24" s="352">
        <v>0</v>
      </c>
      <c r="Y24" s="352">
        <v>0</v>
      </c>
      <c r="Z24" s="352">
        <v>0</v>
      </c>
      <c r="AA24" s="352">
        <v>0</v>
      </c>
      <c r="AB24" s="352">
        <v>0</v>
      </c>
      <c r="AC24" s="352">
        <v>0</v>
      </c>
      <c r="AD24" s="352">
        <v>0</v>
      </c>
      <c r="AE24" s="391">
        <v>4.2800000000000005E-2</v>
      </c>
      <c r="AF24" s="388">
        <v>4.2800000000000005E-2</v>
      </c>
      <c r="AG24" s="355" t="s">
        <v>1723</v>
      </c>
      <c r="AH24" s="355" t="s">
        <v>1763</v>
      </c>
      <c r="AI24" s="352">
        <v>0</v>
      </c>
      <c r="AJ24" s="353">
        <v>0</v>
      </c>
      <c r="AK24" s="353">
        <v>0</v>
      </c>
      <c r="AL24" s="352">
        <v>0</v>
      </c>
      <c r="AM24" s="352">
        <v>0</v>
      </c>
      <c r="AN24" s="355">
        <v>0</v>
      </c>
      <c r="AO24" s="479" t="s">
        <v>1441</v>
      </c>
    </row>
    <row r="25" spans="1:41">
      <c r="A25" s="31">
        <v>24066000</v>
      </c>
      <c r="B25" s="31">
        <v>1</v>
      </c>
      <c r="C25" s="31">
        <v>1</v>
      </c>
      <c r="D25" s="31">
        <v>1</v>
      </c>
      <c r="E25" s="33" t="s">
        <v>1333</v>
      </c>
      <c r="F25" s="33" t="s">
        <v>1368</v>
      </c>
      <c r="G25" s="33" t="s">
        <v>1367</v>
      </c>
      <c r="H25" s="33" t="s">
        <v>1362</v>
      </c>
      <c r="I25" s="33" t="s">
        <v>6</v>
      </c>
      <c r="J25" s="33" t="s">
        <v>1384</v>
      </c>
      <c r="K25" s="31" t="s">
        <v>45</v>
      </c>
      <c r="L25" s="33" t="s">
        <v>12</v>
      </c>
      <c r="M25" s="31" t="s">
        <v>1353</v>
      </c>
      <c r="N25" s="31" t="s">
        <v>46</v>
      </c>
      <c r="O25" s="31" t="s">
        <v>46</v>
      </c>
      <c r="P25" s="31" t="s">
        <v>1357</v>
      </c>
      <c r="Q25" s="352">
        <v>0</v>
      </c>
      <c r="R25" s="387">
        <v>0</v>
      </c>
      <c r="S25" s="387">
        <v>0</v>
      </c>
      <c r="T25" s="387">
        <v>0</v>
      </c>
      <c r="U25" s="387">
        <v>0</v>
      </c>
      <c r="V25" s="352">
        <v>0</v>
      </c>
      <c r="W25" s="387">
        <v>0</v>
      </c>
      <c r="X25" s="352">
        <v>0</v>
      </c>
      <c r="Y25" s="354">
        <v>41984</v>
      </c>
      <c r="Z25" s="354">
        <v>47714</v>
      </c>
      <c r="AA25" s="352">
        <v>7114500</v>
      </c>
      <c r="AB25" s="352">
        <v>7114500</v>
      </c>
      <c r="AC25" s="352">
        <v>8.8054794520547937</v>
      </c>
      <c r="AD25" s="352">
        <v>15.698630136986301</v>
      </c>
      <c r="AE25" s="391">
        <v>9.35E-2</v>
      </c>
      <c r="AF25" s="355">
        <v>9.35E-2</v>
      </c>
      <c r="AG25" s="355" t="s">
        <v>1724</v>
      </c>
      <c r="AH25" s="355" t="s">
        <v>1763</v>
      </c>
      <c r="AI25" s="352">
        <v>0</v>
      </c>
      <c r="AJ25" s="353">
        <v>0</v>
      </c>
      <c r="AK25" s="353">
        <v>0</v>
      </c>
      <c r="AL25" s="356">
        <v>0</v>
      </c>
      <c r="AM25" s="356">
        <v>0</v>
      </c>
      <c r="AN25" s="357">
        <v>0</v>
      </c>
      <c r="AO25" s="478" t="s">
        <v>1768</v>
      </c>
    </row>
    <row r="26" spans="1:41">
      <c r="A26" s="31">
        <v>28090000</v>
      </c>
      <c r="B26" s="31">
        <v>1</v>
      </c>
      <c r="C26" s="31">
        <v>1</v>
      </c>
      <c r="D26" s="31">
        <v>1</v>
      </c>
      <c r="E26" s="33" t="s">
        <v>1333</v>
      </c>
      <c r="F26" s="33" t="s">
        <v>1368</v>
      </c>
      <c r="G26" s="33" t="s">
        <v>1367</v>
      </c>
      <c r="H26" s="33" t="s">
        <v>1362</v>
      </c>
      <c r="I26" s="33" t="s">
        <v>6</v>
      </c>
      <c r="J26" s="33" t="s">
        <v>1384</v>
      </c>
      <c r="K26" s="31" t="s">
        <v>42</v>
      </c>
      <c r="L26" s="33" t="s">
        <v>12</v>
      </c>
      <c r="M26" s="31" t="s">
        <v>1354</v>
      </c>
      <c r="N26" s="31" t="s">
        <v>43</v>
      </c>
      <c r="O26" s="31" t="s">
        <v>43</v>
      </c>
      <c r="P26" s="31" t="s">
        <v>42</v>
      </c>
      <c r="Q26" s="352">
        <v>6582315.7939999998</v>
      </c>
      <c r="R26" s="387">
        <v>0</v>
      </c>
      <c r="S26" s="387">
        <v>0</v>
      </c>
      <c r="T26" s="387">
        <v>0</v>
      </c>
      <c r="U26" s="387">
        <v>0</v>
      </c>
      <c r="V26" s="352">
        <v>-10800</v>
      </c>
      <c r="W26" s="387">
        <v>0</v>
      </c>
      <c r="X26" s="352">
        <v>6571515.7939999998</v>
      </c>
      <c r="Y26" s="352">
        <v>0</v>
      </c>
      <c r="Z26" s="352">
        <v>0</v>
      </c>
      <c r="AA26" s="352">
        <v>0</v>
      </c>
      <c r="AB26" s="352">
        <v>0</v>
      </c>
      <c r="AC26" s="352">
        <v>0</v>
      </c>
      <c r="AD26" s="352">
        <v>0</v>
      </c>
      <c r="AE26" s="391">
        <v>0</v>
      </c>
      <c r="AF26" s="388">
        <v>0</v>
      </c>
      <c r="AG26" s="355" t="s">
        <v>1728</v>
      </c>
      <c r="AH26" s="355"/>
      <c r="AI26" s="352">
        <v>0</v>
      </c>
      <c r="AJ26" s="353">
        <v>0</v>
      </c>
      <c r="AK26" s="353">
        <v>0</v>
      </c>
      <c r="AL26" s="352">
        <v>0</v>
      </c>
      <c r="AM26" s="352">
        <v>0</v>
      </c>
      <c r="AN26" s="355">
        <v>0</v>
      </c>
      <c r="AO26" s="478" t="s">
        <v>1441</v>
      </c>
    </row>
    <row r="27" spans="1:41">
      <c r="A27" s="31">
        <v>28087000</v>
      </c>
      <c r="B27" s="31">
        <v>1</v>
      </c>
      <c r="C27" s="31">
        <v>1</v>
      </c>
      <c r="D27" s="31">
        <v>1</v>
      </c>
      <c r="E27" s="33" t="s">
        <v>1333</v>
      </c>
      <c r="F27" s="33" t="s">
        <v>1368</v>
      </c>
      <c r="G27" s="33" t="s">
        <v>1367</v>
      </c>
      <c r="H27" s="33" t="s">
        <v>1362</v>
      </c>
      <c r="I27" s="33" t="s">
        <v>6</v>
      </c>
      <c r="J27" s="33" t="s">
        <v>1384</v>
      </c>
      <c r="K27" s="31" t="s">
        <v>42</v>
      </c>
      <c r="L27" s="33" t="s">
        <v>12</v>
      </c>
      <c r="M27" s="31" t="s">
        <v>1354</v>
      </c>
      <c r="N27" s="31" t="s">
        <v>44</v>
      </c>
      <c r="O27" s="31" t="s">
        <v>44</v>
      </c>
      <c r="P27" s="31" t="s">
        <v>42</v>
      </c>
      <c r="Q27" s="352">
        <v>14249749.945</v>
      </c>
      <c r="R27" s="387">
        <v>0</v>
      </c>
      <c r="S27" s="387">
        <v>0</v>
      </c>
      <c r="T27" s="387">
        <v>0</v>
      </c>
      <c r="U27" s="387">
        <v>0</v>
      </c>
      <c r="V27" s="352">
        <v>-23380.418999999762</v>
      </c>
      <c r="W27" s="387">
        <v>0</v>
      </c>
      <c r="X27" s="352">
        <v>14226369.526000001</v>
      </c>
      <c r="Y27" s="354">
        <v>41907</v>
      </c>
      <c r="Z27" s="354">
        <v>47756</v>
      </c>
      <c r="AA27" s="352">
        <v>15401850.842</v>
      </c>
      <c r="AB27" s="352">
        <v>15401850.842</v>
      </c>
      <c r="AC27" s="352">
        <v>8.9205479452054792</v>
      </c>
      <c r="AD27" s="352">
        <v>16.024657534246575</v>
      </c>
      <c r="AE27" s="391">
        <v>0</v>
      </c>
      <c r="AF27" s="355">
        <v>0</v>
      </c>
      <c r="AG27" s="355" t="s">
        <v>1728</v>
      </c>
      <c r="AH27" s="355"/>
      <c r="AI27" s="352">
        <v>126907011.44289315</v>
      </c>
      <c r="AJ27" s="353">
        <v>227972699.60979179</v>
      </c>
      <c r="AK27" s="353">
        <v>0</v>
      </c>
      <c r="AL27" s="356">
        <v>8.9205479452054792</v>
      </c>
      <c r="AM27" s="356">
        <v>16.024657534246575</v>
      </c>
      <c r="AN27" s="357">
        <v>0</v>
      </c>
      <c r="AO27" s="478" t="s">
        <v>1441</v>
      </c>
    </row>
    <row r="28" spans="1:41">
      <c r="A28" s="31">
        <v>29000112</v>
      </c>
      <c r="B28" s="31">
        <v>1</v>
      </c>
      <c r="C28" s="31">
        <v>1</v>
      </c>
      <c r="D28" s="31">
        <v>1</v>
      </c>
      <c r="E28" s="33" t="s">
        <v>1333</v>
      </c>
      <c r="F28" s="33" t="s">
        <v>1368</v>
      </c>
      <c r="G28" s="33" t="s">
        <v>1367</v>
      </c>
      <c r="H28" s="33" t="s">
        <v>1362</v>
      </c>
      <c r="I28" s="33" t="s">
        <v>6</v>
      </c>
      <c r="J28" s="33" t="s">
        <v>1384</v>
      </c>
      <c r="K28" s="31" t="s">
        <v>45</v>
      </c>
      <c r="L28" s="33" t="s">
        <v>12</v>
      </c>
      <c r="M28" s="31" t="s">
        <v>1353</v>
      </c>
      <c r="N28" s="31" t="s">
        <v>48</v>
      </c>
      <c r="O28" s="31" t="s">
        <v>48</v>
      </c>
      <c r="P28" s="31" t="s">
        <v>1357</v>
      </c>
      <c r="Q28" s="352">
        <v>1.2000000000000455E-2</v>
      </c>
      <c r="R28" s="387">
        <v>0</v>
      </c>
      <c r="S28" s="387">
        <v>0</v>
      </c>
      <c r="T28" s="387">
        <v>0</v>
      </c>
      <c r="U28" s="387">
        <v>0</v>
      </c>
      <c r="V28" s="352">
        <v>-4.5449755070592346E-16</v>
      </c>
      <c r="W28" s="387">
        <v>0</v>
      </c>
      <c r="X28" s="352">
        <v>1.2E-2</v>
      </c>
      <c r="Y28" s="354">
        <v>37785</v>
      </c>
      <c r="Z28" s="354">
        <v>44454</v>
      </c>
      <c r="AA28" s="352">
        <v>8532397.3920000009</v>
      </c>
      <c r="AB28" s="352">
        <v>8532397.3920000009</v>
      </c>
      <c r="AC28" s="352">
        <v>-0.12602739726027398</v>
      </c>
      <c r="AD28" s="352">
        <v>18.271232876712329</v>
      </c>
      <c r="AE28" s="391">
        <v>4.9500000000000002E-2</v>
      </c>
      <c r="AF28" s="355">
        <v>4.9500000000000002E-2</v>
      </c>
      <c r="AG28" s="355" t="s">
        <v>1724</v>
      </c>
      <c r="AH28" s="355"/>
      <c r="AI28" s="352">
        <v>-1.5123287671232879E-3</v>
      </c>
      <c r="AJ28" s="353">
        <v>0.21925479452054794</v>
      </c>
      <c r="AK28" s="353">
        <v>5.9400000000000002E-4</v>
      </c>
      <c r="AL28" s="356">
        <v>-0.12602739726027398</v>
      </c>
      <c r="AM28" s="356">
        <v>18.271232876712329</v>
      </c>
      <c r="AN28" s="357">
        <v>4.9500000000000002E-2</v>
      </c>
      <c r="AO28" s="478" t="s">
        <v>1442</v>
      </c>
    </row>
    <row r="29" spans="1:41">
      <c r="A29" s="31">
        <v>29000134</v>
      </c>
      <c r="B29" s="31">
        <v>1</v>
      </c>
      <c r="C29" s="31">
        <v>1</v>
      </c>
      <c r="D29" s="31">
        <v>1</v>
      </c>
      <c r="E29" s="33" t="s">
        <v>516</v>
      </c>
      <c r="F29" s="33" t="s">
        <v>1368</v>
      </c>
      <c r="G29" s="33" t="s">
        <v>1367</v>
      </c>
      <c r="H29" s="33" t="s">
        <v>1362</v>
      </c>
      <c r="I29" s="33" t="s">
        <v>6</v>
      </c>
      <c r="J29" s="33" t="s">
        <v>1384</v>
      </c>
      <c r="K29" s="31" t="s">
        <v>50</v>
      </c>
      <c r="L29" s="33" t="s">
        <v>12</v>
      </c>
      <c r="M29" s="31" t="s">
        <v>1353</v>
      </c>
      <c r="N29" s="31" t="s">
        <v>48</v>
      </c>
      <c r="O29" s="31" t="s">
        <v>48</v>
      </c>
      <c r="P29" s="31" t="s">
        <v>1357</v>
      </c>
      <c r="Q29" s="352">
        <v>4635.2199999999993</v>
      </c>
      <c r="R29" s="387">
        <v>0</v>
      </c>
      <c r="S29" s="387">
        <v>0</v>
      </c>
      <c r="T29" s="387">
        <v>0</v>
      </c>
      <c r="U29" s="387">
        <v>0</v>
      </c>
      <c r="V29" s="352">
        <v>0</v>
      </c>
      <c r="W29" s="387">
        <v>0</v>
      </c>
      <c r="X29" s="352">
        <v>4635.2199999999993</v>
      </c>
      <c r="Y29" s="354">
        <v>37785</v>
      </c>
      <c r="Z29" s="354">
        <v>45184</v>
      </c>
      <c r="AA29" s="352">
        <v>30904.52</v>
      </c>
      <c r="AB29" s="352">
        <v>30904.52</v>
      </c>
      <c r="AC29" s="352">
        <v>1.8739726027397261</v>
      </c>
      <c r="AD29" s="352">
        <v>20.271232876712329</v>
      </c>
      <c r="AE29" s="391">
        <v>0.04</v>
      </c>
      <c r="AF29" s="355">
        <v>0.04</v>
      </c>
      <c r="AG29" s="355" t="s">
        <v>1724</v>
      </c>
      <c r="AH29" s="355"/>
      <c r="AI29" s="352">
        <v>8686.2752876712311</v>
      </c>
      <c r="AJ29" s="353">
        <v>93961.624054794505</v>
      </c>
      <c r="AK29" s="353">
        <v>185.40879999999999</v>
      </c>
      <c r="AL29" s="356">
        <v>1.8739726027397259</v>
      </c>
      <c r="AM29" s="356">
        <v>20.271232876712329</v>
      </c>
      <c r="AN29" s="357">
        <v>0.04</v>
      </c>
      <c r="AO29" s="478" t="s">
        <v>1442</v>
      </c>
    </row>
    <row r="30" spans="1:41">
      <c r="A30" s="31">
        <v>29000110</v>
      </c>
      <c r="B30" s="31">
        <v>1</v>
      </c>
      <c r="C30" s="31">
        <v>1</v>
      </c>
      <c r="D30" s="31">
        <v>1</v>
      </c>
      <c r="E30" s="33" t="s">
        <v>1333</v>
      </c>
      <c r="F30" s="33" t="s">
        <v>1368</v>
      </c>
      <c r="G30" s="33" t="s">
        <v>1367</v>
      </c>
      <c r="H30" s="33" t="s">
        <v>1362</v>
      </c>
      <c r="I30" s="33" t="s">
        <v>6</v>
      </c>
      <c r="J30" s="33" t="s">
        <v>1384</v>
      </c>
      <c r="K30" s="31" t="s">
        <v>51</v>
      </c>
      <c r="L30" s="33" t="s">
        <v>12</v>
      </c>
      <c r="M30" s="31" t="s">
        <v>1353</v>
      </c>
      <c r="N30" s="31" t="s">
        <v>48</v>
      </c>
      <c r="O30" s="31" t="s">
        <v>48</v>
      </c>
      <c r="P30" s="31" t="s">
        <v>1357</v>
      </c>
      <c r="Q30" s="352">
        <v>2.2999999999999687E-2</v>
      </c>
      <c r="R30" s="387">
        <v>0</v>
      </c>
      <c r="S30" s="387">
        <v>0</v>
      </c>
      <c r="T30" s="387">
        <v>0</v>
      </c>
      <c r="U30" s="387">
        <v>0</v>
      </c>
      <c r="V30" s="352">
        <v>3.1225022567582528E-16</v>
      </c>
      <c r="W30" s="387">
        <v>0</v>
      </c>
      <c r="X30" s="352">
        <v>2.3E-2</v>
      </c>
      <c r="Y30" s="354">
        <v>37785</v>
      </c>
      <c r="Z30" s="354">
        <v>44454</v>
      </c>
      <c r="AA30" s="352">
        <v>209600.451</v>
      </c>
      <c r="AB30" s="352">
        <v>209600.451</v>
      </c>
      <c r="AC30" s="352">
        <v>-0.12602739726027398</v>
      </c>
      <c r="AD30" s="352">
        <v>18.271232876712329</v>
      </c>
      <c r="AE30" s="391">
        <v>1.2E-2</v>
      </c>
      <c r="AF30" s="355">
        <v>1.2E-2</v>
      </c>
      <c r="AG30" s="355" t="s">
        <v>1729</v>
      </c>
      <c r="AH30" s="355"/>
      <c r="AI30" s="352">
        <v>-2.8986301369863013E-3</v>
      </c>
      <c r="AJ30" s="353">
        <v>0.42023835616438354</v>
      </c>
      <c r="AK30" s="353">
        <v>2.7599999999999999E-4</v>
      </c>
      <c r="AL30" s="356">
        <v>-0.12602739726027398</v>
      </c>
      <c r="AM30" s="356">
        <v>18.271232876712329</v>
      </c>
      <c r="AN30" s="357">
        <v>1.2E-2</v>
      </c>
      <c r="AO30" s="478" t="s">
        <v>1442</v>
      </c>
    </row>
    <row r="31" spans="1:41">
      <c r="A31" s="31">
        <v>29000111</v>
      </c>
      <c r="B31" s="31">
        <v>1</v>
      </c>
      <c r="C31" s="31">
        <v>1</v>
      </c>
      <c r="D31" s="31">
        <v>1</v>
      </c>
      <c r="E31" s="33" t="s">
        <v>516</v>
      </c>
      <c r="F31" s="33" t="s">
        <v>1368</v>
      </c>
      <c r="G31" s="33" t="s">
        <v>1367</v>
      </c>
      <c r="H31" s="33" t="s">
        <v>1362</v>
      </c>
      <c r="I31" s="33" t="s">
        <v>6</v>
      </c>
      <c r="J31" s="33" t="s">
        <v>1384</v>
      </c>
      <c r="K31" s="31" t="s">
        <v>51</v>
      </c>
      <c r="L31" s="33" t="s">
        <v>12</v>
      </c>
      <c r="M31" s="31" t="s">
        <v>1353</v>
      </c>
      <c r="N31" s="31" t="s">
        <v>48</v>
      </c>
      <c r="O31" s="31" t="s">
        <v>48</v>
      </c>
      <c r="P31" s="31" t="s">
        <v>1357</v>
      </c>
      <c r="Q31" s="352">
        <v>-7.0000000000000007E-2</v>
      </c>
      <c r="R31" s="387">
        <v>0</v>
      </c>
      <c r="S31" s="387">
        <v>0</v>
      </c>
      <c r="T31" s="387">
        <v>0</v>
      </c>
      <c r="U31" s="387">
        <v>0</v>
      </c>
      <c r="V31" s="352">
        <v>-7.5670025800889107E-12</v>
      </c>
      <c r="W31" s="387">
        <v>0</v>
      </c>
      <c r="X31" s="352">
        <v>-7.0000000007567009E-2</v>
      </c>
      <c r="Y31" s="354">
        <v>37785</v>
      </c>
      <c r="Z31" s="354">
        <v>44454</v>
      </c>
      <c r="AA31" s="352">
        <v>1647560.6</v>
      </c>
      <c r="AB31" s="352">
        <v>1647560.6</v>
      </c>
      <c r="AC31" s="352">
        <v>-0.12602739726027398</v>
      </c>
      <c r="AD31" s="352">
        <v>18.271232876712329</v>
      </c>
      <c r="AE31" s="391">
        <v>1.38E-2</v>
      </c>
      <c r="AF31" s="355">
        <v>1.38E-2</v>
      </c>
      <c r="AG31" s="355" t="s">
        <v>1723</v>
      </c>
      <c r="AH31" s="355"/>
      <c r="AI31" s="352">
        <v>8.8219178091728297E-3</v>
      </c>
      <c r="AJ31" s="353">
        <v>-1.2789863015081215</v>
      </c>
      <c r="AK31" s="353">
        <v>-9.6600000010442467E-4</v>
      </c>
      <c r="AL31" s="356">
        <v>-0.12602739726027398</v>
      </c>
      <c r="AM31" s="356">
        <v>18.271232876712329</v>
      </c>
      <c r="AN31" s="357">
        <v>1.38E-2</v>
      </c>
      <c r="AO31" s="478" t="s">
        <v>1442</v>
      </c>
    </row>
    <row r="32" spans="1:41">
      <c r="A32" s="31">
        <v>29000113</v>
      </c>
      <c r="B32" s="31">
        <v>1</v>
      </c>
      <c r="C32" s="31">
        <v>1</v>
      </c>
      <c r="D32" s="31">
        <v>1</v>
      </c>
      <c r="E32" s="33" t="s">
        <v>1333</v>
      </c>
      <c r="F32" s="33" t="s">
        <v>1368</v>
      </c>
      <c r="G32" s="33" t="s">
        <v>1367</v>
      </c>
      <c r="H32" s="33" t="s">
        <v>1362</v>
      </c>
      <c r="I32" s="33" t="s">
        <v>6</v>
      </c>
      <c r="J32" s="33" t="s">
        <v>1384</v>
      </c>
      <c r="K32" s="31" t="s">
        <v>52</v>
      </c>
      <c r="L32" s="33" t="s">
        <v>12</v>
      </c>
      <c r="M32" s="31" t="s">
        <v>1353</v>
      </c>
      <c r="N32" s="31" t="s">
        <v>48</v>
      </c>
      <c r="O32" s="31" t="s">
        <v>48</v>
      </c>
      <c r="P32" s="31" t="s">
        <v>1357</v>
      </c>
      <c r="Q32" s="352">
        <v>0.33599999999999852</v>
      </c>
      <c r="R32" s="387">
        <v>0</v>
      </c>
      <c r="S32" s="387">
        <v>0</v>
      </c>
      <c r="T32" s="387">
        <v>0</v>
      </c>
      <c r="U32" s="387">
        <v>0</v>
      </c>
      <c r="V32" s="352">
        <v>-9.9999999999850209E-4</v>
      </c>
      <c r="W32" s="387">
        <v>0</v>
      </c>
      <c r="X32" s="352">
        <v>0.33500000000000002</v>
      </c>
      <c r="Y32" s="354">
        <v>37785</v>
      </c>
      <c r="Z32" s="354">
        <v>44454</v>
      </c>
      <c r="AA32" s="352">
        <v>1024509.5209999999</v>
      </c>
      <c r="AB32" s="352">
        <v>1024509.5209999999</v>
      </c>
      <c r="AC32" s="352">
        <v>-0.12602739726027398</v>
      </c>
      <c r="AD32" s="352">
        <v>18.271232876712329</v>
      </c>
      <c r="AE32" s="391">
        <v>4.9500000000000002E-2</v>
      </c>
      <c r="AF32" s="355">
        <v>4.9500000000000002E-2</v>
      </c>
      <c r="AG32" s="355" t="s">
        <v>1724</v>
      </c>
      <c r="AH32" s="355"/>
      <c r="AI32" s="352">
        <v>-4.2219178082191784E-2</v>
      </c>
      <c r="AJ32" s="353">
        <v>6.1208630136986306</v>
      </c>
      <c r="AK32" s="353">
        <v>1.6582500000000003E-2</v>
      </c>
      <c r="AL32" s="356">
        <v>-0.12602739726027398</v>
      </c>
      <c r="AM32" s="356">
        <v>18.271232876712329</v>
      </c>
      <c r="AN32" s="357">
        <v>4.9500000000000009E-2</v>
      </c>
      <c r="AO32" s="478" t="s">
        <v>1442</v>
      </c>
    </row>
    <row r="33" spans="1:41">
      <c r="A33" s="31">
        <v>29000142</v>
      </c>
      <c r="B33" s="31">
        <v>1</v>
      </c>
      <c r="C33" s="31">
        <v>1</v>
      </c>
      <c r="D33" s="31">
        <v>1</v>
      </c>
      <c r="E33" s="33" t="s">
        <v>516</v>
      </c>
      <c r="F33" s="33" t="s">
        <v>1368</v>
      </c>
      <c r="G33" s="33" t="s">
        <v>1367</v>
      </c>
      <c r="H33" s="33" t="s">
        <v>1362</v>
      </c>
      <c r="I33" s="33" t="s">
        <v>6</v>
      </c>
      <c r="J33" s="33" t="s">
        <v>1384</v>
      </c>
      <c r="K33" s="31" t="s">
        <v>53</v>
      </c>
      <c r="L33" s="33" t="s">
        <v>12</v>
      </c>
      <c r="M33" s="31" t="s">
        <v>1353</v>
      </c>
      <c r="N33" s="31" t="s">
        <v>48</v>
      </c>
      <c r="O33" s="31" t="s">
        <v>48</v>
      </c>
      <c r="P33" s="31" t="s">
        <v>1357</v>
      </c>
      <c r="Q33" s="352">
        <v>-0.67900000000000027</v>
      </c>
      <c r="R33" s="387">
        <v>0</v>
      </c>
      <c r="S33" s="387">
        <v>0</v>
      </c>
      <c r="T33" s="387">
        <v>0</v>
      </c>
      <c r="U33" s="387">
        <v>0</v>
      </c>
      <c r="V33" s="352">
        <v>0</v>
      </c>
      <c r="W33" s="387">
        <v>0</v>
      </c>
      <c r="X33" s="352">
        <v>-0.67900000000000027</v>
      </c>
      <c r="Y33" s="354">
        <v>37785</v>
      </c>
      <c r="Z33" s="354">
        <v>44454</v>
      </c>
      <c r="AA33" s="352">
        <v>934550</v>
      </c>
      <c r="AB33" s="352">
        <v>934550</v>
      </c>
      <c r="AC33" s="352">
        <v>-0.12602739726027398</v>
      </c>
      <c r="AD33" s="352">
        <v>18.271232876712329</v>
      </c>
      <c r="AE33" s="391">
        <v>0.05</v>
      </c>
      <c r="AF33" s="355">
        <v>0.05</v>
      </c>
      <c r="AG33" s="355" t="s">
        <v>1724</v>
      </c>
      <c r="AH33" s="355"/>
      <c r="AI33" s="352">
        <v>8.557260273972607E-2</v>
      </c>
      <c r="AJ33" s="353">
        <v>-12.406167123287677</v>
      </c>
      <c r="AK33" s="353">
        <v>-3.3950000000000015E-2</v>
      </c>
      <c r="AL33" s="356">
        <v>-0.12602739726027398</v>
      </c>
      <c r="AM33" s="356">
        <v>18.271232876712329</v>
      </c>
      <c r="AN33" s="357">
        <v>0.05</v>
      </c>
      <c r="AO33" s="478" t="s">
        <v>1442</v>
      </c>
    </row>
    <row r="34" spans="1:41">
      <c r="A34" s="31">
        <v>29000118</v>
      </c>
      <c r="B34" s="31">
        <v>1</v>
      </c>
      <c r="C34" s="31">
        <v>1</v>
      </c>
      <c r="D34" s="31">
        <v>0</v>
      </c>
      <c r="E34" s="33" t="s">
        <v>1338</v>
      </c>
      <c r="F34" s="33" t="s">
        <v>1368</v>
      </c>
      <c r="G34" s="33" t="s">
        <v>1364</v>
      </c>
      <c r="H34" s="33" t="s">
        <v>1364</v>
      </c>
      <c r="I34" s="33" t="s">
        <v>1364</v>
      </c>
      <c r="J34" s="33" t="s">
        <v>1384</v>
      </c>
      <c r="K34" s="31" t="s">
        <v>54</v>
      </c>
      <c r="L34" s="33" t="s">
        <v>55</v>
      </c>
      <c r="M34" s="31" t="s">
        <v>1353</v>
      </c>
      <c r="N34" s="31" t="s">
        <v>48</v>
      </c>
      <c r="O34" s="31" t="s">
        <v>48</v>
      </c>
      <c r="P34" s="31" t="s">
        <v>1357</v>
      </c>
      <c r="Q34" s="352">
        <v>-0.45799999999999841</v>
      </c>
      <c r="R34" s="387">
        <v>0</v>
      </c>
      <c r="S34" s="387">
        <v>0</v>
      </c>
      <c r="T34" s="387">
        <v>0</v>
      </c>
      <c r="U34" s="387">
        <v>0</v>
      </c>
      <c r="V34" s="352">
        <v>-8.0000000000016169E-3</v>
      </c>
      <c r="W34" s="387">
        <v>0</v>
      </c>
      <c r="X34" s="352">
        <v>-0.46600000000000003</v>
      </c>
      <c r="Y34" s="354">
        <v>37785</v>
      </c>
      <c r="Z34" s="354">
        <v>44454</v>
      </c>
      <c r="AA34" s="352">
        <v>281352.50799999997</v>
      </c>
      <c r="AB34" s="352">
        <v>281352.50799999997</v>
      </c>
      <c r="AC34" s="352">
        <v>-0.12602739726027398</v>
      </c>
      <c r="AD34" s="352">
        <v>18.271232876712329</v>
      </c>
      <c r="AE34" s="391">
        <v>6.2500000000000003E-3</v>
      </c>
      <c r="AF34" s="355">
        <v>6.2500000000000003E-3</v>
      </c>
      <c r="AG34" s="355" t="s">
        <v>1730</v>
      </c>
      <c r="AH34" s="355"/>
      <c r="AI34" s="352">
        <v>5.872876712328768E-2</v>
      </c>
      <c r="AJ34" s="353">
        <v>-8.5143945205479454</v>
      </c>
      <c r="AK34" s="353">
        <v>-2.9125000000000002E-3</v>
      </c>
      <c r="AL34" s="356">
        <v>-0.12602739726027398</v>
      </c>
      <c r="AM34" s="356">
        <v>18.271232876712329</v>
      </c>
      <c r="AN34" s="357">
        <v>6.2500000000000003E-3</v>
      </c>
      <c r="AO34" s="478" t="s">
        <v>1442</v>
      </c>
    </row>
    <row r="35" spans="1:41">
      <c r="A35" s="31">
        <v>29000119</v>
      </c>
      <c r="B35" s="31">
        <v>1</v>
      </c>
      <c r="C35" s="31">
        <v>1</v>
      </c>
      <c r="D35" s="31">
        <v>1</v>
      </c>
      <c r="E35" s="33" t="s">
        <v>1338</v>
      </c>
      <c r="F35" s="33" t="s">
        <v>1368</v>
      </c>
      <c r="G35" s="33" t="s">
        <v>1367</v>
      </c>
      <c r="H35" s="33" t="s">
        <v>1362</v>
      </c>
      <c r="I35" s="33" t="s">
        <v>6</v>
      </c>
      <c r="J35" s="33" t="s">
        <v>1384</v>
      </c>
      <c r="K35" s="31" t="s">
        <v>54</v>
      </c>
      <c r="L35" s="33" t="s">
        <v>12</v>
      </c>
      <c r="M35" s="31" t="s">
        <v>1353</v>
      </c>
      <c r="N35" s="31" t="s">
        <v>48</v>
      </c>
      <c r="O35" s="31" t="s">
        <v>48</v>
      </c>
      <c r="P35" s="31" t="s">
        <v>1357</v>
      </c>
      <c r="Q35" s="352">
        <v>0.17499999999995453</v>
      </c>
      <c r="R35" s="387">
        <v>0</v>
      </c>
      <c r="S35" s="387">
        <v>0</v>
      </c>
      <c r="T35" s="387">
        <v>0</v>
      </c>
      <c r="U35" s="387">
        <v>0</v>
      </c>
      <c r="V35" s="352">
        <v>3.0000000000454663E-3</v>
      </c>
      <c r="W35" s="387">
        <v>0</v>
      </c>
      <c r="X35" s="352">
        <v>0.17799999999999999</v>
      </c>
      <c r="Y35" s="354">
        <v>37785</v>
      </c>
      <c r="Z35" s="354">
        <v>44454</v>
      </c>
      <c r="AA35" s="352">
        <v>3868399.55</v>
      </c>
      <c r="AB35" s="352">
        <v>3868399.55</v>
      </c>
      <c r="AC35" s="352">
        <v>-0.12602739726027398</v>
      </c>
      <c r="AD35" s="352">
        <v>18.271232876712329</v>
      </c>
      <c r="AE35" s="391">
        <v>6.2500000000000003E-3</v>
      </c>
      <c r="AF35" s="355">
        <v>6.2500000000000003E-3</v>
      </c>
      <c r="AG35" s="355" t="s">
        <v>1730</v>
      </c>
      <c r="AH35" s="355"/>
      <c r="AI35" s="352">
        <v>-2.2432876712328766E-2</v>
      </c>
      <c r="AJ35" s="353">
        <v>3.2522794520547942</v>
      </c>
      <c r="AK35" s="353">
        <v>1.1125E-3</v>
      </c>
      <c r="AL35" s="356">
        <v>-0.12602739726027398</v>
      </c>
      <c r="AM35" s="356">
        <v>18.271232876712329</v>
      </c>
      <c r="AN35" s="357">
        <v>6.2500000000000003E-3</v>
      </c>
      <c r="AO35" s="478" t="s">
        <v>1442</v>
      </c>
    </row>
    <row r="36" spans="1:41">
      <c r="A36" s="31">
        <v>29000121</v>
      </c>
      <c r="B36" s="31">
        <v>1</v>
      </c>
      <c r="C36" s="31">
        <v>1</v>
      </c>
      <c r="D36" s="31">
        <v>1</v>
      </c>
      <c r="E36" s="33" t="s">
        <v>516</v>
      </c>
      <c r="F36" s="33" t="s">
        <v>1368</v>
      </c>
      <c r="G36" s="33" t="s">
        <v>1367</v>
      </c>
      <c r="H36" s="33" t="s">
        <v>1362</v>
      </c>
      <c r="I36" s="33" t="s">
        <v>6</v>
      </c>
      <c r="J36" s="33" t="s">
        <v>1384</v>
      </c>
      <c r="K36" s="31" t="s">
        <v>54</v>
      </c>
      <c r="L36" s="33" t="s">
        <v>12</v>
      </c>
      <c r="M36" s="31" t="s">
        <v>1353</v>
      </c>
      <c r="N36" s="31" t="s">
        <v>48</v>
      </c>
      <c r="O36" s="31" t="s">
        <v>48</v>
      </c>
      <c r="P36" s="31" t="s">
        <v>1357</v>
      </c>
      <c r="Q36" s="352">
        <v>-0.01</v>
      </c>
      <c r="R36" s="387">
        <v>0</v>
      </c>
      <c r="S36" s="387">
        <v>0</v>
      </c>
      <c r="T36" s="387">
        <v>0</v>
      </c>
      <c r="U36" s="387">
        <v>0</v>
      </c>
      <c r="V36" s="352">
        <v>0</v>
      </c>
      <c r="W36" s="387">
        <v>0</v>
      </c>
      <c r="X36" s="352">
        <v>-0.01</v>
      </c>
      <c r="Y36" s="354">
        <v>37785</v>
      </c>
      <c r="Z36" s="354">
        <v>44454</v>
      </c>
      <c r="AA36" s="352">
        <v>678712.76</v>
      </c>
      <c r="AB36" s="352">
        <v>678712.76</v>
      </c>
      <c r="AC36" s="352">
        <v>-0.12602739726027398</v>
      </c>
      <c r="AD36" s="352">
        <v>18.271232876712329</v>
      </c>
      <c r="AE36" s="391">
        <v>7.4999999999999997E-3</v>
      </c>
      <c r="AF36" s="355">
        <v>7.4999999999999997E-3</v>
      </c>
      <c r="AG36" s="355" t="s">
        <v>1723</v>
      </c>
      <c r="AH36" s="355"/>
      <c r="AI36" s="352">
        <v>1.2602739726027398E-3</v>
      </c>
      <c r="AJ36" s="353">
        <v>-0.18271232876712329</v>
      </c>
      <c r="AK36" s="353">
        <v>-7.4999999999999993E-5</v>
      </c>
      <c r="AL36" s="356">
        <v>-0.12602739726027398</v>
      </c>
      <c r="AM36" s="356">
        <v>18.271232876712329</v>
      </c>
      <c r="AN36" s="357">
        <v>7.4999999999999989E-3</v>
      </c>
      <c r="AO36" s="478" t="s">
        <v>1442</v>
      </c>
    </row>
    <row r="37" spans="1:41">
      <c r="A37" s="31">
        <v>29000153</v>
      </c>
      <c r="B37" s="31">
        <v>1</v>
      </c>
      <c r="C37" s="31">
        <v>1</v>
      </c>
      <c r="D37" s="31">
        <v>1</v>
      </c>
      <c r="E37" s="33" t="s">
        <v>1338</v>
      </c>
      <c r="F37" s="33" t="s">
        <v>1368</v>
      </c>
      <c r="G37" s="33" t="s">
        <v>1367</v>
      </c>
      <c r="H37" s="33" t="s">
        <v>1362</v>
      </c>
      <c r="I37" s="33" t="s">
        <v>6</v>
      </c>
      <c r="J37" s="33" t="s">
        <v>1384</v>
      </c>
      <c r="K37" s="31" t="s">
        <v>54</v>
      </c>
      <c r="L37" s="33" t="s">
        <v>12</v>
      </c>
      <c r="M37" s="31" t="s">
        <v>1353</v>
      </c>
      <c r="N37" s="31" t="s">
        <v>48</v>
      </c>
      <c r="O37" s="31" t="s">
        <v>48</v>
      </c>
      <c r="P37" s="31" t="s">
        <v>1357</v>
      </c>
      <c r="Q37" s="352">
        <v>0.44500000000000028</v>
      </c>
      <c r="R37" s="387">
        <v>0</v>
      </c>
      <c r="S37" s="387">
        <v>0</v>
      </c>
      <c r="T37" s="387">
        <v>0</v>
      </c>
      <c r="U37" s="387">
        <v>0</v>
      </c>
      <c r="V37" s="352">
        <v>6.9999999999997287E-3</v>
      </c>
      <c r="W37" s="387">
        <v>0</v>
      </c>
      <c r="X37" s="352">
        <v>0.45200000000000001</v>
      </c>
      <c r="Y37" s="354">
        <v>41438</v>
      </c>
      <c r="Z37" s="354">
        <v>44454</v>
      </c>
      <c r="AA37" s="352">
        <v>70089.066000000006</v>
      </c>
      <c r="AB37" s="352">
        <v>70089.066000000006</v>
      </c>
      <c r="AC37" s="352">
        <v>-0.12602739726027398</v>
      </c>
      <c r="AD37" s="352">
        <v>8.2630136986301377</v>
      </c>
      <c r="AE37" s="391">
        <v>6.2500000000000003E-3</v>
      </c>
      <c r="AF37" s="355">
        <v>6.2500000000000003E-3</v>
      </c>
      <c r="AG37" s="355" t="s">
        <v>1730</v>
      </c>
      <c r="AH37" s="355"/>
      <c r="AI37" s="352">
        <v>-5.6964383561643843E-2</v>
      </c>
      <c r="AJ37" s="353">
        <v>3.7348821917808221</v>
      </c>
      <c r="AK37" s="353">
        <v>2.8250000000000003E-3</v>
      </c>
      <c r="AL37" s="356">
        <v>-0.12602739726027398</v>
      </c>
      <c r="AM37" s="356">
        <v>8.2630136986301377</v>
      </c>
      <c r="AN37" s="357">
        <v>6.2500000000000003E-3</v>
      </c>
      <c r="AO37" s="478" t="s">
        <v>1442</v>
      </c>
    </row>
    <row r="38" spans="1:41">
      <c r="A38" s="31">
        <v>29000154</v>
      </c>
      <c r="B38" s="31">
        <v>1</v>
      </c>
      <c r="C38" s="31">
        <v>1</v>
      </c>
      <c r="D38" s="31">
        <v>1</v>
      </c>
      <c r="E38" s="33" t="s">
        <v>516</v>
      </c>
      <c r="F38" s="33" t="s">
        <v>1368</v>
      </c>
      <c r="G38" s="33" t="s">
        <v>1367</v>
      </c>
      <c r="H38" s="33" t="s">
        <v>1362</v>
      </c>
      <c r="I38" s="33" t="s">
        <v>6</v>
      </c>
      <c r="J38" s="33" t="s">
        <v>1384</v>
      </c>
      <c r="K38" s="31" t="s">
        <v>54</v>
      </c>
      <c r="L38" s="33" t="s">
        <v>12</v>
      </c>
      <c r="M38" s="31" t="s">
        <v>1353</v>
      </c>
      <c r="N38" s="31" t="s">
        <v>48</v>
      </c>
      <c r="O38" s="31" t="s">
        <v>48</v>
      </c>
      <c r="P38" s="31" t="s">
        <v>1357</v>
      </c>
      <c r="Q38" s="352">
        <v>-0.09</v>
      </c>
      <c r="R38" s="387">
        <v>0</v>
      </c>
      <c r="S38" s="387">
        <v>0</v>
      </c>
      <c r="T38" s="387">
        <v>0</v>
      </c>
      <c r="U38" s="387">
        <v>0</v>
      </c>
      <c r="V38" s="352">
        <v>-3.4924563241389706E-12</v>
      </c>
      <c r="W38" s="387">
        <v>0</v>
      </c>
      <c r="X38" s="352">
        <v>-9.0000000003492453E-2</v>
      </c>
      <c r="Y38" s="354">
        <v>37785</v>
      </c>
      <c r="Z38" s="354">
        <v>44454</v>
      </c>
      <c r="AA38" s="352">
        <v>705243.95</v>
      </c>
      <c r="AB38" s="352">
        <v>705243.95</v>
      </c>
      <c r="AC38" s="352">
        <v>-0.12602739726027398</v>
      </c>
      <c r="AD38" s="352">
        <v>18.271232876712329</v>
      </c>
      <c r="AE38" s="391">
        <v>7.4999999999999997E-3</v>
      </c>
      <c r="AF38" s="355">
        <v>7.4999999999999997E-3</v>
      </c>
      <c r="AG38" s="355" t="s">
        <v>1723</v>
      </c>
      <c r="AH38" s="355"/>
      <c r="AI38" s="352">
        <v>1.1342465753864803E-2</v>
      </c>
      <c r="AJ38" s="353">
        <v>-1.644410958967921</v>
      </c>
      <c r="AK38" s="353">
        <v>-6.7500000002619338E-4</v>
      </c>
      <c r="AL38" s="356">
        <v>-0.12602739726027398</v>
      </c>
      <c r="AM38" s="356">
        <v>18.271232876712329</v>
      </c>
      <c r="AN38" s="357">
        <v>7.4999999999999997E-3</v>
      </c>
      <c r="AO38" s="478" t="s">
        <v>1442</v>
      </c>
    </row>
    <row r="39" spans="1:41">
      <c r="A39" s="31">
        <v>29000023</v>
      </c>
      <c r="B39" s="31">
        <v>1</v>
      </c>
      <c r="C39" s="31">
        <v>1</v>
      </c>
      <c r="D39" s="31">
        <v>1</v>
      </c>
      <c r="E39" s="33" t="s">
        <v>1335</v>
      </c>
      <c r="F39" s="33" t="s">
        <v>1368</v>
      </c>
      <c r="G39" s="33" t="s">
        <v>1367</v>
      </c>
      <c r="H39" s="33" t="s">
        <v>1362</v>
      </c>
      <c r="I39" s="33" t="s">
        <v>6</v>
      </c>
      <c r="J39" s="33" t="s">
        <v>1384</v>
      </c>
      <c r="K39" s="31" t="s">
        <v>56</v>
      </c>
      <c r="L39" s="33" t="s">
        <v>12</v>
      </c>
      <c r="M39" s="31" t="s">
        <v>1353</v>
      </c>
      <c r="N39" s="31" t="s">
        <v>47</v>
      </c>
      <c r="O39" s="31" t="s">
        <v>47</v>
      </c>
      <c r="P39" s="31" t="s">
        <v>1357</v>
      </c>
      <c r="Q39" s="352">
        <v>1.6E-2</v>
      </c>
      <c r="R39" s="387">
        <v>0</v>
      </c>
      <c r="S39" s="387">
        <v>0</v>
      </c>
      <c r="T39" s="387">
        <v>0</v>
      </c>
      <c r="U39" s="387">
        <v>0</v>
      </c>
      <c r="V39" s="352">
        <v>0</v>
      </c>
      <c r="W39" s="387">
        <v>0</v>
      </c>
      <c r="X39" s="352">
        <v>1.6E-2</v>
      </c>
      <c r="Y39" s="352">
        <v>0</v>
      </c>
      <c r="Z39" s="352">
        <v>0</v>
      </c>
      <c r="AA39" s="352">
        <v>0</v>
      </c>
      <c r="AB39" s="352">
        <v>0</v>
      </c>
      <c r="AC39" s="352">
        <v>0</v>
      </c>
      <c r="AD39" s="352">
        <v>0</v>
      </c>
      <c r="AE39" s="391">
        <v>4.7500000000000001E-2</v>
      </c>
      <c r="AF39" s="388">
        <v>4.7500000000000001E-2</v>
      </c>
      <c r="AG39" s="355" t="s">
        <v>1731</v>
      </c>
      <c r="AH39" s="355" t="s">
        <v>1763</v>
      </c>
      <c r="AI39" s="352">
        <v>0</v>
      </c>
      <c r="AJ39" s="353">
        <v>0</v>
      </c>
      <c r="AK39" s="353">
        <v>7.6000000000000004E-4</v>
      </c>
      <c r="AL39" s="356">
        <v>0</v>
      </c>
      <c r="AM39" s="356">
        <v>0</v>
      </c>
      <c r="AN39" s="357">
        <v>4.7500000000000001E-2</v>
      </c>
      <c r="AO39" s="478" t="s">
        <v>1442</v>
      </c>
    </row>
    <row r="40" spans="1:41">
      <c r="A40" s="31">
        <v>29000108</v>
      </c>
      <c r="B40" s="31">
        <v>1</v>
      </c>
      <c r="C40" s="31">
        <v>1</v>
      </c>
      <c r="D40" s="31">
        <v>1</v>
      </c>
      <c r="E40" s="33" t="s">
        <v>1335</v>
      </c>
      <c r="F40" s="33" t="s">
        <v>1368</v>
      </c>
      <c r="G40" s="33" t="s">
        <v>1367</v>
      </c>
      <c r="H40" s="33" t="s">
        <v>1362</v>
      </c>
      <c r="I40" s="33" t="s">
        <v>6</v>
      </c>
      <c r="J40" s="33" t="s">
        <v>1384</v>
      </c>
      <c r="K40" s="31" t="s">
        <v>56</v>
      </c>
      <c r="L40" s="33" t="s">
        <v>12</v>
      </c>
      <c r="M40" s="31" t="s">
        <v>1353</v>
      </c>
      <c r="N40" s="31" t="s">
        <v>48</v>
      </c>
      <c r="O40" s="31" t="s">
        <v>48</v>
      </c>
      <c r="P40" s="31" t="s">
        <v>1357</v>
      </c>
      <c r="Q40" s="352">
        <v>-3.1999999999982265E-2</v>
      </c>
      <c r="R40" s="387">
        <v>0</v>
      </c>
      <c r="S40" s="387">
        <v>0</v>
      </c>
      <c r="T40" s="387">
        <v>0</v>
      </c>
      <c r="U40" s="387">
        <v>0</v>
      </c>
      <c r="V40" s="352">
        <v>-1.7735812818386876E-14</v>
      </c>
      <c r="W40" s="387">
        <v>0</v>
      </c>
      <c r="X40" s="352">
        <v>-3.2000000000000001E-2</v>
      </c>
      <c r="Y40" s="354">
        <v>37785</v>
      </c>
      <c r="Z40" s="354">
        <v>44454</v>
      </c>
      <c r="AA40" s="352">
        <v>1407754.317</v>
      </c>
      <c r="AB40" s="352">
        <v>1407754.317</v>
      </c>
      <c r="AC40" s="352">
        <v>-0.12602739726027398</v>
      </c>
      <c r="AD40" s="352">
        <v>18.271232876712329</v>
      </c>
      <c r="AE40" s="391">
        <v>2.9500000000000002E-2</v>
      </c>
      <c r="AF40" s="355">
        <v>2.9500000000000002E-2</v>
      </c>
      <c r="AG40" s="355" t="s">
        <v>1731</v>
      </c>
      <c r="AH40" s="355"/>
      <c r="AI40" s="352">
        <v>4.0328767123287675E-3</v>
      </c>
      <c r="AJ40" s="353">
        <v>-0.58467945205479455</v>
      </c>
      <c r="AK40" s="353">
        <v>-9.4400000000000007E-4</v>
      </c>
      <c r="AL40" s="356">
        <v>-0.12602739726027398</v>
      </c>
      <c r="AM40" s="356">
        <v>18.271232876712329</v>
      </c>
      <c r="AN40" s="357">
        <v>2.9500000000000002E-2</v>
      </c>
      <c r="AO40" s="478" t="s">
        <v>1442</v>
      </c>
    </row>
    <row r="41" spans="1:41">
      <c r="A41" s="31">
        <v>29000109</v>
      </c>
      <c r="B41" s="31">
        <v>1</v>
      </c>
      <c r="C41" s="31">
        <v>1</v>
      </c>
      <c r="D41" s="31">
        <v>1</v>
      </c>
      <c r="E41" s="33" t="s">
        <v>516</v>
      </c>
      <c r="F41" s="33" t="s">
        <v>1368</v>
      </c>
      <c r="G41" s="33" t="s">
        <v>1367</v>
      </c>
      <c r="H41" s="33" t="s">
        <v>1362</v>
      </c>
      <c r="I41" s="33" t="s">
        <v>6</v>
      </c>
      <c r="J41" s="33" t="s">
        <v>1384</v>
      </c>
      <c r="K41" s="31" t="s">
        <v>56</v>
      </c>
      <c r="L41" s="33" t="s">
        <v>12</v>
      </c>
      <c r="M41" s="31" t="s">
        <v>1353</v>
      </c>
      <c r="N41" s="31" t="s">
        <v>48</v>
      </c>
      <c r="O41" s="31" t="s">
        <v>48</v>
      </c>
      <c r="P41" s="31" t="s">
        <v>1357</v>
      </c>
      <c r="Q41" s="352">
        <v>0.01</v>
      </c>
      <c r="R41" s="387">
        <v>0</v>
      </c>
      <c r="S41" s="387">
        <v>0</v>
      </c>
      <c r="T41" s="387">
        <v>0</v>
      </c>
      <c r="U41" s="387">
        <v>0</v>
      </c>
      <c r="V41" s="352">
        <v>1.6007108832871708E-12</v>
      </c>
      <c r="W41" s="387">
        <v>0</v>
      </c>
      <c r="X41" s="352">
        <v>1.0000000001600711E-2</v>
      </c>
      <c r="Y41" s="354">
        <v>37785</v>
      </c>
      <c r="Z41" s="354">
        <v>44454</v>
      </c>
      <c r="AA41" s="352">
        <v>529165.31999999995</v>
      </c>
      <c r="AB41" s="352">
        <v>529165.31999999995</v>
      </c>
      <c r="AC41" s="352">
        <v>-0.12602739726027398</v>
      </c>
      <c r="AD41" s="352">
        <v>18.271232876712329</v>
      </c>
      <c r="AE41" s="391">
        <v>6.9299999999999995E-3</v>
      </c>
      <c r="AF41" s="355">
        <v>6.9299999999999995E-3</v>
      </c>
      <c r="AG41" s="355" t="s">
        <v>1723</v>
      </c>
      <c r="AH41" s="355"/>
      <c r="AI41" s="352">
        <v>-1.2602739728044734E-3</v>
      </c>
      <c r="AJ41" s="353">
        <v>0.18271232879637025</v>
      </c>
      <c r="AK41" s="353">
        <v>6.9300000011092924E-5</v>
      </c>
      <c r="AL41" s="356">
        <v>-0.12602739726027398</v>
      </c>
      <c r="AM41" s="356">
        <v>18.271232876712329</v>
      </c>
      <c r="AN41" s="357">
        <v>6.9299999999999995E-3</v>
      </c>
      <c r="AO41" s="478" t="s">
        <v>1442</v>
      </c>
    </row>
    <row r="42" spans="1:41">
      <c r="A42" s="31">
        <v>29000024</v>
      </c>
      <c r="B42" s="31">
        <v>1</v>
      </c>
      <c r="C42" s="31">
        <v>1</v>
      </c>
      <c r="D42" s="31">
        <v>1</v>
      </c>
      <c r="E42" s="33" t="s">
        <v>1335</v>
      </c>
      <c r="F42" s="33" t="s">
        <v>1368</v>
      </c>
      <c r="G42" s="33" t="s">
        <v>1367</v>
      </c>
      <c r="H42" s="33" t="s">
        <v>1362</v>
      </c>
      <c r="I42" s="33" t="s">
        <v>6</v>
      </c>
      <c r="J42" s="33" t="s">
        <v>1384</v>
      </c>
      <c r="K42" s="31" t="s">
        <v>56</v>
      </c>
      <c r="L42" s="33" t="s">
        <v>49</v>
      </c>
      <c r="M42" s="31" t="s">
        <v>1353</v>
      </c>
      <c r="N42" s="31" t="s">
        <v>47</v>
      </c>
      <c r="O42" s="31" t="s">
        <v>47</v>
      </c>
      <c r="P42" s="31" t="s">
        <v>1357</v>
      </c>
      <c r="Q42" s="352">
        <v>6.3E-2</v>
      </c>
      <c r="R42" s="387">
        <v>0</v>
      </c>
      <c r="S42" s="387">
        <v>0</v>
      </c>
      <c r="T42" s="387">
        <v>0</v>
      </c>
      <c r="U42" s="387">
        <v>0</v>
      </c>
      <c r="V42" s="352">
        <v>2.0000000000000018E-3</v>
      </c>
      <c r="W42" s="387">
        <v>0</v>
      </c>
      <c r="X42" s="352">
        <v>6.5000000000000002E-2</v>
      </c>
      <c r="Y42" s="352">
        <v>0</v>
      </c>
      <c r="Z42" s="352">
        <v>0</v>
      </c>
      <c r="AA42" s="352">
        <v>0</v>
      </c>
      <c r="AB42" s="352">
        <v>0</v>
      </c>
      <c r="AC42" s="352">
        <v>0</v>
      </c>
      <c r="AD42" s="352">
        <v>0</v>
      </c>
      <c r="AE42" s="391">
        <v>4.7500000000000001E-2</v>
      </c>
      <c r="AF42" s="388">
        <v>4.7500000000000001E-2</v>
      </c>
      <c r="AG42" s="355" t="s">
        <v>1731</v>
      </c>
      <c r="AH42" s="355" t="s">
        <v>1763</v>
      </c>
      <c r="AI42" s="352">
        <v>0</v>
      </c>
      <c r="AJ42" s="353">
        <v>0</v>
      </c>
      <c r="AK42" s="353">
        <v>3.0875E-3</v>
      </c>
      <c r="AL42" s="356">
        <v>0</v>
      </c>
      <c r="AM42" s="356">
        <v>0</v>
      </c>
      <c r="AN42" s="357">
        <v>4.7500000000000001E-2</v>
      </c>
      <c r="AO42" s="478" t="s">
        <v>1767</v>
      </c>
    </row>
    <row r="43" spans="1:41">
      <c r="A43" s="31">
        <v>29000123</v>
      </c>
      <c r="B43" s="31">
        <v>1</v>
      </c>
      <c r="C43" s="31">
        <v>1</v>
      </c>
      <c r="D43" s="31">
        <v>1</v>
      </c>
      <c r="E43" s="33" t="s">
        <v>1336</v>
      </c>
      <c r="F43" s="33" t="s">
        <v>1368</v>
      </c>
      <c r="G43" s="33" t="s">
        <v>1367</v>
      </c>
      <c r="H43" s="33" t="s">
        <v>1362</v>
      </c>
      <c r="I43" s="33" t="s">
        <v>6</v>
      </c>
      <c r="J43" s="33" t="s">
        <v>1384</v>
      </c>
      <c r="K43" s="31" t="s">
        <v>57</v>
      </c>
      <c r="L43" s="33" t="s">
        <v>12</v>
      </c>
      <c r="M43" s="31" t="s">
        <v>1353</v>
      </c>
      <c r="N43" s="31" t="s">
        <v>48</v>
      </c>
      <c r="O43" s="31" t="s">
        <v>48</v>
      </c>
      <c r="P43" s="31" t="s">
        <v>1357</v>
      </c>
      <c r="Q43" s="352">
        <v>115052.64</v>
      </c>
      <c r="R43" s="387">
        <v>0</v>
      </c>
      <c r="S43" s="387">
        <v>0</v>
      </c>
      <c r="T43" s="387">
        <v>0</v>
      </c>
      <c r="U43" s="387">
        <v>0</v>
      </c>
      <c r="V43" s="352">
        <v>-2562.4199999999983</v>
      </c>
      <c r="W43" s="387">
        <v>0</v>
      </c>
      <c r="X43" s="352">
        <v>112490.22</v>
      </c>
      <c r="Y43" s="354">
        <v>37785</v>
      </c>
      <c r="Z43" s="354">
        <v>45184</v>
      </c>
      <c r="AA43" s="352">
        <v>778121.54</v>
      </c>
      <c r="AB43" s="352">
        <v>778121.54</v>
      </c>
      <c r="AC43" s="352">
        <v>1.8739726027397261</v>
      </c>
      <c r="AD43" s="352">
        <v>20.271232876712329</v>
      </c>
      <c r="AE43" s="391">
        <v>4.45E-3</v>
      </c>
      <c r="AF43" s="355">
        <v>4.45E-3</v>
      </c>
      <c r="AG43" s="355" t="s">
        <v>1732</v>
      </c>
      <c r="AH43" s="355"/>
      <c r="AI43" s="352">
        <v>210803.59035616441</v>
      </c>
      <c r="AJ43" s="353">
        <v>2280315.4459726028</v>
      </c>
      <c r="AK43" s="353">
        <v>500.581479</v>
      </c>
      <c r="AL43" s="356">
        <v>1.8739726027397263</v>
      </c>
      <c r="AM43" s="356">
        <v>20.271232876712329</v>
      </c>
      <c r="AN43" s="357">
        <v>4.45E-3</v>
      </c>
      <c r="AO43" s="478" t="s">
        <v>1442</v>
      </c>
    </row>
    <row r="44" spans="1:41">
      <c r="A44" s="31">
        <v>29000124</v>
      </c>
      <c r="B44" s="31">
        <v>1</v>
      </c>
      <c r="C44" s="31">
        <v>1</v>
      </c>
      <c r="D44" s="31">
        <v>1</v>
      </c>
      <c r="E44" s="33" t="s">
        <v>1336</v>
      </c>
      <c r="F44" s="33" t="s">
        <v>1368</v>
      </c>
      <c r="G44" s="33" t="s">
        <v>1367</v>
      </c>
      <c r="H44" s="33" t="s">
        <v>1362</v>
      </c>
      <c r="I44" s="33" t="s">
        <v>6</v>
      </c>
      <c r="J44" s="33" t="s">
        <v>1384</v>
      </c>
      <c r="K44" s="31" t="s">
        <v>57</v>
      </c>
      <c r="L44" s="33" t="s">
        <v>12</v>
      </c>
      <c r="M44" s="31" t="s">
        <v>1353</v>
      </c>
      <c r="N44" s="31" t="s">
        <v>48</v>
      </c>
      <c r="O44" s="31" t="s">
        <v>48</v>
      </c>
      <c r="P44" s="31" t="s">
        <v>1357</v>
      </c>
      <c r="Q44" s="352">
        <v>6.3000000000002387E-2</v>
      </c>
      <c r="R44" s="387">
        <v>0</v>
      </c>
      <c r="S44" s="387">
        <v>0</v>
      </c>
      <c r="T44" s="387">
        <v>0</v>
      </c>
      <c r="U44" s="387">
        <v>0</v>
      </c>
      <c r="V44" s="352">
        <v>-2.0000000000023888E-3</v>
      </c>
      <c r="W44" s="387">
        <v>0</v>
      </c>
      <c r="X44" s="352">
        <v>6.0999999999999999E-2</v>
      </c>
      <c r="Y44" s="354">
        <v>37785</v>
      </c>
      <c r="Z44" s="354">
        <v>44454</v>
      </c>
      <c r="AA44" s="352">
        <v>1584247.22</v>
      </c>
      <c r="AB44" s="352">
        <v>1584247.22</v>
      </c>
      <c r="AC44" s="352">
        <v>-0.12602739726027398</v>
      </c>
      <c r="AD44" s="352">
        <v>18.271232876712329</v>
      </c>
      <c r="AE44" s="391">
        <v>4.4800000000000005E-3</v>
      </c>
      <c r="AF44" s="355">
        <v>4.4800000000000005E-3</v>
      </c>
      <c r="AG44" s="355" t="s">
        <v>1732</v>
      </c>
      <c r="AH44" s="355"/>
      <c r="AI44" s="352">
        <v>-7.6876712328767128E-3</v>
      </c>
      <c r="AJ44" s="353">
        <v>1.114545205479452</v>
      </c>
      <c r="AK44" s="353">
        <v>2.7328000000000004E-4</v>
      </c>
      <c r="AL44" s="356">
        <v>-0.12602739726027398</v>
      </c>
      <c r="AM44" s="356">
        <v>18.271232876712329</v>
      </c>
      <c r="AN44" s="357">
        <v>4.4800000000000005E-3</v>
      </c>
      <c r="AO44" s="478" t="s">
        <v>1442</v>
      </c>
    </row>
    <row r="45" spans="1:41">
      <c r="A45" s="31">
        <v>29000138</v>
      </c>
      <c r="B45" s="31">
        <v>1</v>
      </c>
      <c r="C45" s="31">
        <v>0</v>
      </c>
      <c r="D45" s="31">
        <v>0</v>
      </c>
      <c r="E45" s="33" t="s">
        <v>516</v>
      </c>
      <c r="F45" s="33" t="s">
        <v>1365</v>
      </c>
      <c r="G45" s="33" t="s">
        <v>1365</v>
      </c>
      <c r="H45" s="33" t="s">
        <v>1365</v>
      </c>
      <c r="I45" s="33" t="s">
        <v>1365</v>
      </c>
      <c r="J45" s="33" t="s">
        <v>1384</v>
      </c>
      <c r="K45" s="31" t="s">
        <v>58</v>
      </c>
      <c r="L45" s="33" t="s">
        <v>39</v>
      </c>
      <c r="M45" s="31" t="s">
        <v>1353</v>
      </c>
      <c r="N45" s="31" t="s">
        <v>48</v>
      </c>
      <c r="O45" s="31" t="s">
        <v>48</v>
      </c>
      <c r="P45" s="31" t="s">
        <v>1357</v>
      </c>
      <c r="Q45" s="352">
        <v>-0.09</v>
      </c>
      <c r="R45" s="387">
        <v>0</v>
      </c>
      <c r="S45" s="387">
        <v>0</v>
      </c>
      <c r="T45" s="387">
        <v>0</v>
      </c>
      <c r="U45" s="387">
        <v>0</v>
      </c>
      <c r="V45" s="352">
        <v>-3.0922486793372173E-13</v>
      </c>
      <c r="W45" s="387">
        <v>0</v>
      </c>
      <c r="X45" s="352">
        <v>-9.0000000000309222E-2</v>
      </c>
      <c r="Y45" s="354">
        <v>37785</v>
      </c>
      <c r="Z45" s="354">
        <v>44454</v>
      </c>
      <c r="AA45" s="352">
        <v>46245.27</v>
      </c>
      <c r="AB45" s="352">
        <v>46245.27</v>
      </c>
      <c r="AC45" s="352">
        <v>-0.12602739726027398</v>
      </c>
      <c r="AD45" s="352">
        <v>18.271232876712329</v>
      </c>
      <c r="AE45" s="391">
        <v>7.4999999999999997E-3</v>
      </c>
      <c r="AF45" s="355">
        <v>7.4999999999999997E-3</v>
      </c>
      <c r="AG45" s="355" t="s">
        <v>1733</v>
      </c>
      <c r="AH45" s="355"/>
      <c r="AI45" s="352">
        <v>1.134246575346363E-2</v>
      </c>
      <c r="AJ45" s="353">
        <v>-1.6444109589097595</v>
      </c>
      <c r="AK45" s="353">
        <v>-6.7500000000231914E-4</v>
      </c>
      <c r="AL45" s="356">
        <v>-0.12602739726027398</v>
      </c>
      <c r="AM45" s="356">
        <v>18.271232876712329</v>
      </c>
      <c r="AN45" s="357">
        <v>7.4999999999999997E-3</v>
      </c>
      <c r="AO45" s="478" t="s">
        <v>1442</v>
      </c>
    </row>
    <row r="46" spans="1:41">
      <c r="A46" s="31">
        <v>29000139</v>
      </c>
      <c r="B46" s="31">
        <v>1</v>
      </c>
      <c r="C46" s="31">
        <v>1</v>
      </c>
      <c r="D46" s="31">
        <v>1</v>
      </c>
      <c r="E46" s="33" t="s">
        <v>516</v>
      </c>
      <c r="F46" s="33" t="s">
        <v>1368</v>
      </c>
      <c r="G46" s="33" t="s">
        <v>1367</v>
      </c>
      <c r="H46" s="33" t="s">
        <v>1362</v>
      </c>
      <c r="I46" s="33" t="s">
        <v>6</v>
      </c>
      <c r="J46" s="33" t="s">
        <v>1384</v>
      </c>
      <c r="K46" s="31" t="s">
        <v>58</v>
      </c>
      <c r="L46" s="33" t="s">
        <v>12</v>
      </c>
      <c r="M46" s="31" t="s">
        <v>1353</v>
      </c>
      <c r="N46" s="31" t="s">
        <v>48</v>
      </c>
      <c r="O46" s="31" t="s">
        <v>48</v>
      </c>
      <c r="P46" s="31" t="s">
        <v>1357</v>
      </c>
      <c r="Q46" s="352">
        <v>0.01</v>
      </c>
      <c r="R46" s="387">
        <v>0</v>
      </c>
      <c r="S46" s="387">
        <v>0</v>
      </c>
      <c r="T46" s="387">
        <v>0</v>
      </c>
      <c r="U46" s="387">
        <v>0</v>
      </c>
      <c r="V46" s="352">
        <v>-9.313225537987968E-12</v>
      </c>
      <c r="W46" s="387">
        <v>0</v>
      </c>
      <c r="X46" s="352">
        <v>9.9999999906867747E-3</v>
      </c>
      <c r="Y46" s="354">
        <v>37785</v>
      </c>
      <c r="Z46" s="354">
        <v>44454</v>
      </c>
      <c r="AA46" s="352">
        <v>1984922.82</v>
      </c>
      <c r="AB46" s="352">
        <v>1984922.82</v>
      </c>
      <c r="AC46" s="352">
        <v>-0.12602739726027398</v>
      </c>
      <c r="AD46" s="352">
        <v>18.271232876712329</v>
      </c>
      <c r="AE46" s="391">
        <v>7.4999999999999997E-3</v>
      </c>
      <c r="AF46" s="355">
        <v>7.4999999999999997E-3</v>
      </c>
      <c r="AG46" s="355" t="s">
        <v>1733</v>
      </c>
      <c r="AH46" s="355"/>
      <c r="AI46" s="352">
        <v>-1.2602739714290183E-3</v>
      </c>
      <c r="AJ46" s="353">
        <v>0.18271232859695918</v>
      </c>
      <c r="AK46" s="353">
        <v>7.4999999930150811E-5</v>
      </c>
      <c r="AL46" s="356">
        <v>-0.12602739726027398</v>
      </c>
      <c r="AM46" s="356">
        <v>18.271232876712329</v>
      </c>
      <c r="AN46" s="357">
        <v>7.4999999999999997E-3</v>
      </c>
      <c r="AO46" s="478" t="s">
        <v>1442</v>
      </c>
    </row>
    <row r="47" spans="1:41">
      <c r="A47" s="31">
        <v>29000155</v>
      </c>
      <c r="B47" s="31">
        <v>1</v>
      </c>
      <c r="C47" s="31">
        <v>1</v>
      </c>
      <c r="D47" s="31">
        <v>1</v>
      </c>
      <c r="E47" s="33" t="s">
        <v>516</v>
      </c>
      <c r="F47" s="33" t="s">
        <v>1368</v>
      </c>
      <c r="G47" s="33" t="s">
        <v>1367</v>
      </c>
      <c r="H47" s="33" t="s">
        <v>1362</v>
      </c>
      <c r="I47" s="33" t="s">
        <v>6</v>
      </c>
      <c r="J47" s="33" t="s">
        <v>1384</v>
      </c>
      <c r="K47" s="31" t="s">
        <v>58</v>
      </c>
      <c r="L47" s="33" t="s">
        <v>12</v>
      </c>
      <c r="M47" s="31" t="s">
        <v>1353</v>
      </c>
      <c r="N47" s="31" t="s">
        <v>48</v>
      </c>
      <c r="O47" s="31" t="s">
        <v>48</v>
      </c>
      <c r="P47" s="31" t="s">
        <v>1357</v>
      </c>
      <c r="Q47" s="352">
        <v>-0.02</v>
      </c>
      <c r="R47" s="387">
        <v>0</v>
      </c>
      <c r="S47" s="387">
        <v>0</v>
      </c>
      <c r="T47" s="387">
        <v>0</v>
      </c>
      <c r="U47" s="387">
        <v>0</v>
      </c>
      <c r="V47" s="352">
        <v>4.3655704051737132E-13</v>
      </c>
      <c r="W47" s="387">
        <v>0</v>
      </c>
      <c r="X47" s="352">
        <v>-1.9999999999563443E-2</v>
      </c>
      <c r="Y47" s="354">
        <v>37785</v>
      </c>
      <c r="Z47" s="354">
        <v>44454</v>
      </c>
      <c r="AA47" s="352">
        <v>243961.27</v>
      </c>
      <c r="AB47" s="352">
        <v>243961.27</v>
      </c>
      <c r="AC47" s="352">
        <v>-0.12602739726027398</v>
      </c>
      <c r="AD47" s="352">
        <v>18.271232876712329</v>
      </c>
      <c r="AE47" s="391">
        <v>7.4999999999999997E-3</v>
      </c>
      <c r="AF47" s="355">
        <v>7.4999999999999997E-3</v>
      </c>
      <c r="AG47" s="355" t="s">
        <v>1733</v>
      </c>
      <c r="AH47" s="355"/>
      <c r="AI47" s="352">
        <v>2.5205479451504615E-3</v>
      </c>
      <c r="AJ47" s="353">
        <v>-0.36542465752627012</v>
      </c>
      <c r="AK47" s="353">
        <v>-1.4999999999672583E-4</v>
      </c>
      <c r="AL47" s="356">
        <v>-0.12602739726027398</v>
      </c>
      <c r="AM47" s="356">
        <v>18.271232876712329</v>
      </c>
      <c r="AN47" s="357">
        <v>7.5000000000000006E-3</v>
      </c>
      <c r="AO47" s="478" t="s">
        <v>1442</v>
      </c>
    </row>
    <row r="48" spans="1:41">
      <c r="A48" s="31">
        <v>29000137</v>
      </c>
      <c r="B48" s="31">
        <v>1</v>
      </c>
      <c r="C48" s="31">
        <v>1</v>
      </c>
      <c r="D48" s="31">
        <v>0</v>
      </c>
      <c r="E48" s="33" t="s">
        <v>516</v>
      </c>
      <c r="F48" s="33" t="s">
        <v>1368</v>
      </c>
      <c r="G48" s="33" t="s">
        <v>1364</v>
      </c>
      <c r="H48" s="33" t="s">
        <v>1364</v>
      </c>
      <c r="I48" s="33" t="s">
        <v>1364</v>
      </c>
      <c r="J48" s="33" t="s">
        <v>1384</v>
      </c>
      <c r="K48" s="31" t="s">
        <v>58</v>
      </c>
      <c r="L48" s="33" t="s">
        <v>59</v>
      </c>
      <c r="M48" s="31" t="s">
        <v>1353</v>
      </c>
      <c r="N48" s="31" t="s">
        <v>48</v>
      </c>
      <c r="O48" s="31" t="s">
        <v>48</v>
      </c>
      <c r="P48" s="31" t="s">
        <v>1357</v>
      </c>
      <c r="Q48" s="352">
        <v>-7.0000000000000007E-2</v>
      </c>
      <c r="R48" s="387">
        <v>0</v>
      </c>
      <c r="S48" s="387">
        <v>0</v>
      </c>
      <c r="T48" s="387">
        <v>0</v>
      </c>
      <c r="U48" s="387">
        <v>0</v>
      </c>
      <c r="V48" s="352">
        <v>-2.9104496590548479E-13</v>
      </c>
      <c r="W48" s="387">
        <v>0</v>
      </c>
      <c r="X48" s="352">
        <v>-7.0000000000291052E-2</v>
      </c>
      <c r="Y48" s="354">
        <v>37785</v>
      </c>
      <c r="Z48" s="354">
        <v>44454</v>
      </c>
      <c r="AA48" s="352">
        <v>620976.09</v>
      </c>
      <c r="AB48" s="352">
        <v>620976.09</v>
      </c>
      <c r="AC48" s="352">
        <v>-0.12602739726027398</v>
      </c>
      <c r="AD48" s="352">
        <v>18.271232876712329</v>
      </c>
      <c r="AE48" s="391">
        <v>7.4999999999999997E-3</v>
      </c>
      <c r="AF48" s="355">
        <v>7.4999999999999997E-3</v>
      </c>
      <c r="AG48" s="355" t="s">
        <v>1733</v>
      </c>
      <c r="AH48" s="355"/>
      <c r="AI48" s="352">
        <v>8.8219178082558584E-3</v>
      </c>
      <c r="AJ48" s="353">
        <v>-1.278986301375181</v>
      </c>
      <c r="AK48" s="353">
        <v>-5.250000000021829E-4</v>
      </c>
      <c r="AL48" s="356">
        <v>-0.12602739726027398</v>
      </c>
      <c r="AM48" s="356">
        <v>18.271232876712329</v>
      </c>
      <c r="AN48" s="357">
        <v>7.5000000000000006E-3</v>
      </c>
      <c r="AO48" s="478" t="s">
        <v>1442</v>
      </c>
    </row>
    <row r="49" spans="1:41">
      <c r="A49" s="31">
        <v>29000122</v>
      </c>
      <c r="B49" s="31">
        <v>1</v>
      </c>
      <c r="C49" s="31">
        <v>1</v>
      </c>
      <c r="D49" s="31">
        <v>1</v>
      </c>
      <c r="E49" s="33" t="s">
        <v>1338</v>
      </c>
      <c r="F49" s="33" t="s">
        <v>1368</v>
      </c>
      <c r="G49" s="33" t="s">
        <v>1367</v>
      </c>
      <c r="H49" s="33" t="s">
        <v>1362</v>
      </c>
      <c r="I49" s="33" t="s">
        <v>6</v>
      </c>
      <c r="J49" s="33" t="s">
        <v>1384</v>
      </c>
      <c r="K49" s="31" t="s">
        <v>60</v>
      </c>
      <c r="L49" s="33" t="s">
        <v>12</v>
      </c>
      <c r="M49" s="31" t="s">
        <v>1353</v>
      </c>
      <c r="N49" s="31" t="s">
        <v>48</v>
      </c>
      <c r="O49" s="31" t="s">
        <v>48</v>
      </c>
      <c r="P49" s="31" t="s">
        <v>1357</v>
      </c>
      <c r="Q49" s="352">
        <v>39375.864000000001</v>
      </c>
      <c r="R49" s="387">
        <v>0</v>
      </c>
      <c r="S49" s="387">
        <v>0</v>
      </c>
      <c r="T49" s="387">
        <v>0</v>
      </c>
      <c r="U49" s="387">
        <v>0</v>
      </c>
      <c r="V49" s="352">
        <v>631.06599999999889</v>
      </c>
      <c r="W49" s="387">
        <v>0</v>
      </c>
      <c r="X49" s="352">
        <v>40006.93</v>
      </c>
      <c r="Y49" s="354">
        <v>37785</v>
      </c>
      <c r="Z49" s="354">
        <v>45184</v>
      </c>
      <c r="AA49" s="352">
        <v>270583</v>
      </c>
      <c r="AB49" s="352">
        <v>270583</v>
      </c>
      <c r="AC49" s="352">
        <v>1.8739726027397261</v>
      </c>
      <c r="AD49" s="352">
        <v>20.271232876712329</v>
      </c>
      <c r="AE49" s="391">
        <v>1.4499999999999999E-2</v>
      </c>
      <c r="AF49" s="355">
        <v>1.4499999999999999E-2</v>
      </c>
      <c r="AG49" s="355" t="s">
        <v>1724</v>
      </c>
      <c r="AH49" s="355"/>
      <c r="AI49" s="352">
        <v>74971.890739726034</v>
      </c>
      <c r="AJ49" s="353">
        <v>810989.79471232882</v>
      </c>
      <c r="AK49" s="353">
        <v>580.10048499999994</v>
      </c>
      <c r="AL49" s="356">
        <v>1.8739726027397261</v>
      </c>
      <c r="AM49" s="356">
        <v>20.271232876712329</v>
      </c>
      <c r="AN49" s="357">
        <v>1.4499999999999999E-2</v>
      </c>
      <c r="AO49" s="478" t="s">
        <v>1442</v>
      </c>
    </row>
    <row r="50" spans="1:41">
      <c r="A50" s="31">
        <v>29000107</v>
      </c>
      <c r="B50" s="31">
        <v>1</v>
      </c>
      <c r="C50" s="31">
        <v>1</v>
      </c>
      <c r="D50" s="31">
        <v>1</v>
      </c>
      <c r="E50" s="33" t="s">
        <v>1333</v>
      </c>
      <c r="F50" s="33" t="s">
        <v>1368</v>
      </c>
      <c r="G50" s="33" t="s">
        <v>1367</v>
      </c>
      <c r="H50" s="33" t="s">
        <v>1362</v>
      </c>
      <c r="I50" s="33" t="s">
        <v>6</v>
      </c>
      <c r="J50" s="33" t="s">
        <v>1384</v>
      </c>
      <c r="K50" s="31" t="s">
        <v>61</v>
      </c>
      <c r="L50" s="33" t="s">
        <v>12</v>
      </c>
      <c r="M50" s="31" t="s">
        <v>1353</v>
      </c>
      <c r="N50" s="31" t="s">
        <v>48</v>
      </c>
      <c r="O50" s="31" t="s">
        <v>48</v>
      </c>
      <c r="P50" s="31" t="s">
        <v>1357</v>
      </c>
      <c r="Q50" s="352">
        <v>-68.510000000009313</v>
      </c>
      <c r="R50" s="387">
        <v>0</v>
      </c>
      <c r="S50" s="387">
        <v>0</v>
      </c>
      <c r="T50" s="387">
        <v>0</v>
      </c>
      <c r="U50" s="387">
        <v>0</v>
      </c>
      <c r="V50" s="352">
        <v>68.510000000009313</v>
      </c>
      <c r="W50" s="387">
        <v>0</v>
      </c>
      <c r="X50" s="352">
        <v>0</v>
      </c>
      <c r="Y50" s="354">
        <v>37785</v>
      </c>
      <c r="Z50" s="354">
        <v>44454</v>
      </c>
      <c r="AA50" s="352">
        <v>2163890.068</v>
      </c>
      <c r="AB50" s="352">
        <v>2163890.068</v>
      </c>
      <c r="AC50" s="352">
        <v>-0.12602739726027398</v>
      </c>
      <c r="AD50" s="352">
        <v>18.271232876712329</v>
      </c>
      <c r="AE50" s="391">
        <v>4.9000000000000002E-2</v>
      </c>
      <c r="AF50" s="355">
        <v>4.9000000000000002E-2</v>
      </c>
      <c r="AG50" s="355" t="s">
        <v>1724</v>
      </c>
      <c r="AH50" s="355" t="s">
        <v>1763</v>
      </c>
      <c r="AI50" s="352">
        <v>0</v>
      </c>
      <c r="AJ50" s="353">
        <v>0</v>
      </c>
      <c r="AK50" s="353">
        <v>0</v>
      </c>
      <c r="AL50" s="356">
        <v>0</v>
      </c>
      <c r="AM50" s="356">
        <v>0</v>
      </c>
      <c r="AN50" s="357">
        <v>0</v>
      </c>
      <c r="AO50" s="478" t="s">
        <v>1442</v>
      </c>
    </row>
    <row r="51" spans="1:41">
      <c r="A51" s="31">
        <v>29000135</v>
      </c>
      <c r="B51" s="31">
        <v>1</v>
      </c>
      <c r="C51" s="31">
        <v>1</v>
      </c>
      <c r="D51" s="31">
        <v>1</v>
      </c>
      <c r="E51" s="33" t="s">
        <v>516</v>
      </c>
      <c r="F51" s="33" t="s">
        <v>1368</v>
      </c>
      <c r="G51" s="33" t="s">
        <v>1367</v>
      </c>
      <c r="H51" s="33" t="s">
        <v>1362</v>
      </c>
      <c r="I51" s="33" t="s">
        <v>6</v>
      </c>
      <c r="J51" s="33" t="s">
        <v>1384</v>
      </c>
      <c r="K51" s="31" t="s">
        <v>62</v>
      </c>
      <c r="L51" s="33" t="s">
        <v>12</v>
      </c>
      <c r="M51" s="31" t="s">
        <v>1353</v>
      </c>
      <c r="N51" s="31" t="s">
        <v>48</v>
      </c>
      <c r="O51" s="31" t="s">
        <v>48</v>
      </c>
      <c r="P51" s="31" t="s">
        <v>1357</v>
      </c>
      <c r="Q51" s="352">
        <v>1</v>
      </c>
      <c r="R51" s="387">
        <v>0</v>
      </c>
      <c r="S51" s="387">
        <v>0</v>
      </c>
      <c r="T51" s="387">
        <v>0</v>
      </c>
      <c r="U51" s="387">
        <v>0</v>
      </c>
      <c r="V51" s="352">
        <v>0</v>
      </c>
      <c r="W51" s="387">
        <v>0</v>
      </c>
      <c r="X51" s="352">
        <v>1</v>
      </c>
      <c r="Y51" s="354">
        <v>37785</v>
      </c>
      <c r="Z51" s="354">
        <v>44454</v>
      </c>
      <c r="AA51" s="352">
        <v>2242889.04</v>
      </c>
      <c r="AB51" s="352">
        <v>2242889.04</v>
      </c>
      <c r="AC51" s="352">
        <v>-0.12602739726027398</v>
      </c>
      <c r="AD51" s="352">
        <v>18.271232876712329</v>
      </c>
      <c r="AE51" s="391">
        <v>4.8750000000000002E-2</v>
      </c>
      <c r="AF51" s="355">
        <v>4.8750000000000002E-2</v>
      </c>
      <c r="AG51" s="355" t="s">
        <v>1724</v>
      </c>
      <c r="AH51" s="355"/>
      <c r="AI51" s="352">
        <v>-0.12602739726027398</v>
      </c>
      <c r="AJ51" s="353">
        <v>18.271232876712329</v>
      </c>
      <c r="AK51" s="353">
        <v>4.8750000000000002E-2</v>
      </c>
      <c r="AL51" s="356">
        <v>-0.12602739726027398</v>
      </c>
      <c r="AM51" s="356">
        <v>18.271232876712329</v>
      </c>
      <c r="AN51" s="357">
        <v>4.8750000000000002E-2</v>
      </c>
      <c r="AO51" s="478" t="s">
        <v>1442</v>
      </c>
    </row>
    <row r="52" spans="1:41">
      <c r="A52" s="31">
        <v>29000115</v>
      </c>
      <c r="B52" s="31">
        <v>1</v>
      </c>
      <c r="C52" s="31">
        <v>1</v>
      </c>
      <c r="D52" s="31">
        <v>1</v>
      </c>
      <c r="E52" s="33" t="s">
        <v>516</v>
      </c>
      <c r="F52" s="33" t="s">
        <v>1368</v>
      </c>
      <c r="G52" s="33" t="s">
        <v>1367</v>
      </c>
      <c r="H52" s="33" t="s">
        <v>1362</v>
      </c>
      <c r="I52" s="33" t="s">
        <v>6</v>
      </c>
      <c r="J52" s="33" t="s">
        <v>1384</v>
      </c>
      <c r="K52" s="31" t="s">
        <v>63</v>
      </c>
      <c r="L52" s="33" t="s">
        <v>12</v>
      </c>
      <c r="M52" s="31" t="s">
        <v>1353</v>
      </c>
      <c r="N52" s="31" t="s">
        <v>48</v>
      </c>
      <c r="O52" s="31" t="s">
        <v>48</v>
      </c>
      <c r="P52" s="31" t="s">
        <v>1357</v>
      </c>
      <c r="Q52" s="352">
        <v>-0.01</v>
      </c>
      <c r="R52" s="387">
        <v>0</v>
      </c>
      <c r="S52" s="387">
        <v>0</v>
      </c>
      <c r="T52" s="387">
        <v>0</v>
      </c>
      <c r="U52" s="387">
        <v>0</v>
      </c>
      <c r="V52" s="352">
        <v>-2.3646883062777846E-13</v>
      </c>
      <c r="W52" s="387">
        <v>0</v>
      </c>
      <c r="X52" s="352">
        <v>-1.0000000000236469E-2</v>
      </c>
      <c r="Y52" s="354">
        <v>37785</v>
      </c>
      <c r="Z52" s="354">
        <v>44454</v>
      </c>
      <c r="AA52" s="352">
        <v>44117.66</v>
      </c>
      <c r="AB52" s="352">
        <v>44117.66</v>
      </c>
      <c r="AC52" s="352">
        <v>-0.12602739726027398</v>
      </c>
      <c r="AD52" s="352">
        <v>18.271232876712329</v>
      </c>
      <c r="AE52" s="391">
        <v>2.4399999999999998E-2</v>
      </c>
      <c r="AF52" s="355">
        <v>2.4399999999999998E-2</v>
      </c>
      <c r="AG52" s="355" t="s">
        <v>1723</v>
      </c>
      <c r="AH52" s="355"/>
      <c r="AI52" s="352">
        <v>1.2602739726325415E-3</v>
      </c>
      <c r="AJ52" s="353">
        <v>-0.18271232877144386</v>
      </c>
      <c r="AK52" s="353">
        <v>-2.4400000000576982E-4</v>
      </c>
      <c r="AL52" s="356">
        <v>-0.12602739726027398</v>
      </c>
      <c r="AM52" s="356">
        <v>18.271232876712329</v>
      </c>
      <c r="AN52" s="357">
        <v>2.4399999999999998E-2</v>
      </c>
      <c r="AO52" s="478" t="s">
        <v>1442</v>
      </c>
    </row>
    <row r="53" spans="1:41">
      <c r="A53" s="31">
        <v>24052000</v>
      </c>
      <c r="B53" s="31">
        <v>1</v>
      </c>
      <c r="C53" s="31">
        <v>1</v>
      </c>
      <c r="D53" s="31">
        <v>1</v>
      </c>
      <c r="E53" s="33" t="s">
        <v>1333</v>
      </c>
      <c r="F53" s="33" t="s">
        <v>1368</v>
      </c>
      <c r="G53" s="33" t="s">
        <v>1367</v>
      </c>
      <c r="H53" s="33" t="s">
        <v>1362</v>
      </c>
      <c r="I53" s="33" t="s">
        <v>6</v>
      </c>
      <c r="J53" s="33" t="s">
        <v>1384</v>
      </c>
      <c r="K53" s="31" t="s">
        <v>64</v>
      </c>
      <c r="L53" s="33" t="s">
        <v>12</v>
      </c>
      <c r="M53" s="31" t="s">
        <v>1353</v>
      </c>
      <c r="N53" s="31" t="s">
        <v>46</v>
      </c>
      <c r="O53" s="31" t="s">
        <v>46</v>
      </c>
      <c r="P53" s="31" t="s">
        <v>1357</v>
      </c>
      <c r="Q53" s="352">
        <v>0</v>
      </c>
      <c r="R53" s="387">
        <v>0</v>
      </c>
      <c r="S53" s="387">
        <v>0</v>
      </c>
      <c r="T53" s="387">
        <v>0</v>
      </c>
      <c r="U53" s="387">
        <v>0</v>
      </c>
      <c r="V53" s="352">
        <v>0</v>
      </c>
      <c r="W53" s="387">
        <v>0</v>
      </c>
      <c r="X53" s="352">
        <v>0</v>
      </c>
      <c r="Y53" s="352">
        <v>0</v>
      </c>
      <c r="Z53" s="352">
        <v>0</v>
      </c>
      <c r="AA53" s="352">
        <v>0</v>
      </c>
      <c r="AB53" s="352">
        <v>0</v>
      </c>
      <c r="AC53" s="352">
        <v>0</v>
      </c>
      <c r="AD53" s="352">
        <v>0</v>
      </c>
      <c r="AE53" s="391">
        <v>3.5000000000000003E-2</v>
      </c>
      <c r="AF53" s="388">
        <v>3.5000000000000003E-2</v>
      </c>
      <c r="AG53" s="355" t="s">
        <v>1724</v>
      </c>
      <c r="AH53" s="355" t="s">
        <v>1763</v>
      </c>
      <c r="AI53" s="352">
        <v>0</v>
      </c>
      <c r="AJ53" s="353">
        <v>0</v>
      </c>
      <c r="AK53" s="353">
        <v>0</v>
      </c>
      <c r="AL53" s="352">
        <v>0</v>
      </c>
      <c r="AM53" s="352">
        <v>0</v>
      </c>
      <c r="AN53" s="352">
        <v>0</v>
      </c>
      <c r="AO53" s="478" t="s">
        <v>1768</v>
      </c>
    </row>
    <row r="54" spans="1:41">
      <c r="A54" s="31">
        <v>29000114</v>
      </c>
      <c r="B54" s="31">
        <v>1</v>
      </c>
      <c r="C54" s="31">
        <v>1</v>
      </c>
      <c r="D54" s="31">
        <v>1</v>
      </c>
      <c r="E54" s="33" t="s">
        <v>516</v>
      </c>
      <c r="F54" s="33" t="s">
        <v>1368</v>
      </c>
      <c r="G54" s="33" t="s">
        <v>1367</v>
      </c>
      <c r="H54" s="33" t="s">
        <v>1362</v>
      </c>
      <c r="I54" s="33" t="s">
        <v>6</v>
      </c>
      <c r="J54" s="33" t="s">
        <v>1384</v>
      </c>
      <c r="K54" s="31" t="s">
        <v>65</v>
      </c>
      <c r="L54" s="33" t="s">
        <v>12</v>
      </c>
      <c r="M54" s="31" t="s">
        <v>1353</v>
      </c>
      <c r="N54" s="31" t="s">
        <v>48</v>
      </c>
      <c r="O54" s="31" t="s">
        <v>48</v>
      </c>
      <c r="P54" s="31" t="s">
        <v>1357</v>
      </c>
      <c r="Q54" s="352">
        <v>-0.02</v>
      </c>
      <c r="R54" s="387">
        <v>0</v>
      </c>
      <c r="S54" s="387">
        <v>0</v>
      </c>
      <c r="T54" s="387">
        <v>0</v>
      </c>
      <c r="U54" s="387">
        <v>0</v>
      </c>
      <c r="V54" s="352">
        <v>0</v>
      </c>
      <c r="W54" s="387">
        <v>0</v>
      </c>
      <c r="X54" s="352">
        <v>-0.02</v>
      </c>
      <c r="Y54" s="354">
        <v>37785</v>
      </c>
      <c r="Z54" s="354">
        <v>44454</v>
      </c>
      <c r="AA54" s="352">
        <v>12868224.73</v>
      </c>
      <c r="AB54" s="352">
        <v>12868224.73</v>
      </c>
      <c r="AC54" s="352">
        <v>-0.12602739726027398</v>
      </c>
      <c r="AD54" s="352">
        <v>18.271232876712329</v>
      </c>
      <c r="AE54" s="391">
        <v>3.8149999999999996E-2</v>
      </c>
      <c r="AF54" s="355">
        <v>3.8149999999999996E-2</v>
      </c>
      <c r="AG54" s="355" t="s">
        <v>1723</v>
      </c>
      <c r="AH54" s="355"/>
      <c r="AI54" s="352">
        <v>2.5205479452054796E-3</v>
      </c>
      <c r="AJ54" s="353">
        <v>-0.36542465753424658</v>
      </c>
      <c r="AK54" s="353">
        <v>-7.629999999999999E-4</v>
      </c>
      <c r="AL54" s="356">
        <v>-0.12602739726027398</v>
      </c>
      <c r="AM54" s="356">
        <v>18.271232876712329</v>
      </c>
      <c r="AN54" s="357">
        <v>3.8149999999999996E-2</v>
      </c>
      <c r="AO54" s="478" t="s">
        <v>1442</v>
      </c>
    </row>
    <row r="55" spans="1:41">
      <c r="A55" s="31">
        <v>29000131</v>
      </c>
      <c r="B55" s="31">
        <v>1</v>
      </c>
      <c r="C55" s="31">
        <v>1</v>
      </c>
      <c r="D55" s="31">
        <v>0</v>
      </c>
      <c r="E55" s="33" t="s">
        <v>516</v>
      </c>
      <c r="F55" s="33" t="s">
        <v>1368</v>
      </c>
      <c r="G55" s="33" t="s">
        <v>1364</v>
      </c>
      <c r="H55" s="33" t="s">
        <v>1364</v>
      </c>
      <c r="I55" s="33" t="s">
        <v>1364</v>
      </c>
      <c r="J55" s="33" t="s">
        <v>1384</v>
      </c>
      <c r="K55" s="31" t="s">
        <v>66</v>
      </c>
      <c r="L55" s="33" t="s">
        <v>55</v>
      </c>
      <c r="M55" s="31" t="s">
        <v>1353</v>
      </c>
      <c r="N55" s="31" t="s">
        <v>48</v>
      </c>
      <c r="O55" s="31" t="s">
        <v>48</v>
      </c>
      <c r="P55" s="31" t="s">
        <v>1357</v>
      </c>
      <c r="Q55" s="352">
        <v>-0.17</v>
      </c>
      <c r="R55" s="387">
        <v>0</v>
      </c>
      <c r="S55" s="387">
        <v>0</v>
      </c>
      <c r="T55" s="387">
        <v>0</v>
      </c>
      <c r="U55" s="387">
        <v>0</v>
      </c>
      <c r="V55" s="352">
        <v>1.2805673188509559E-11</v>
      </c>
      <c r="W55" s="387">
        <v>0</v>
      </c>
      <c r="X55" s="352">
        <v>-0.16999999998719434</v>
      </c>
      <c r="Y55" s="354">
        <v>37785</v>
      </c>
      <c r="Z55" s="354">
        <v>44454</v>
      </c>
      <c r="AA55" s="352">
        <v>1367805.35</v>
      </c>
      <c r="AB55" s="352">
        <v>1367805.35</v>
      </c>
      <c r="AC55" s="352">
        <v>-0.12602739726027398</v>
      </c>
      <c r="AD55" s="352">
        <v>18.271232876712329</v>
      </c>
      <c r="AE55" s="391">
        <v>6.9299999999999995E-3</v>
      </c>
      <c r="AF55" s="355">
        <v>6.9299999999999995E-3</v>
      </c>
      <c r="AG55" s="355" t="s">
        <v>1723</v>
      </c>
      <c r="AH55" s="355"/>
      <c r="AI55" s="352">
        <v>2.1424657532632712E-2</v>
      </c>
      <c r="AJ55" s="353">
        <v>-3.1061095888071208</v>
      </c>
      <c r="AK55" s="353">
        <v>-1.1780999999112566E-3</v>
      </c>
      <c r="AL55" s="356">
        <v>-0.12602739726027398</v>
      </c>
      <c r="AM55" s="356">
        <v>18.271232876712329</v>
      </c>
      <c r="AN55" s="357">
        <v>6.9299999999999987E-3</v>
      </c>
      <c r="AO55" s="478" t="s">
        <v>1442</v>
      </c>
    </row>
    <row r="56" spans="1:41">
      <c r="A56" s="31">
        <v>29000128</v>
      </c>
      <c r="B56" s="31">
        <v>1</v>
      </c>
      <c r="C56" s="31">
        <v>1</v>
      </c>
      <c r="D56" s="31">
        <v>1</v>
      </c>
      <c r="E56" s="33" t="s">
        <v>1336</v>
      </c>
      <c r="F56" s="33" t="s">
        <v>1368</v>
      </c>
      <c r="G56" s="33" t="s">
        <v>1367</v>
      </c>
      <c r="H56" s="33" t="s">
        <v>1362</v>
      </c>
      <c r="I56" s="33" t="s">
        <v>6</v>
      </c>
      <c r="J56" s="33" t="s">
        <v>1384</v>
      </c>
      <c r="K56" s="31" t="s">
        <v>66</v>
      </c>
      <c r="L56" s="33" t="s">
        <v>12</v>
      </c>
      <c r="M56" s="31" t="s">
        <v>1353</v>
      </c>
      <c r="N56" s="31" t="s">
        <v>48</v>
      </c>
      <c r="O56" s="31" t="s">
        <v>48</v>
      </c>
      <c r="P56" s="31" t="s">
        <v>1357</v>
      </c>
      <c r="Q56" s="352">
        <v>1.7669999999999959</v>
      </c>
      <c r="R56" s="387">
        <v>0</v>
      </c>
      <c r="S56" s="387">
        <v>0</v>
      </c>
      <c r="T56" s="387">
        <v>0</v>
      </c>
      <c r="U56" s="387">
        <v>0</v>
      </c>
      <c r="V56" s="352">
        <v>-3.8999999999995927E-2</v>
      </c>
      <c r="W56" s="387">
        <v>0</v>
      </c>
      <c r="X56" s="352">
        <v>1.728</v>
      </c>
      <c r="Y56" s="354">
        <v>37785</v>
      </c>
      <c r="Z56" s="354">
        <v>44454</v>
      </c>
      <c r="AA56" s="352">
        <v>3132062.7850000001</v>
      </c>
      <c r="AB56" s="352">
        <v>3132062.7850000001</v>
      </c>
      <c r="AC56" s="352">
        <v>-0.12602739726027398</v>
      </c>
      <c r="AD56" s="352">
        <v>18.271232876712329</v>
      </c>
      <c r="AE56" s="391">
        <v>4.1199999999999995E-3</v>
      </c>
      <c r="AF56" s="355">
        <v>4.1199999999999995E-3</v>
      </c>
      <c r="AG56" s="355" t="s">
        <v>1732</v>
      </c>
      <c r="AH56" s="355"/>
      <c r="AI56" s="352">
        <v>-0.21777534246575345</v>
      </c>
      <c r="AJ56" s="353">
        <v>31.572690410958902</v>
      </c>
      <c r="AK56" s="353">
        <v>7.1193599999999991E-3</v>
      </c>
      <c r="AL56" s="356">
        <v>-0.12602739726027398</v>
      </c>
      <c r="AM56" s="356">
        <v>18.271232876712329</v>
      </c>
      <c r="AN56" s="357">
        <v>4.1199999999999995E-3</v>
      </c>
      <c r="AO56" s="478" t="s">
        <v>1442</v>
      </c>
    </row>
    <row r="57" spans="1:41">
      <c r="A57" s="31">
        <v>29000130</v>
      </c>
      <c r="B57" s="31">
        <v>1</v>
      </c>
      <c r="C57" s="31">
        <v>1</v>
      </c>
      <c r="D57" s="31">
        <v>1</v>
      </c>
      <c r="E57" s="33" t="s">
        <v>516</v>
      </c>
      <c r="F57" s="33" t="s">
        <v>1368</v>
      </c>
      <c r="G57" s="33" t="s">
        <v>1367</v>
      </c>
      <c r="H57" s="33" t="s">
        <v>1362</v>
      </c>
      <c r="I57" s="33" t="s">
        <v>6</v>
      </c>
      <c r="J57" s="33" t="s">
        <v>1384</v>
      </c>
      <c r="K57" s="31" t="s">
        <v>66</v>
      </c>
      <c r="L57" s="33" t="s">
        <v>12</v>
      </c>
      <c r="M57" s="31" t="s">
        <v>1353</v>
      </c>
      <c r="N57" s="31" t="s">
        <v>48</v>
      </c>
      <c r="O57" s="31" t="s">
        <v>48</v>
      </c>
      <c r="P57" s="31" t="s">
        <v>1357</v>
      </c>
      <c r="Q57" s="352">
        <v>7.0000000000000007E-2</v>
      </c>
      <c r="R57" s="387">
        <v>0</v>
      </c>
      <c r="S57" s="387">
        <v>0</v>
      </c>
      <c r="T57" s="387">
        <v>0</v>
      </c>
      <c r="U57" s="387">
        <v>0</v>
      </c>
      <c r="V57" s="352">
        <v>0</v>
      </c>
      <c r="W57" s="387">
        <v>0</v>
      </c>
      <c r="X57" s="352">
        <v>7.0000000000000007E-2</v>
      </c>
      <c r="Y57" s="354">
        <v>37788</v>
      </c>
      <c r="Z57" s="354">
        <v>44454</v>
      </c>
      <c r="AA57" s="352">
        <v>559349.03</v>
      </c>
      <c r="AB57" s="352">
        <v>559349.03</v>
      </c>
      <c r="AC57" s="352">
        <v>-0.12602739726027398</v>
      </c>
      <c r="AD57" s="352">
        <v>18.263013698630136</v>
      </c>
      <c r="AE57" s="391">
        <v>6.9799999999999992E-3</v>
      </c>
      <c r="AF57" s="355">
        <v>6.9799999999999992E-3</v>
      </c>
      <c r="AG57" s="355" t="s">
        <v>1723</v>
      </c>
      <c r="AH57" s="355"/>
      <c r="AI57" s="352">
        <v>-8.8219178082191794E-3</v>
      </c>
      <c r="AJ57" s="353">
        <v>1.2784109589041097</v>
      </c>
      <c r="AK57" s="353">
        <v>4.8859999999999995E-4</v>
      </c>
      <c r="AL57" s="356">
        <v>-0.12602739726027398</v>
      </c>
      <c r="AM57" s="356">
        <v>18.263013698630136</v>
      </c>
      <c r="AN57" s="357">
        <v>6.9799999999999984E-3</v>
      </c>
      <c r="AO57" s="478" t="s">
        <v>1442</v>
      </c>
    </row>
    <row r="58" spans="1:41">
      <c r="A58" s="31">
        <v>29000132</v>
      </c>
      <c r="B58" s="31">
        <v>1</v>
      </c>
      <c r="C58" s="31">
        <v>1</v>
      </c>
      <c r="D58" s="31">
        <v>1</v>
      </c>
      <c r="E58" s="33" t="s">
        <v>516</v>
      </c>
      <c r="F58" s="33" t="s">
        <v>1368</v>
      </c>
      <c r="G58" s="33" t="s">
        <v>1367</v>
      </c>
      <c r="H58" s="33" t="s">
        <v>1362</v>
      </c>
      <c r="I58" s="33" t="s">
        <v>6</v>
      </c>
      <c r="J58" s="33" t="s">
        <v>1384</v>
      </c>
      <c r="K58" s="31" t="s">
        <v>66</v>
      </c>
      <c r="L58" s="33" t="s">
        <v>12</v>
      </c>
      <c r="M58" s="31" t="s">
        <v>1353</v>
      </c>
      <c r="N58" s="31" t="s">
        <v>48</v>
      </c>
      <c r="O58" s="31" t="s">
        <v>48</v>
      </c>
      <c r="P58" s="31" t="s">
        <v>1357</v>
      </c>
      <c r="Q58" s="352">
        <v>0.02</v>
      </c>
      <c r="R58" s="387">
        <v>0</v>
      </c>
      <c r="S58" s="387">
        <v>0</v>
      </c>
      <c r="T58" s="387">
        <v>0</v>
      </c>
      <c r="U58" s="387">
        <v>0</v>
      </c>
      <c r="V58" s="352">
        <v>-4.0745358476090843E-12</v>
      </c>
      <c r="W58" s="387">
        <v>0</v>
      </c>
      <c r="X58" s="352">
        <v>1.9999999995925465E-2</v>
      </c>
      <c r="Y58" s="354">
        <v>37785</v>
      </c>
      <c r="Z58" s="354">
        <v>44454</v>
      </c>
      <c r="AA58" s="352">
        <v>650792.74</v>
      </c>
      <c r="AB58" s="352">
        <v>650792.74</v>
      </c>
      <c r="AC58" s="352">
        <v>-0.12602739726027398</v>
      </c>
      <c r="AD58" s="352">
        <v>18.271232876712329</v>
      </c>
      <c r="AE58" s="391">
        <v>6.9299999999999995E-3</v>
      </c>
      <c r="AF58" s="355">
        <v>6.9299999999999995E-3</v>
      </c>
      <c r="AG58" s="355" t="s">
        <v>1723</v>
      </c>
      <c r="AH58" s="355"/>
      <c r="AI58" s="352">
        <v>-2.5205479446919767E-3</v>
      </c>
      <c r="AJ58" s="353">
        <v>0.3654246574597998</v>
      </c>
      <c r="AK58" s="353">
        <v>1.3859999997176345E-4</v>
      </c>
      <c r="AL58" s="356">
        <v>-0.12602739726027398</v>
      </c>
      <c r="AM58" s="356">
        <v>18.271232876712329</v>
      </c>
      <c r="AN58" s="357">
        <v>6.9299999999999995E-3</v>
      </c>
      <c r="AO58" s="478" t="s">
        <v>1442</v>
      </c>
    </row>
    <row r="59" spans="1:41">
      <c r="A59" s="31">
        <v>29000151</v>
      </c>
      <c r="B59" s="31">
        <v>1</v>
      </c>
      <c r="C59" s="31">
        <v>1</v>
      </c>
      <c r="D59" s="31">
        <v>1</v>
      </c>
      <c r="E59" s="33" t="s">
        <v>516</v>
      </c>
      <c r="F59" s="33" t="s">
        <v>1368</v>
      </c>
      <c r="G59" s="33" t="s">
        <v>1367</v>
      </c>
      <c r="H59" s="33" t="s">
        <v>1362</v>
      </c>
      <c r="I59" s="33" t="s">
        <v>6</v>
      </c>
      <c r="J59" s="33" t="s">
        <v>1384</v>
      </c>
      <c r="K59" s="31" t="s">
        <v>66</v>
      </c>
      <c r="L59" s="33" t="s">
        <v>12</v>
      </c>
      <c r="M59" s="31" t="s">
        <v>1353</v>
      </c>
      <c r="N59" s="31" t="s">
        <v>48</v>
      </c>
      <c r="O59" s="31" t="s">
        <v>48</v>
      </c>
      <c r="P59" s="31" t="s">
        <v>1357</v>
      </c>
      <c r="Q59" s="352">
        <v>0.01</v>
      </c>
      <c r="R59" s="387">
        <v>0</v>
      </c>
      <c r="S59" s="387">
        <v>0</v>
      </c>
      <c r="T59" s="387">
        <v>0</v>
      </c>
      <c r="U59" s="387">
        <v>0</v>
      </c>
      <c r="V59" s="352">
        <v>0</v>
      </c>
      <c r="W59" s="387">
        <v>0</v>
      </c>
      <c r="X59" s="352">
        <v>0.01</v>
      </c>
      <c r="Y59" s="354">
        <v>37785</v>
      </c>
      <c r="Z59" s="354">
        <v>44454</v>
      </c>
      <c r="AA59" s="352">
        <v>105040.99</v>
      </c>
      <c r="AB59" s="352">
        <v>105040.99</v>
      </c>
      <c r="AC59" s="352">
        <v>-0.12602739726027398</v>
      </c>
      <c r="AD59" s="352">
        <v>18.271232876712329</v>
      </c>
      <c r="AE59" s="391">
        <v>6.9299999999999995E-3</v>
      </c>
      <c r="AF59" s="355">
        <v>6.9299999999999995E-3</v>
      </c>
      <c r="AG59" s="355" t="s">
        <v>1723</v>
      </c>
      <c r="AH59" s="355"/>
      <c r="AI59" s="352">
        <v>-1.2602739726027398E-3</v>
      </c>
      <c r="AJ59" s="353">
        <v>0.18271232876712329</v>
      </c>
      <c r="AK59" s="353">
        <v>6.929999999999999E-5</v>
      </c>
      <c r="AL59" s="356">
        <v>-0.12602739726027398</v>
      </c>
      <c r="AM59" s="356">
        <v>18.271232876712329</v>
      </c>
      <c r="AN59" s="357">
        <v>6.9299999999999987E-3</v>
      </c>
      <c r="AO59" s="478" t="s">
        <v>1442</v>
      </c>
    </row>
    <row r="60" spans="1:41">
      <c r="A60" s="31">
        <v>29000152</v>
      </c>
      <c r="B60" s="31">
        <v>1</v>
      </c>
      <c r="C60" s="31">
        <v>1</v>
      </c>
      <c r="D60" s="31">
        <v>1</v>
      </c>
      <c r="E60" s="33" t="s">
        <v>1336</v>
      </c>
      <c r="F60" s="33" t="s">
        <v>1368</v>
      </c>
      <c r="G60" s="33" t="s">
        <v>1367</v>
      </c>
      <c r="H60" s="33" t="s">
        <v>1362</v>
      </c>
      <c r="I60" s="33" t="s">
        <v>6</v>
      </c>
      <c r="J60" s="33" t="s">
        <v>1384</v>
      </c>
      <c r="K60" s="31" t="s">
        <v>66</v>
      </c>
      <c r="L60" s="33" t="s">
        <v>12</v>
      </c>
      <c r="M60" s="31" t="s">
        <v>1353</v>
      </c>
      <c r="N60" s="31" t="s">
        <v>48</v>
      </c>
      <c r="O60" s="31" t="s">
        <v>48</v>
      </c>
      <c r="P60" s="31" t="s">
        <v>1357</v>
      </c>
      <c r="Q60" s="352">
        <v>0.17100000000000026</v>
      </c>
      <c r="R60" s="387">
        <v>0</v>
      </c>
      <c r="S60" s="387">
        <v>0</v>
      </c>
      <c r="T60" s="387">
        <v>0</v>
      </c>
      <c r="U60" s="387">
        <v>0</v>
      </c>
      <c r="V60" s="352">
        <v>-3.0000000000002525E-3</v>
      </c>
      <c r="W60" s="387">
        <v>0</v>
      </c>
      <c r="X60" s="352">
        <v>0.16800000000000001</v>
      </c>
      <c r="Y60" s="354">
        <v>37785</v>
      </c>
      <c r="Z60" s="354">
        <v>44454</v>
      </c>
      <c r="AA60" s="352">
        <v>77233.986999999994</v>
      </c>
      <c r="AB60" s="352">
        <v>77233.986999999994</v>
      </c>
      <c r="AC60" s="352">
        <v>-0.12602739726027398</v>
      </c>
      <c r="AD60" s="352">
        <v>18.271232876712329</v>
      </c>
      <c r="AE60" s="391">
        <v>4.1199999999999995E-3</v>
      </c>
      <c r="AF60" s="355">
        <v>4.1199999999999995E-3</v>
      </c>
      <c r="AG60" s="355" t="s">
        <v>1732</v>
      </c>
      <c r="AH60" s="355"/>
      <c r="AI60" s="352">
        <v>-2.1172602739726029E-2</v>
      </c>
      <c r="AJ60" s="353">
        <v>3.0695671232876713</v>
      </c>
      <c r="AK60" s="353">
        <v>6.9215999999999993E-4</v>
      </c>
      <c r="AL60" s="356">
        <v>-0.12602739726027398</v>
      </c>
      <c r="AM60" s="356">
        <v>18.271232876712329</v>
      </c>
      <c r="AN60" s="357">
        <v>4.1199999999999995E-3</v>
      </c>
      <c r="AO60" s="478" t="s">
        <v>1442</v>
      </c>
    </row>
    <row r="61" spans="1:41">
      <c r="A61" s="31">
        <v>29000126</v>
      </c>
      <c r="B61" s="31">
        <v>1</v>
      </c>
      <c r="C61" s="31">
        <v>1</v>
      </c>
      <c r="D61" s="31">
        <v>1</v>
      </c>
      <c r="E61" s="33" t="s">
        <v>1336</v>
      </c>
      <c r="F61" s="33" t="s">
        <v>1368</v>
      </c>
      <c r="G61" s="33" t="s">
        <v>1367</v>
      </c>
      <c r="H61" s="33" t="s">
        <v>1362</v>
      </c>
      <c r="I61" s="33" t="s">
        <v>6</v>
      </c>
      <c r="J61" s="33" t="s">
        <v>1384</v>
      </c>
      <c r="K61" s="31" t="s">
        <v>66</v>
      </c>
      <c r="L61" s="33" t="s">
        <v>67</v>
      </c>
      <c r="M61" s="31" t="s">
        <v>1353</v>
      </c>
      <c r="N61" s="31" t="s">
        <v>48</v>
      </c>
      <c r="O61" s="31" t="s">
        <v>48</v>
      </c>
      <c r="P61" s="31" t="s">
        <v>1357</v>
      </c>
      <c r="Q61" s="352">
        <v>7.899999999999352E-2</v>
      </c>
      <c r="R61" s="387">
        <v>0</v>
      </c>
      <c r="S61" s="387">
        <v>0</v>
      </c>
      <c r="T61" s="387">
        <v>0</v>
      </c>
      <c r="U61" s="387">
        <v>0</v>
      </c>
      <c r="V61" s="352">
        <v>-1.9999999999935208E-3</v>
      </c>
      <c r="W61" s="387">
        <v>0</v>
      </c>
      <c r="X61" s="352">
        <v>7.6999999999999999E-2</v>
      </c>
      <c r="Y61" s="354">
        <v>37785</v>
      </c>
      <c r="Z61" s="354">
        <v>44454</v>
      </c>
      <c r="AA61" s="352">
        <v>986528.78700000001</v>
      </c>
      <c r="AB61" s="352">
        <v>986528.78700000001</v>
      </c>
      <c r="AC61" s="352">
        <v>-0.12602739726027398</v>
      </c>
      <c r="AD61" s="352">
        <v>18.271232876712329</v>
      </c>
      <c r="AE61" s="391">
        <v>4.1199999999999995E-3</v>
      </c>
      <c r="AF61" s="355">
        <v>4.1199999999999995E-3</v>
      </c>
      <c r="AG61" s="355" t="s">
        <v>1732</v>
      </c>
      <c r="AH61" s="355"/>
      <c r="AI61" s="352">
        <v>-9.7041095890410961E-3</v>
      </c>
      <c r="AJ61" s="353">
        <v>1.4068849315068492</v>
      </c>
      <c r="AK61" s="353">
        <v>3.1723999999999994E-4</v>
      </c>
      <c r="AL61" s="356">
        <v>-0.12602739726027398</v>
      </c>
      <c r="AM61" s="356">
        <v>18.271232876712329</v>
      </c>
      <c r="AN61" s="357">
        <v>4.1199999999999995E-3</v>
      </c>
      <c r="AO61" s="478" t="s">
        <v>1442</v>
      </c>
    </row>
    <row r="62" spans="1:41">
      <c r="A62" s="31">
        <v>29000125</v>
      </c>
      <c r="B62" s="31">
        <v>1</v>
      </c>
      <c r="C62" s="31">
        <v>1</v>
      </c>
      <c r="D62" s="31">
        <v>1</v>
      </c>
      <c r="E62" s="33" t="s">
        <v>1336</v>
      </c>
      <c r="F62" s="33" t="s">
        <v>1368</v>
      </c>
      <c r="G62" s="33" t="s">
        <v>1367</v>
      </c>
      <c r="H62" s="33" t="s">
        <v>1362</v>
      </c>
      <c r="I62" s="33" t="s">
        <v>6</v>
      </c>
      <c r="J62" s="33" t="s">
        <v>1384</v>
      </c>
      <c r="K62" s="31" t="s">
        <v>68</v>
      </c>
      <c r="L62" s="33" t="s">
        <v>12</v>
      </c>
      <c r="M62" s="31" t="s">
        <v>1353</v>
      </c>
      <c r="N62" s="31" t="s">
        <v>48</v>
      </c>
      <c r="O62" s="31" t="s">
        <v>48</v>
      </c>
      <c r="P62" s="31" t="s">
        <v>1357</v>
      </c>
      <c r="Q62" s="352">
        <v>329637.84000000003</v>
      </c>
      <c r="R62" s="387">
        <v>0</v>
      </c>
      <c r="S62" s="387">
        <v>0</v>
      </c>
      <c r="T62" s="387">
        <v>0</v>
      </c>
      <c r="U62" s="387">
        <v>0</v>
      </c>
      <c r="V62" s="352">
        <v>-7341.6000000000349</v>
      </c>
      <c r="W62" s="387">
        <v>0</v>
      </c>
      <c r="X62" s="352">
        <v>322296.24</v>
      </c>
      <c r="Y62" s="354">
        <v>37785</v>
      </c>
      <c r="Z62" s="354">
        <v>45184</v>
      </c>
      <c r="AA62" s="352">
        <v>2229399.2000000002</v>
      </c>
      <c r="AB62" s="352">
        <v>2229399.2000000002</v>
      </c>
      <c r="AC62" s="352">
        <v>1.8739726027397261</v>
      </c>
      <c r="AD62" s="352">
        <v>20.271232876712329</v>
      </c>
      <c r="AE62" s="391">
        <v>1.4999999999999999E-2</v>
      </c>
      <c r="AF62" s="355">
        <v>1.4999999999999999E-2</v>
      </c>
      <c r="AG62" s="355" t="s">
        <v>1724</v>
      </c>
      <c r="AH62" s="355"/>
      <c r="AI62" s="352">
        <v>603974.32372602739</v>
      </c>
      <c r="AJ62" s="353">
        <v>6533342.1363287671</v>
      </c>
      <c r="AK62" s="353">
        <v>4834.4435999999996</v>
      </c>
      <c r="AL62" s="356">
        <v>1.8739726027397261</v>
      </c>
      <c r="AM62" s="356">
        <v>20.271232876712329</v>
      </c>
      <c r="AN62" s="357">
        <v>1.4999999999999999E-2</v>
      </c>
      <c r="AO62" s="478" t="s">
        <v>1442</v>
      </c>
    </row>
    <row r="63" spans="1:41">
      <c r="A63" s="31">
        <v>29000116</v>
      </c>
      <c r="B63" s="31">
        <v>1</v>
      </c>
      <c r="C63" s="31">
        <v>1</v>
      </c>
      <c r="D63" s="31">
        <v>1</v>
      </c>
      <c r="E63" s="33" t="s">
        <v>516</v>
      </c>
      <c r="F63" s="33" t="s">
        <v>1368</v>
      </c>
      <c r="G63" s="33" t="s">
        <v>1367</v>
      </c>
      <c r="H63" s="33" t="s">
        <v>1362</v>
      </c>
      <c r="I63" s="33" t="s">
        <v>6</v>
      </c>
      <c r="J63" s="33" t="s">
        <v>1384</v>
      </c>
      <c r="K63" s="31" t="s">
        <v>69</v>
      </c>
      <c r="L63" s="33" t="s">
        <v>12</v>
      </c>
      <c r="M63" s="31" t="s">
        <v>1353</v>
      </c>
      <c r="N63" s="31" t="s">
        <v>48</v>
      </c>
      <c r="O63" s="31" t="s">
        <v>48</v>
      </c>
      <c r="P63" s="31" t="s">
        <v>1357</v>
      </c>
      <c r="Q63" s="352">
        <v>-0.88</v>
      </c>
      <c r="R63" s="387">
        <v>0</v>
      </c>
      <c r="S63" s="387">
        <v>0</v>
      </c>
      <c r="T63" s="387">
        <v>0</v>
      </c>
      <c r="U63" s="387">
        <v>0</v>
      </c>
      <c r="V63" s="352">
        <v>0</v>
      </c>
      <c r="W63" s="387">
        <v>0</v>
      </c>
      <c r="X63" s="352">
        <v>-0.88</v>
      </c>
      <c r="Y63" s="354">
        <v>37785</v>
      </c>
      <c r="Z63" s="354">
        <v>44454</v>
      </c>
      <c r="AA63" s="352">
        <v>20977581.260000002</v>
      </c>
      <c r="AB63" s="352">
        <v>20977581.260000002</v>
      </c>
      <c r="AC63" s="352">
        <v>-0.12602739726027398</v>
      </c>
      <c r="AD63" s="352">
        <v>18.271232876712329</v>
      </c>
      <c r="AE63" s="391">
        <v>1.3440000000000001E-2</v>
      </c>
      <c r="AF63" s="355">
        <v>1.3440000000000001E-2</v>
      </c>
      <c r="AG63" s="355" t="s">
        <v>1723</v>
      </c>
      <c r="AH63" s="355"/>
      <c r="AI63" s="352">
        <v>0.11090410958904111</v>
      </c>
      <c r="AJ63" s="353">
        <v>-16.078684931506849</v>
      </c>
      <c r="AK63" s="353">
        <v>-1.1827200000000001E-2</v>
      </c>
      <c r="AL63" s="356">
        <v>-0.12602739726027398</v>
      </c>
      <c r="AM63" s="356">
        <v>18.271232876712329</v>
      </c>
      <c r="AN63" s="357">
        <v>1.3440000000000001E-2</v>
      </c>
      <c r="AO63" s="478" t="s">
        <v>1442</v>
      </c>
    </row>
    <row r="64" spans="1:41">
      <c r="A64" s="31">
        <v>29000141</v>
      </c>
      <c r="B64" s="31">
        <v>1</v>
      </c>
      <c r="C64" s="31">
        <v>0</v>
      </c>
      <c r="D64" s="31">
        <v>0</v>
      </c>
      <c r="E64" s="33" t="s">
        <v>516</v>
      </c>
      <c r="F64" s="33" t="s">
        <v>1365</v>
      </c>
      <c r="G64" s="33" t="s">
        <v>1365</v>
      </c>
      <c r="H64" s="33" t="s">
        <v>1365</v>
      </c>
      <c r="I64" s="33" t="s">
        <v>1365</v>
      </c>
      <c r="J64" s="33" t="s">
        <v>1384</v>
      </c>
      <c r="K64" s="31" t="s">
        <v>70</v>
      </c>
      <c r="L64" s="33" t="s">
        <v>39</v>
      </c>
      <c r="M64" s="31" t="s">
        <v>1353</v>
      </c>
      <c r="N64" s="31" t="s">
        <v>48</v>
      </c>
      <c r="O64" s="31" t="s">
        <v>48</v>
      </c>
      <c r="P64" s="31" t="s">
        <v>1357</v>
      </c>
      <c r="Q64" s="352">
        <v>5577.92</v>
      </c>
      <c r="R64" s="387">
        <v>0</v>
      </c>
      <c r="S64" s="387">
        <v>0</v>
      </c>
      <c r="T64" s="387">
        <v>0</v>
      </c>
      <c r="U64" s="387">
        <v>0</v>
      </c>
      <c r="V64" s="352">
        <v>0</v>
      </c>
      <c r="W64" s="387">
        <v>0</v>
      </c>
      <c r="X64" s="352">
        <v>5577.92</v>
      </c>
      <c r="Y64" s="354">
        <v>37785</v>
      </c>
      <c r="Z64" s="354">
        <v>45184</v>
      </c>
      <c r="AA64" s="352">
        <v>37186.559999999998</v>
      </c>
      <c r="AB64" s="352">
        <v>37186.559999999998</v>
      </c>
      <c r="AC64" s="352">
        <v>1.8739726027397261</v>
      </c>
      <c r="AD64" s="352">
        <v>20.271232876712329</v>
      </c>
      <c r="AE64" s="391">
        <v>2.9900000000000003E-2</v>
      </c>
      <c r="AF64" s="355">
        <v>2.9900000000000003E-2</v>
      </c>
      <c r="AG64" s="355" t="s">
        <v>1724</v>
      </c>
      <c r="AH64" s="355"/>
      <c r="AI64" s="352">
        <v>10452.869260273974</v>
      </c>
      <c r="AJ64" s="353">
        <v>113071.31528767124</v>
      </c>
      <c r="AK64" s="353">
        <v>166.77980800000003</v>
      </c>
      <c r="AL64" s="356">
        <v>1.8739726027397263</v>
      </c>
      <c r="AM64" s="356">
        <v>20.271232876712329</v>
      </c>
      <c r="AN64" s="357">
        <v>2.9900000000000006E-2</v>
      </c>
      <c r="AO64" s="478" t="s">
        <v>1442</v>
      </c>
    </row>
    <row r="65" spans="1:41">
      <c r="A65" s="31">
        <v>29000140</v>
      </c>
      <c r="B65" s="31">
        <v>1</v>
      </c>
      <c r="C65" s="31">
        <v>1</v>
      </c>
      <c r="D65" s="31">
        <v>1</v>
      </c>
      <c r="E65" s="33" t="s">
        <v>516</v>
      </c>
      <c r="F65" s="33" t="s">
        <v>1368</v>
      </c>
      <c r="G65" s="33" t="s">
        <v>1367</v>
      </c>
      <c r="H65" s="33" t="s">
        <v>1362</v>
      </c>
      <c r="I65" s="33" t="s">
        <v>6</v>
      </c>
      <c r="J65" s="33" t="s">
        <v>1384</v>
      </c>
      <c r="K65" s="31" t="s">
        <v>70</v>
      </c>
      <c r="L65" s="33" t="s">
        <v>12</v>
      </c>
      <c r="M65" s="31" t="s">
        <v>1353</v>
      </c>
      <c r="N65" s="31" t="s">
        <v>48</v>
      </c>
      <c r="O65" s="31" t="s">
        <v>48</v>
      </c>
      <c r="P65" s="31" t="s">
        <v>1357</v>
      </c>
      <c r="Q65" s="352">
        <v>708259.99</v>
      </c>
      <c r="R65" s="387">
        <v>0</v>
      </c>
      <c r="S65" s="387">
        <v>0</v>
      </c>
      <c r="T65" s="387">
        <v>0</v>
      </c>
      <c r="U65" s="387">
        <v>0</v>
      </c>
      <c r="V65" s="352">
        <v>0</v>
      </c>
      <c r="W65" s="387">
        <v>0</v>
      </c>
      <c r="X65" s="352">
        <v>708259.99</v>
      </c>
      <c r="Y65" s="354">
        <v>37785</v>
      </c>
      <c r="Z65" s="354">
        <v>45184</v>
      </c>
      <c r="AA65" s="352">
        <v>4654277</v>
      </c>
      <c r="AB65" s="352">
        <v>4654277</v>
      </c>
      <c r="AC65" s="352">
        <v>1.8739726027397261</v>
      </c>
      <c r="AD65" s="352">
        <v>20.271232876712329</v>
      </c>
      <c r="AE65" s="391">
        <v>2.9900000000000003E-2</v>
      </c>
      <c r="AF65" s="355">
        <v>2.9900000000000003E-2</v>
      </c>
      <c r="AG65" s="355" t="s">
        <v>1724</v>
      </c>
      <c r="AH65" s="355"/>
      <c r="AI65" s="352">
        <v>1327259.8168767123</v>
      </c>
      <c r="AJ65" s="353">
        <v>14357303.194547946</v>
      </c>
      <c r="AK65" s="353">
        <v>21176.973701000003</v>
      </c>
      <c r="AL65" s="356">
        <v>1.8739726027397259</v>
      </c>
      <c r="AM65" s="356">
        <v>20.271232876712329</v>
      </c>
      <c r="AN65" s="357">
        <v>2.9900000000000003E-2</v>
      </c>
      <c r="AO65" s="478" t="s">
        <v>1442</v>
      </c>
    </row>
    <row r="66" spans="1:41">
      <c r="A66" s="31">
        <v>23191000</v>
      </c>
      <c r="B66" s="31">
        <v>1</v>
      </c>
      <c r="C66" s="31">
        <v>1</v>
      </c>
      <c r="D66" s="31">
        <v>0</v>
      </c>
      <c r="E66" s="33" t="s">
        <v>516</v>
      </c>
      <c r="F66" s="33" t="s">
        <v>1368</v>
      </c>
      <c r="G66" s="33" t="s">
        <v>1364</v>
      </c>
      <c r="H66" s="33" t="s">
        <v>1364</v>
      </c>
      <c r="I66" s="33" t="s">
        <v>1364</v>
      </c>
      <c r="J66" s="33" t="s">
        <v>1384</v>
      </c>
      <c r="K66" s="31" t="s">
        <v>71</v>
      </c>
      <c r="L66" s="33" t="s">
        <v>72</v>
      </c>
      <c r="M66" s="31" t="s">
        <v>1353</v>
      </c>
      <c r="N66" s="31" t="s">
        <v>73</v>
      </c>
      <c r="O66" s="31" t="s">
        <v>73</v>
      </c>
      <c r="P66" s="31" t="s">
        <v>71</v>
      </c>
      <c r="Q66" s="352">
        <v>69999970</v>
      </c>
      <c r="R66" s="387">
        <v>0</v>
      </c>
      <c r="S66" s="387">
        <v>0</v>
      </c>
      <c r="T66" s="387">
        <v>0</v>
      </c>
      <c r="U66" s="387">
        <v>0</v>
      </c>
      <c r="V66" s="352">
        <v>0</v>
      </c>
      <c r="W66" s="387">
        <v>0</v>
      </c>
      <c r="X66" s="352">
        <v>69999970</v>
      </c>
      <c r="Y66" s="354">
        <v>42908</v>
      </c>
      <c r="Z66" s="354">
        <v>50010</v>
      </c>
      <c r="AA66" s="352">
        <v>70000000</v>
      </c>
      <c r="AB66" s="352">
        <v>70000000</v>
      </c>
      <c r="AC66" s="352">
        <v>15.095890410958905</v>
      </c>
      <c r="AD66" s="352">
        <v>19.457534246575342</v>
      </c>
      <c r="AE66" s="391">
        <v>7.3499999999999996E-2</v>
      </c>
      <c r="AF66" s="355">
        <v>7.3499999999999996E-2</v>
      </c>
      <c r="AG66" s="355" t="s">
        <v>1724</v>
      </c>
      <c r="AH66" s="355"/>
      <c r="AI66" s="352">
        <v>1056711875.890411</v>
      </c>
      <c r="AJ66" s="353">
        <v>1362026813.5342464</v>
      </c>
      <c r="AK66" s="353">
        <v>5144997.7949999999</v>
      </c>
      <c r="AL66" s="356">
        <v>15.095890410958905</v>
      </c>
      <c r="AM66" s="356">
        <v>19.457534246575342</v>
      </c>
      <c r="AN66" s="357">
        <v>7.3499999999999996E-2</v>
      </c>
      <c r="AO66" s="478" t="s">
        <v>1443</v>
      </c>
    </row>
    <row r="67" spans="1:41">
      <c r="A67" s="31">
        <v>23198000</v>
      </c>
      <c r="B67" s="31">
        <v>1</v>
      </c>
      <c r="C67" s="31">
        <v>1</v>
      </c>
      <c r="D67" s="31">
        <v>0</v>
      </c>
      <c r="E67" s="33" t="s">
        <v>516</v>
      </c>
      <c r="F67" s="33" t="s">
        <v>1368</v>
      </c>
      <c r="G67" s="33" t="s">
        <v>1364</v>
      </c>
      <c r="H67" s="33" t="s">
        <v>1364</v>
      </c>
      <c r="I67" s="33" t="s">
        <v>1364</v>
      </c>
      <c r="J67" s="33" t="s">
        <v>1384</v>
      </c>
      <c r="K67" s="31" t="s">
        <v>71</v>
      </c>
      <c r="L67" s="33" t="s">
        <v>74</v>
      </c>
      <c r="M67" s="31" t="s">
        <v>1353</v>
      </c>
      <c r="N67" s="31" t="s">
        <v>75</v>
      </c>
      <c r="O67" s="31" t="s">
        <v>75</v>
      </c>
      <c r="P67" s="31" t="s">
        <v>71</v>
      </c>
      <c r="Q67" s="352">
        <v>27089941.82</v>
      </c>
      <c r="R67" s="387">
        <v>0</v>
      </c>
      <c r="S67" s="387">
        <v>0</v>
      </c>
      <c r="T67" s="387">
        <v>0</v>
      </c>
      <c r="U67" s="387">
        <v>0</v>
      </c>
      <c r="V67" s="352">
        <v>0</v>
      </c>
      <c r="W67" s="387">
        <v>0</v>
      </c>
      <c r="X67" s="352">
        <v>27089941.82</v>
      </c>
      <c r="Y67" s="354">
        <v>43705</v>
      </c>
      <c r="Z67" s="354">
        <v>50801</v>
      </c>
      <c r="AA67" s="352">
        <v>84000000</v>
      </c>
      <c r="AB67" s="352">
        <v>84000000</v>
      </c>
      <c r="AC67" s="352">
        <v>17.263013698630136</v>
      </c>
      <c r="AD67" s="352">
        <v>19.44109589041096</v>
      </c>
      <c r="AE67" s="391">
        <v>2.6699999999999998E-2</v>
      </c>
      <c r="AF67" s="355">
        <v>2.6699999999999998E-2</v>
      </c>
      <c r="AG67" s="355" t="s">
        <v>1724</v>
      </c>
      <c r="AH67" s="355"/>
      <c r="AI67" s="352">
        <v>467654036.73375338</v>
      </c>
      <c r="AJ67" s="353">
        <v>526658156.588274</v>
      </c>
      <c r="AK67" s="353">
        <v>723301.44659399998</v>
      </c>
      <c r="AL67" s="356">
        <v>17.263013698630136</v>
      </c>
      <c r="AM67" s="356">
        <v>19.44109589041096</v>
      </c>
      <c r="AN67" s="357">
        <v>2.6699999999999998E-2</v>
      </c>
      <c r="AO67" s="478" t="s">
        <v>1443</v>
      </c>
    </row>
    <row r="68" spans="1:41">
      <c r="A68" s="31">
        <v>23179000</v>
      </c>
      <c r="B68" s="31">
        <v>1</v>
      </c>
      <c r="C68" s="31">
        <v>1</v>
      </c>
      <c r="D68" s="31">
        <v>1</v>
      </c>
      <c r="E68" s="33" t="s">
        <v>516</v>
      </c>
      <c r="F68" s="33" t="s">
        <v>1368</v>
      </c>
      <c r="G68" s="33" t="s">
        <v>1367</v>
      </c>
      <c r="H68" s="33" t="s">
        <v>1362</v>
      </c>
      <c r="I68" s="33" t="s">
        <v>6</v>
      </c>
      <c r="J68" s="33" t="s">
        <v>1384</v>
      </c>
      <c r="K68" s="31" t="s">
        <v>71</v>
      </c>
      <c r="L68" s="33" t="s">
        <v>12</v>
      </c>
      <c r="M68" s="31" t="s">
        <v>1353</v>
      </c>
      <c r="N68" s="31" t="s">
        <v>1331</v>
      </c>
      <c r="O68" s="31" t="s">
        <v>1331</v>
      </c>
      <c r="P68" s="31" t="s">
        <v>71</v>
      </c>
      <c r="Q68" s="352">
        <v>93333333.334000006</v>
      </c>
      <c r="R68" s="387">
        <v>0</v>
      </c>
      <c r="S68" s="387">
        <v>0</v>
      </c>
      <c r="T68" s="387">
        <v>0</v>
      </c>
      <c r="U68" s="387">
        <v>0</v>
      </c>
      <c r="V68" s="352">
        <v>0</v>
      </c>
      <c r="W68" s="387">
        <v>0</v>
      </c>
      <c r="X68" s="352">
        <v>93333333.334000006</v>
      </c>
      <c r="Y68" s="354">
        <v>42215</v>
      </c>
      <c r="Z68" s="354">
        <v>49460</v>
      </c>
      <c r="AA68" s="352">
        <v>100000000</v>
      </c>
      <c r="AB68" s="352">
        <v>100000000</v>
      </c>
      <c r="AC68" s="352">
        <v>13.58904109589041</v>
      </c>
      <c r="AD68" s="352">
        <v>19.849315068493151</v>
      </c>
      <c r="AE68" s="391">
        <v>4.0399999999999998E-2</v>
      </c>
      <c r="AF68" s="355">
        <v>4.0399999999999998E-2</v>
      </c>
      <c r="AG68" s="355" t="s">
        <v>1725</v>
      </c>
      <c r="AH68" s="355"/>
      <c r="AI68" s="352">
        <v>1268310502.2921643</v>
      </c>
      <c r="AJ68" s="353">
        <v>1852602739.7392604</v>
      </c>
      <c r="AK68" s="353">
        <v>3770666.6666935999</v>
      </c>
      <c r="AL68" s="356">
        <v>13.58904109589041</v>
      </c>
      <c r="AM68" s="356">
        <v>19.849315068493151</v>
      </c>
      <c r="AN68" s="357">
        <v>4.0399999999999998E-2</v>
      </c>
      <c r="AO68" s="478" t="s">
        <v>1443</v>
      </c>
    </row>
    <row r="69" spans="1:41">
      <c r="A69" s="31">
        <v>23180000</v>
      </c>
      <c r="B69" s="31">
        <v>1</v>
      </c>
      <c r="C69" s="31">
        <v>1</v>
      </c>
      <c r="D69" s="31">
        <v>1</v>
      </c>
      <c r="E69" s="33" t="s">
        <v>516</v>
      </c>
      <c r="F69" s="33" t="s">
        <v>1368</v>
      </c>
      <c r="G69" s="33" t="s">
        <v>1367</v>
      </c>
      <c r="H69" s="33" t="s">
        <v>1362</v>
      </c>
      <c r="I69" s="33" t="s">
        <v>6</v>
      </c>
      <c r="J69" s="33" t="s">
        <v>1384</v>
      </c>
      <c r="K69" s="31" t="s">
        <v>71</v>
      </c>
      <c r="L69" s="33" t="s">
        <v>12</v>
      </c>
      <c r="M69" s="31" t="s">
        <v>1353</v>
      </c>
      <c r="N69" s="31" t="s">
        <v>76</v>
      </c>
      <c r="O69" s="31" t="s">
        <v>76</v>
      </c>
      <c r="P69" s="31" t="s">
        <v>71</v>
      </c>
      <c r="Q69" s="352">
        <v>79266666.680000007</v>
      </c>
      <c r="R69" s="387">
        <v>0</v>
      </c>
      <c r="S69" s="387">
        <v>0</v>
      </c>
      <c r="T69" s="387">
        <v>0</v>
      </c>
      <c r="U69" s="387">
        <v>0</v>
      </c>
      <c r="V69" s="352">
        <v>0</v>
      </c>
      <c r="W69" s="387">
        <v>0</v>
      </c>
      <c r="X69" s="352">
        <v>79266666.680000007</v>
      </c>
      <c r="Y69" s="354">
        <v>42342</v>
      </c>
      <c r="Z69" s="354">
        <v>49644</v>
      </c>
      <c r="AA69" s="352">
        <v>100000000</v>
      </c>
      <c r="AB69" s="352">
        <v>100000000</v>
      </c>
      <c r="AC69" s="352">
        <v>14.093150684931507</v>
      </c>
      <c r="AD69" s="352">
        <v>20.005479452054793</v>
      </c>
      <c r="AE69" s="391">
        <v>4.53E-2</v>
      </c>
      <c r="AF69" s="355">
        <v>4.53E-2</v>
      </c>
      <c r="AG69" s="355" t="s">
        <v>1723</v>
      </c>
      <c r="AH69" s="355"/>
      <c r="AI69" s="352">
        <v>1117117077.8134794</v>
      </c>
      <c r="AJ69" s="353">
        <v>1585767671.4996164</v>
      </c>
      <c r="AK69" s="353">
        <v>3590780.0006040004</v>
      </c>
      <c r="AL69" s="356">
        <v>14.093150684931505</v>
      </c>
      <c r="AM69" s="356">
        <v>20.005479452054793</v>
      </c>
      <c r="AN69" s="357">
        <v>4.53E-2</v>
      </c>
      <c r="AO69" s="478" t="s">
        <v>1443</v>
      </c>
    </row>
    <row r="70" spans="1:41">
      <c r="A70" s="31">
        <v>23190000</v>
      </c>
      <c r="B70" s="31">
        <v>1</v>
      </c>
      <c r="C70" s="31">
        <v>1</v>
      </c>
      <c r="D70" s="31">
        <v>1</v>
      </c>
      <c r="E70" s="33" t="s">
        <v>516</v>
      </c>
      <c r="F70" s="33" t="s">
        <v>1368</v>
      </c>
      <c r="G70" s="33" t="s">
        <v>1367</v>
      </c>
      <c r="H70" s="33" t="s">
        <v>1362</v>
      </c>
      <c r="I70" s="33" t="s">
        <v>6</v>
      </c>
      <c r="J70" s="33" t="s">
        <v>1384</v>
      </c>
      <c r="K70" s="31" t="s">
        <v>71</v>
      </c>
      <c r="L70" s="33" t="s">
        <v>12</v>
      </c>
      <c r="M70" s="31" t="s">
        <v>1353</v>
      </c>
      <c r="N70" s="31" t="s">
        <v>77</v>
      </c>
      <c r="O70" s="31" t="s">
        <v>77</v>
      </c>
      <c r="P70" s="31" t="s">
        <v>71</v>
      </c>
      <c r="Q70" s="352">
        <v>5000000</v>
      </c>
      <c r="R70" s="387">
        <v>0</v>
      </c>
      <c r="S70" s="387">
        <v>0</v>
      </c>
      <c r="T70" s="387">
        <v>0</v>
      </c>
      <c r="U70" s="387">
        <v>1330000</v>
      </c>
      <c r="V70" s="352">
        <v>0</v>
      </c>
      <c r="W70" s="387">
        <v>0</v>
      </c>
      <c r="X70" s="352">
        <v>5000000</v>
      </c>
      <c r="Y70" s="354">
        <v>42826</v>
      </c>
      <c r="Z70" s="354">
        <v>50039</v>
      </c>
      <c r="AA70" s="352">
        <v>75000000</v>
      </c>
      <c r="AB70" s="352">
        <v>75000000</v>
      </c>
      <c r="AC70" s="352">
        <v>15.175342465753424</v>
      </c>
      <c r="AD70" s="352">
        <v>19.761643835616439</v>
      </c>
      <c r="AE70" s="391">
        <v>4.6600000000000003E-2</v>
      </c>
      <c r="AF70" s="355">
        <v>4.6600000000000003E-2</v>
      </c>
      <c r="AG70" s="355" t="s">
        <v>1725</v>
      </c>
      <c r="AH70" s="355"/>
      <c r="AI70" s="352">
        <v>75876712.328767121</v>
      </c>
      <c r="AJ70" s="353">
        <v>98808219.178082198</v>
      </c>
      <c r="AK70" s="353">
        <v>233000</v>
      </c>
      <c r="AL70" s="356">
        <v>15.175342465753424</v>
      </c>
      <c r="AM70" s="356">
        <v>19.761643835616439</v>
      </c>
      <c r="AN70" s="357">
        <v>4.6600000000000003E-2</v>
      </c>
      <c r="AO70" s="478" t="s">
        <v>1443</v>
      </c>
    </row>
    <row r="71" spans="1:41">
      <c r="A71" s="31">
        <v>23193000</v>
      </c>
      <c r="B71" s="31">
        <v>1</v>
      </c>
      <c r="C71" s="31">
        <v>1</v>
      </c>
      <c r="D71" s="31">
        <v>1</v>
      </c>
      <c r="E71" s="33" t="s">
        <v>516</v>
      </c>
      <c r="F71" s="33" t="s">
        <v>1368</v>
      </c>
      <c r="G71" s="33" t="s">
        <v>1367</v>
      </c>
      <c r="H71" s="33" t="s">
        <v>1362</v>
      </c>
      <c r="I71" s="33" t="s">
        <v>6</v>
      </c>
      <c r="J71" s="33" t="s">
        <v>1384</v>
      </c>
      <c r="K71" s="31" t="s">
        <v>71</v>
      </c>
      <c r="L71" s="33" t="s">
        <v>12</v>
      </c>
      <c r="M71" s="31" t="s">
        <v>1353</v>
      </c>
      <c r="N71" s="31" t="s">
        <v>78</v>
      </c>
      <c r="O71" s="31" t="s">
        <v>78</v>
      </c>
      <c r="P71" s="31" t="s">
        <v>71</v>
      </c>
      <c r="Q71" s="352">
        <v>52575000</v>
      </c>
      <c r="R71" s="387">
        <v>0</v>
      </c>
      <c r="S71" s="387">
        <v>0</v>
      </c>
      <c r="T71" s="387">
        <v>0</v>
      </c>
      <c r="U71" s="387">
        <v>0</v>
      </c>
      <c r="V71" s="352">
        <v>0</v>
      </c>
      <c r="W71" s="387">
        <v>0</v>
      </c>
      <c r="X71" s="352">
        <v>52575000</v>
      </c>
      <c r="Y71" s="354">
        <v>42958</v>
      </c>
      <c r="Z71" s="354">
        <v>50010</v>
      </c>
      <c r="AA71" s="352">
        <v>65000000</v>
      </c>
      <c r="AB71" s="352">
        <v>65000000</v>
      </c>
      <c r="AC71" s="352">
        <v>15.095890410958905</v>
      </c>
      <c r="AD71" s="352">
        <v>19.32054794520548</v>
      </c>
      <c r="AE71" s="391">
        <v>2.6499999999999999E-2</v>
      </c>
      <c r="AF71" s="355">
        <v>2.6499999999999999E-2</v>
      </c>
      <c r="AG71" s="355" t="s">
        <v>1724</v>
      </c>
      <c r="AH71" s="355"/>
      <c r="AI71" s="352">
        <v>793666438.35616446</v>
      </c>
      <c r="AJ71" s="353">
        <v>1015777808.2191781</v>
      </c>
      <c r="AK71" s="353">
        <v>1393237.5</v>
      </c>
      <c r="AL71" s="356">
        <v>15.095890410958905</v>
      </c>
      <c r="AM71" s="356">
        <v>19.32054794520548</v>
      </c>
      <c r="AN71" s="357">
        <v>2.6499999999999999E-2</v>
      </c>
      <c r="AO71" s="478" t="s">
        <v>1443</v>
      </c>
    </row>
    <row r="72" spans="1:41">
      <c r="A72" s="31">
        <v>23195000</v>
      </c>
      <c r="B72" s="31">
        <v>1</v>
      </c>
      <c r="C72" s="31">
        <v>1</v>
      </c>
      <c r="D72" s="31">
        <v>1</v>
      </c>
      <c r="E72" s="33" t="s">
        <v>516</v>
      </c>
      <c r="F72" s="33" t="s">
        <v>1368</v>
      </c>
      <c r="G72" s="33" t="s">
        <v>1367</v>
      </c>
      <c r="H72" s="33" t="s">
        <v>1362</v>
      </c>
      <c r="I72" s="33" t="s">
        <v>6</v>
      </c>
      <c r="J72" s="33" t="s">
        <v>1384</v>
      </c>
      <c r="K72" s="31" t="s">
        <v>71</v>
      </c>
      <c r="L72" s="33" t="s">
        <v>12</v>
      </c>
      <c r="M72" s="31" t="s">
        <v>1353</v>
      </c>
      <c r="N72" s="31" t="s">
        <v>79</v>
      </c>
      <c r="O72" s="31" t="s">
        <v>79</v>
      </c>
      <c r="P72" s="31" t="s">
        <v>71</v>
      </c>
      <c r="Q72" s="352">
        <v>15100000</v>
      </c>
      <c r="R72" s="387">
        <v>0</v>
      </c>
      <c r="S72" s="387">
        <v>0</v>
      </c>
      <c r="T72" s="387">
        <v>0</v>
      </c>
      <c r="U72" s="387">
        <v>0</v>
      </c>
      <c r="V72" s="352">
        <v>0</v>
      </c>
      <c r="W72" s="387">
        <v>0</v>
      </c>
      <c r="X72" s="352">
        <v>15100000</v>
      </c>
      <c r="Y72" s="354">
        <v>43089</v>
      </c>
      <c r="Z72" s="354">
        <v>50192</v>
      </c>
      <c r="AA72" s="352">
        <v>35000000</v>
      </c>
      <c r="AB72" s="352">
        <v>35000000</v>
      </c>
      <c r="AC72" s="352">
        <v>15.594520547945205</v>
      </c>
      <c r="AD72" s="352">
        <v>19.460273972602739</v>
      </c>
      <c r="AE72" s="391">
        <v>3.56E-2</v>
      </c>
      <c r="AF72" s="355">
        <v>3.56E-2</v>
      </c>
      <c r="AG72" s="355" t="s">
        <v>1724</v>
      </c>
      <c r="AH72" s="355"/>
      <c r="AI72" s="352">
        <v>235477260.2739726</v>
      </c>
      <c r="AJ72" s="353">
        <v>293850136.98630136</v>
      </c>
      <c r="AK72" s="353">
        <v>537560</v>
      </c>
      <c r="AL72" s="356">
        <v>15.594520547945205</v>
      </c>
      <c r="AM72" s="356">
        <v>19.460273972602739</v>
      </c>
      <c r="AN72" s="357">
        <v>3.56E-2</v>
      </c>
      <c r="AO72" s="478" t="s">
        <v>1443</v>
      </c>
    </row>
    <row r="73" spans="1:41">
      <c r="A73" s="31">
        <v>23199000</v>
      </c>
      <c r="B73" s="31">
        <v>1</v>
      </c>
      <c r="C73" s="31">
        <v>1</v>
      </c>
      <c r="D73" s="31">
        <v>1</v>
      </c>
      <c r="E73" s="33" t="s">
        <v>516</v>
      </c>
      <c r="F73" s="33" t="s">
        <v>1368</v>
      </c>
      <c r="G73" s="33" t="s">
        <v>1367</v>
      </c>
      <c r="H73" s="33" t="s">
        <v>1362</v>
      </c>
      <c r="I73" s="33" t="s">
        <v>6</v>
      </c>
      <c r="J73" s="33" t="s">
        <v>1384</v>
      </c>
      <c r="K73" s="31" t="s">
        <v>71</v>
      </c>
      <c r="L73" s="33" t="s">
        <v>12</v>
      </c>
      <c r="M73" s="31" t="s">
        <v>1353</v>
      </c>
      <c r="N73" s="31" t="s">
        <v>80</v>
      </c>
      <c r="O73" s="31" t="s">
        <v>80</v>
      </c>
      <c r="P73" s="31" t="s">
        <v>71</v>
      </c>
      <c r="Q73" s="352">
        <v>40000000</v>
      </c>
      <c r="R73" s="387">
        <v>0</v>
      </c>
      <c r="S73" s="387">
        <v>0</v>
      </c>
      <c r="T73" s="387">
        <v>0</v>
      </c>
      <c r="U73" s="387">
        <v>0</v>
      </c>
      <c r="V73" s="352">
        <v>0</v>
      </c>
      <c r="W73" s="387">
        <v>0</v>
      </c>
      <c r="X73" s="352">
        <v>40000000</v>
      </c>
      <c r="Y73" s="354">
        <v>43791</v>
      </c>
      <c r="Z73" s="354">
        <v>50982</v>
      </c>
      <c r="AA73" s="352">
        <v>80000000</v>
      </c>
      <c r="AB73" s="352">
        <v>80000000</v>
      </c>
      <c r="AC73" s="352">
        <v>17.758904109589039</v>
      </c>
      <c r="AD73" s="352">
        <v>19.701369863013699</v>
      </c>
      <c r="AE73" s="391">
        <v>3.5099999999999999E-2</v>
      </c>
      <c r="AF73" s="355">
        <v>3.5099999999999999E-2</v>
      </c>
      <c r="AG73" s="355" t="s">
        <v>1724</v>
      </c>
      <c r="AH73" s="355"/>
      <c r="AI73" s="352">
        <v>710356164.38356161</v>
      </c>
      <c r="AJ73" s="353">
        <v>788054794.52054799</v>
      </c>
      <c r="AK73" s="353">
        <v>1404000</v>
      </c>
      <c r="AL73" s="356">
        <v>17.758904109589039</v>
      </c>
      <c r="AM73" s="356">
        <v>19.701369863013699</v>
      </c>
      <c r="AN73" s="357">
        <v>3.5099999999999999E-2</v>
      </c>
      <c r="AO73" s="478" t="s">
        <v>1443</v>
      </c>
    </row>
    <row r="74" spans="1:41">
      <c r="A74" s="31">
        <v>23202000</v>
      </c>
      <c r="B74" s="31">
        <v>1</v>
      </c>
      <c r="C74" s="31">
        <v>1</v>
      </c>
      <c r="D74" s="31">
        <v>1</v>
      </c>
      <c r="E74" s="33" t="s">
        <v>516</v>
      </c>
      <c r="F74" s="33" t="s">
        <v>1368</v>
      </c>
      <c r="G74" s="33" t="s">
        <v>1367</v>
      </c>
      <c r="H74" s="33" t="s">
        <v>1362</v>
      </c>
      <c r="I74" s="33" t="s">
        <v>6</v>
      </c>
      <c r="J74" s="33" t="s">
        <v>1384</v>
      </c>
      <c r="K74" s="31" t="s">
        <v>71</v>
      </c>
      <c r="L74" s="33" t="s">
        <v>12</v>
      </c>
      <c r="M74" s="31" t="s">
        <v>1353</v>
      </c>
      <c r="N74" s="31" t="s">
        <v>81</v>
      </c>
      <c r="O74" s="31" t="s">
        <v>81</v>
      </c>
      <c r="P74" s="31" t="s">
        <v>71</v>
      </c>
      <c r="Q74" s="352">
        <v>150000000</v>
      </c>
      <c r="R74" s="387">
        <v>0</v>
      </c>
      <c r="S74" s="387">
        <v>0</v>
      </c>
      <c r="T74" s="387">
        <v>0</v>
      </c>
      <c r="U74" s="387">
        <v>0</v>
      </c>
      <c r="V74" s="352">
        <v>0</v>
      </c>
      <c r="W74" s="387">
        <v>0</v>
      </c>
      <c r="X74" s="352">
        <v>150000000</v>
      </c>
      <c r="Y74" s="354">
        <v>43809</v>
      </c>
      <c r="Z74" s="354">
        <v>51166</v>
      </c>
      <c r="AA74" s="352">
        <v>150000000</v>
      </c>
      <c r="AB74" s="352">
        <v>150000000</v>
      </c>
      <c r="AC74" s="352">
        <v>18.263013698630136</v>
      </c>
      <c r="AD74" s="352">
        <v>20.156164383561645</v>
      </c>
      <c r="AE74" s="391">
        <v>2.76E-2</v>
      </c>
      <c r="AF74" s="355">
        <v>2.76E-2</v>
      </c>
      <c r="AG74" s="355" t="s">
        <v>1724</v>
      </c>
      <c r="AH74" s="355"/>
      <c r="AI74" s="352">
        <v>2739452054.7945204</v>
      </c>
      <c r="AJ74" s="353">
        <v>3023424657.5342469</v>
      </c>
      <c r="AK74" s="353">
        <v>4140000</v>
      </c>
      <c r="AL74" s="356">
        <v>18.263013698630136</v>
      </c>
      <c r="AM74" s="356">
        <v>20.156164383561645</v>
      </c>
      <c r="AN74" s="357">
        <v>2.76E-2</v>
      </c>
      <c r="AO74" s="478" t="s">
        <v>1443</v>
      </c>
    </row>
    <row r="75" spans="1:41">
      <c r="A75" s="31">
        <v>23192000</v>
      </c>
      <c r="B75" s="31">
        <v>1</v>
      </c>
      <c r="C75" s="31">
        <v>1</v>
      </c>
      <c r="D75" s="31">
        <v>0</v>
      </c>
      <c r="E75" s="33" t="s">
        <v>516</v>
      </c>
      <c r="F75" s="33" t="s">
        <v>1368</v>
      </c>
      <c r="G75" s="33" t="s">
        <v>1367</v>
      </c>
      <c r="H75" s="33" t="s">
        <v>1366</v>
      </c>
      <c r="I75" s="33" t="s">
        <v>1374</v>
      </c>
      <c r="J75" s="33" t="s">
        <v>1384</v>
      </c>
      <c r="K75" s="31" t="s">
        <v>71</v>
      </c>
      <c r="L75" s="33" t="s">
        <v>82</v>
      </c>
      <c r="M75" s="31" t="s">
        <v>1353</v>
      </c>
      <c r="N75" s="31" t="s">
        <v>83</v>
      </c>
      <c r="O75" s="31" t="s">
        <v>83</v>
      </c>
      <c r="P75" s="31" t="s">
        <v>71</v>
      </c>
      <c r="Q75" s="352">
        <v>72934513.180000007</v>
      </c>
      <c r="R75" s="387">
        <v>0</v>
      </c>
      <c r="S75" s="387">
        <v>0</v>
      </c>
      <c r="T75" s="387">
        <v>0</v>
      </c>
      <c r="U75" s="387">
        <v>0</v>
      </c>
      <c r="V75" s="352">
        <v>0</v>
      </c>
      <c r="W75" s="387">
        <v>0</v>
      </c>
      <c r="X75" s="352">
        <v>72934513.180000007</v>
      </c>
      <c r="Y75" s="354">
        <v>42951</v>
      </c>
      <c r="Z75" s="354">
        <v>50191</v>
      </c>
      <c r="AA75" s="352">
        <v>114331343.78</v>
      </c>
      <c r="AB75" s="352">
        <v>114331343.78</v>
      </c>
      <c r="AC75" s="352">
        <v>15.591780821917808</v>
      </c>
      <c r="AD75" s="352">
        <v>19.835616438356166</v>
      </c>
      <c r="AE75" s="391">
        <v>6.6400000000000001E-2</v>
      </c>
      <c r="AF75" s="355">
        <v>6.6400000000000001E-2</v>
      </c>
      <c r="AG75" s="355" t="s">
        <v>1724</v>
      </c>
      <c r="AH75" s="355"/>
      <c r="AI75" s="352">
        <v>1137178943.8558357</v>
      </c>
      <c r="AJ75" s="353">
        <v>1446701028.5567126</v>
      </c>
      <c r="AK75" s="353">
        <v>4842851.675152001</v>
      </c>
      <c r="AL75" s="356">
        <v>15.591780821917807</v>
      </c>
      <c r="AM75" s="356">
        <v>19.835616438356166</v>
      </c>
      <c r="AN75" s="357">
        <v>6.6400000000000001E-2</v>
      </c>
      <c r="AO75" s="478" t="s">
        <v>1443</v>
      </c>
    </row>
    <row r="76" spans="1:41">
      <c r="A76" s="31">
        <v>23194000</v>
      </c>
      <c r="B76" s="31">
        <v>1</v>
      </c>
      <c r="C76" s="31">
        <v>0</v>
      </c>
      <c r="D76" s="31">
        <v>0</v>
      </c>
      <c r="E76" s="33" t="s">
        <v>516</v>
      </c>
      <c r="F76" s="33" t="s">
        <v>1365</v>
      </c>
      <c r="G76" s="33" t="s">
        <v>1365</v>
      </c>
      <c r="H76" s="33" t="s">
        <v>1365</v>
      </c>
      <c r="I76" s="33" t="s">
        <v>1363</v>
      </c>
      <c r="J76" s="33" t="s">
        <v>1384</v>
      </c>
      <c r="K76" s="31" t="s">
        <v>84</v>
      </c>
      <c r="L76" s="33" t="s">
        <v>85</v>
      </c>
      <c r="M76" s="31" t="s">
        <v>1353</v>
      </c>
      <c r="N76" s="31" t="s">
        <v>86</v>
      </c>
      <c r="O76" s="31" t="s">
        <v>86</v>
      </c>
      <c r="P76" s="31" t="s">
        <v>84</v>
      </c>
      <c r="Q76" s="352">
        <v>160490448.66999999</v>
      </c>
      <c r="R76" s="387">
        <v>0</v>
      </c>
      <c r="S76" s="387">
        <v>17822938.739999998</v>
      </c>
      <c r="T76" s="387">
        <v>5302871.91</v>
      </c>
      <c r="U76" s="387">
        <v>0</v>
      </c>
      <c r="V76" s="352">
        <v>0</v>
      </c>
      <c r="W76" s="387">
        <v>0</v>
      </c>
      <c r="X76" s="352">
        <v>142667509.92999998</v>
      </c>
      <c r="Y76" s="354">
        <v>43028</v>
      </c>
      <c r="Z76" s="354">
        <v>46132</v>
      </c>
      <c r="AA76" s="352">
        <v>200000000</v>
      </c>
      <c r="AB76" s="352">
        <v>200000000</v>
      </c>
      <c r="AC76" s="352">
        <v>4.4712328767123291</v>
      </c>
      <c r="AD76" s="352">
        <v>8.5041095890410965</v>
      </c>
      <c r="AE76" s="391">
        <v>6.5000000000000002E-2</v>
      </c>
      <c r="AF76" s="355">
        <v>6.5000000000000002E-2</v>
      </c>
      <c r="AG76" s="355" t="s">
        <v>1724</v>
      </c>
      <c r="AH76" s="355"/>
      <c r="AI76" s="352">
        <v>637899660.83769858</v>
      </c>
      <c r="AJ76" s="353">
        <v>1213260139.2403286</v>
      </c>
      <c r="AK76" s="353">
        <v>9273388.1454499997</v>
      </c>
      <c r="AL76" s="356">
        <v>4.4712328767123291</v>
      </c>
      <c r="AM76" s="356">
        <v>8.5041095890410965</v>
      </c>
      <c r="AN76" s="357">
        <v>6.5000000000000002E-2</v>
      </c>
      <c r="AO76" s="478" t="s">
        <v>1443</v>
      </c>
    </row>
    <row r="77" spans="1:41">
      <c r="A77" s="31">
        <v>23197000</v>
      </c>
      <c r="B77" s="31">
        <v>1</v>
      </c>
      <c r="C77" s="31">
        <v>1</v>
      </c>
      <c r="D77" s="31">
        <v>1</v>
      </c>
      <c r="E77" s="33" t="s">
        <v>516</v>
      </c>
      <c r="F77" s="33" t="s">
        <v>1368</v>
      </c>
      <c r="G77" s="33" t="s">
        <v>1367</v>
      </c>
      <c r="H77" s="33" t="s">
        <v>1362</v>
      </c>
      <c r="I77" s="33" t="s">
        <v>6</v>
      </c>
      <c r="J77" s="33" t="s">
        <v>1384</v>
      </c>
      <c r="K77" s="31" t="s">
        <v>84</v>
      </c>
      <c r="L77" s="33" t="s">
        <v>12</v>
      </c>
      <c r="M77" s="31" t="s">
        <v>1353</v>
      </c>
      <c r="N77" s="31" t="s">
        <v>87</v>
      </c>
      <c r="O77" s="31" t="s">
        <v>87</v>
      </c>
      <c r="P77" s="31" t="s">
        <v>84</v>
      </c>
      <c r="Q77" s="352">
        <v>548437500</v>
      </c>
      <c r="R77" s="387">
        <v>0</v>
      </c>
      <c r="S77" s="387">
        <v>0</v>
      </c>
      <c r="T77" s="387">
        <v>0</v>
      </c>
      <c r="U77" s="387">
        <v>0</v>
      </c>
      <c r="V77" s="352">
        <v>0</v>
      </c>
      <c r="W77" s="387">
        <v>0</v>
      </c>
      <c r="X77" s="352">
        <v>548437500</v>
      </c>
      <c r="Y77" s="354">
        <v>43454</v>
      </c>
      <c r="Z77" s="354">
        <v>45638</v>
      </c>
      <c r="AA77" s="352">
        <v>675000000</v>
      </c>
      <c r="AB77" s="352">
        <v>675000000</v>
      </c>
      <c r="AC77" s="352">
        <v>3.117808219178082</v>
      </c>
      <c r="AD77" s="352">
        <v>5.9835616438356167</v>
      </c>
      <c r="AE77" s="391">
        <v>6.6000000000000003E-2</v>
      </c>
      <c r="AF77" s="355">
        <v>6.6000000000000003E-2</v>
      </c>
      <c r="AG77" s="355" t="s">
        <v>1724</v>
      </c>
      <c r="AH77" s="355"/>
      <c r="AI77" s="352">
        <v>1709922945.2054794</v>
      </c>
      <c r="AJ77" s="353">
        <v>3281609589.0410962</v>
      </c>
      <c r="AK77" s="353">
        <v>36196875</v>
      </c>
      <c r="AL77" s="356">
        <v>3.117808219178082</v>
      </c>
      <c r="AM77" s="356">
        <v>5.9835616438356167</v>
      </c>
      <c r="AN77" s="357">
        <v>6.6000000000000003E-2</v>
      </c>
      <c r="AO77" s="478" t="s">
        <v>1443</v>
      </c>
    </row>
    <row r="78" spans="1:41">
      <c r="A78" s="31">
        <v>23183000</v>
      </c>
      <c r="B78" s="31">
        <v>1</v>
      </c>
      <c r="C78" s="31">
        <v>1</v>
      </c>
      <c r="D78" s="31">
        <v>1</v>
      </c>
      <c r="E78" s="33" t="s">
        <v>516</v>
      </c>
      <c r="F78" s="33" t="s">
        <v>1368</v>
      </c>
      <c r="G78" s="33" t="s">
        <v>1367</v>
      </c>
      <c r="H78" s="33" t="s">
        <v>1362</v>
      </c>
      <c r="I78" s="33" t="s">
        <v>6</v>
      </c>
      <c r="J78" s="33" t="s">
        <v>1384</v>
      </c>
      <c r="K78" s="31" t="s">
        <v>84</v>
      </c>
      <c r="L78" s="33" t="s">
        <v>12</v>
      </c>
      <c r="M78" s="31" t="s">
        <v>1353</v>
      </c>
      <c r="N78" s="31" t="s">
        <v>88</v>
      </c>
      <c r="O78" s="31" t="s">
        <v>88</v>
      </c>
      <c r="P78" s="31" t="s">
        <v>84</v>
      </c>
      <c r="Q78" s="352">
        <v>999600000</v>
      </c>
      <c r="R78" s="387">
        <v>0</v>
      </c>
      <c r="S78" s="387">
        <v>90500000</v>
      </c>
      <c r="T78" s="387">
        <v>18520366.670000002</v>
      </c>
      <c r="U78" s="387">
        <v>0</v>
      </c>
      <c r="V78" s="352">
        <v>0</v>
      </c>
      <c r="W78" s="387">
        <v>0</v>
      </c>
      <c r="X78" s="352">
        <v>909100000</v>
      </c>
      <c r="Y78" s="354">
        <v>42489</v>
      </c>
      <c r="Z78" s="354">
        <v>45411</v>
      </c>
      <c r="AA78" s="352">
        <v>1500000000</v>
      </c>
      <c r="AB78" s="352">
        <v>1500000000</v>
      </c>
      <c r="AC78" s="352">
        <v>2.495890410958904</v>
      </c>
      <c r="AD78" s="352">
        <v>8.0054794520547947</v>
      </c>
      <c r="AE78" s="391">
        <v>7.2499999999999995E-2</v>
      </c>
      <c r="AF78" s="355">
        <v>7.2499999999999995E-2</v>
      </c>
      <c r="AG78" s="355" t="s">
        <v>1724</v>
      </c>
      <c r="AH78" s="355"/>
      <c r="AI78" s="352">
        <v>2269013972.6027398</v>
      </c>
      <c r="AJ78" s="353">
        <v>7277781369.8630142</v>
      </c>
      <c r="AK78" s="353">
        <v>65909749.999999993</v>
      </c>
      <c r="AL78" s="356">
        <v>2.4958904109589044</v>
      </c>
      <c r="AM78" s="356">
        <v>8.0054794520547947</v>
      </c>
      <c r="AN78" s="357">
        <v>7.2499999999999995E-2</v>
      </c>
      <c r="AO78" s="478" t="s">
        <v>1443</v>
      </c>
    </row>
    <row r="79" spans="1:41">
      <c r="A79" s="31">
        <v>23184000</v>
      </c>
      <c r="B79" s="31">
        <v>1</v>
      </c>
      <c r="C79" s="31">
        <v>1</v>
      </c>
      <c r="D79" s="31">
        <v>1</v>
      </c>
      <c r="E79" s="33" t="s">
        <v>1332</v>
      </c>
      <c r="F79" s="33" t="s">
        <v>1368</v>
      </c>
      <c r="G79" s="33" t="s">
        <v>1367</v>
      </c>
      <c r="H79" s="33" t="s">
        <v>1362</v>
      </c>
      <c r="I79" s="33" t="s">
        <v>6</v>
      </c>
      <c r="J79" s="33" t="s">
        <v>1384</v>
      </c>
      <c r="K79" s="31" t="s">
        <v>84</v>
      </c>
      <c r="L79" s="33" t="s">
        <v>12</v>
      </c>
      <c r="M79" s="31" t="s">
        <v>1353</v>
      </c>
      <c r="N79" s="31" t="s">
        <v>89</v>
      </c>
      <c r="O79" s="31" t="s">
        <v>89</v>
      </c>
      <c r="P79" s="31" t="s">
        <v>84</v>
      </c>
      <c r="Q79" s="352">
        <v>336562521.12</v>
      </c>
      <c r="R79" s="387">
        <v>0</v>
      </c>
      <c r="S79" s="387">
        <v>30446341.699999999</v>
      </c>
      <c r="T79" s="387">
        <v>5905426.1900000004</v>
      </c>
      <c r="U79" s="387">
        <v>0</v>
      </c>
      <c r="V79" s="352">
        <v>1848574.1999999881</v>
      </c>
      <c r="W79" s="387">
        <v>0</v>
      </c>
      <c r="X79" s="352">
        <v>307964753.62</v>
      </c>
      <c r="Y79" s="354">
        <v>42489</v>
      </c>
      <c r="Z79" s="354">
        <v>45411</v>
      </c>
      <c r="AA79" s="352">
        <v>503743800</v>
      </c>
      <c r="AB79" s="352">
        <v>503743800</v>
      </c>
      <c r="AC79" s="352">
        <v>2.495890410958904</v>
      </c>
      <c r="AD79" s="352">
        <v>8.0054794520547947</v>
      </c>
      <c r="AE79" s="391">
        <v>6.8720000000000003E-2</v>
      </c>
      <c r="AF79" s="355">
        <v>6.8720000000000003E-2</v>
      </c>
      <c r="AG79" s="355" t="s">
        <v>1724</v>
      </c>
      <c r="AH79" s="355"/>
      <c r="AI79" s="352">
        <v>768646275.47347939</v>
      </c>
      <c r="AJ79" s="353">
        <v>2465405507.0620275</v>
      </c>
      <c r="AK79" s="353">
        <v>21163337.868766401</v>
      </c>
      <c r="AL79" s="356">
        <v>2.495890410958904</v>
      </c>
      <c r="AM79" s="356">
        <v>8.0054794520547947</v>
      </c>
      <c r="AN79" s="357">
        <v>6.8720000000000003E-2</v>
      </c>
      <c r="AO79" s="478" t="s">
        <v>1443</v>
      </c>
    </row>
    <row r="80" spans="1:41">
      <c r="A80" s="31">
        <v>23197001</v>
      </c>
      <c r="B80" s="31">
        <v>1</v>
      </c>
      <c r="C80" s="31">
        <v>1</v>
      </c>
      <c r="D80" s="31">
        <v>1</v>
      </c>
      <c r="E80" s="33" t="s">
        <v>1332</v>
      </c>
      <c r="F80" s="33" t="s">
        <v>1368</v>
      </c>
      <c r="G80" s="33" t="s">
        <v>1367</v>
      </c>
      <c r="H80" s="33" t="s">
        <v>1362</v>
      </c>
      <c r="I80" s="33" t="s">
        <v>6</v>
      </c>
      <c r="J80" s="33" t="s">
        <v>1384</v>
      </c>
      <c r="K80" s="31" t="s">
        <v>84</v>
      </c>
      <c r="L80" s="33" t="s">
        <v>12</v>
      </c>
      <c r="M80" s="31" t="s">
        <v>1353</v>
      </c>
      <c r="N80" s="31" t="s">
        <v>90</v>
      </c>
      <c r="O80" s="31" t="s">
        <v>90</v>
      </c>
      <c r="P80" s="31" t="s">
        <v>84</v>
      </c>
      <c r="Q80" s="352">
        <v>192883275</v>
      </c>
      <c r="R80" s="387">
        <v>0</v>
      </c>
      <c r="S80" s="387">
        <v>0</v>
      </c>
      <c r="T80" s="387">
        <v>0</v>
      </c>
      <c r="U80" s="387">
        <v>0</v>
      </c>
      <c r="V80" s="352">
        <v>1180968.75</v>
      </c>
      <c r="W80" s="387">
        <v>0</v>
      </c>
      <c r="X80" s="352">
        <v>194064243.75</v>
      </c>
      <c r="Y80" s="354">
        <v>43454</v>
      </c>
      <c r="Z80" s="354">
        <v>45638</v>
      </c>
      <c r="AA80" s="352">
        <v>236782800</v>
      </c>
      <c r="AB80" s="352">
        <v>236782800</v>
      </c>
      <c r="AC80" s="352">
        <v>3.117808219178082</v>
      </c>
      <c r="AD80" s="352">
        <v>5.9835616438356167</v>
      </c>
      <c r="AE80" s="391">
        <v>6.2E-2</v>
      </c>
      <c r="AF80" s="355">
        <v>6.2E-2</v>
      </c>
      <c r="AG80" s="355" t="s">
        <v>1724</v>
      </c>
      <c r="AH80" s="355"/>
      <c r="AI80" s="352">
        <v>605055094.21232879</v>
      </c>
      <c r="AJ80" s="353">
        <v>1161195365.3424659</v>
      </c>
      <c r="AK80" s="353">
        <v>12031983.112500001</v>
      </c>
      <c r="AL80" s="356">
        <v>3.1178082191780825</v>
      </c>
      <c r="AM80" s="356">
        <v>5.9835616438356167</v>
      </c>
      <c r="AN80" s="357">
        <v>6.2000000000000006E-2</v>
      </c>
      <c r="AO80" s="478" t="s">
        <v>1443</v>
      </c>
    </row>
    <row r="81" spans="1:41">
      <c r="A81" s="31">
        <v>23125000</v>
      </c>
      <c r="B81" s="31">
        <v>1</v>
      </c>
      <c r="C81" s="31">
        <v>1</v>
      </c>
      <c r="D81" s="31">
        <v>0</v>
      </c>
      <c r="E81" s="33" t="s">
        <v>516</v>
      </c>
      <c r="F81" s="33" t="s">
        <v>1368</v>
      </c>
      <c r="G81" s="33" t="s">
        <v>1367</v>
      </c>
      <c r="H81" s="33" t="s">
        <v>1366</v>
      </c>
      <c r="I81" s="33" t="s">
        <v>1375</v>
      </c>
      <c r="J81" s="33" t="s">
        <v>1384</v>
      </c>
      <c r="K81" s="31" t="s">
        <v>91</v>
      </c>
      <c r="L81" s="33" t="s">
        <v>92</v>
      </c>
      <c r="M81" s="31" t="s">
        <v>1353</v>
      </c>
      <c r="N81" s="31" t="s">
        <v>93</v>
      </c>
      <c r="O81" s="31" t="s">
        <v>93</v>
      </c>
      <c r="P81" s="31" t="s">
        <v>91</v>
      </c>
      <c r="Q81" s="352">
        <v>0</v>
      </c>
      <c r="R81" s="387">
        <v>0</v>
      </c>
      <c r="S81" s="387">
        <v>0</v>
      </c>
      <c r="T81" s="387">
        <v>0</v>
      </c>
      <c r="U81" s="387">
        <v>0</v>
      </c>
      <c r="V81" s="352">
        <v>0</v>
      </c>
      <c r="W81" s="387">
        <v>0</v>
      </c>
      <c r="X81" s="352">
        <v>0</v>
      </c>
      <c r="Y81" s="352">
        <v>0</v>
      </c>
      <c r="Z81" s="352">
        <v>0</v>
      </c>
      <c r="AA81" s="352">
        <v>0</v>
      </c>
      <c r="AB81" s="352">
        <v>0</v>
      </c>
      <c r="AC81" s="352">
        <v>0</v>
      </c>
      <c r="AD81" s="352">
        <v>0</v>
      </c>
      <c r="AE81" s="391">
        <v>7.9399999999999998E-2</v>
      </c>
      <c r="AF81" s="388">
        <v>7.9399999999999998E-2</v>
      </c>
      <c r="AG81" s="355" t="s">
        <v>1724</v>
      </c>
      <c r="AH81" s="355" t="s">
        <v>1763</v>
      </c>
      <c r="AI81" s="352">
        <v>0</v>
      </c>
      <c r="AJ81" s="353">
        <v>0</v>
      </c>
      <c r="AK81" s="353">
        <v>0</v>
      </c>
      <c r="AL81" s="352">
        <v>0</v>
      </c>
      <c r="AM81" s="352">
        <v>0</v>
      </c>
      <c r="AN81" s="352">
        <v>0</v>
      </c>
      <c r="AO81" s="478" t="s">
        <v>1443</v>
      </c>
    </row>
    <row r="82" spans="1:41">
      <c r="A82" s="31">
        <v>23173000</v>
      </c>
      <c r="B82" s="31">
        <v>1</v>
      </c>
      <c r="C82" s="31">
        <v>1</v>
      </c>
      <c r="D82" s="31">
        <v>1</v>
      </c>
      <c r="E82" s="33" t="s">
        <v>516</v>
      </c>
      <c r="F82" s="33" t="s">
        <v>1368</v>
      </c>
      <c r="G82" s="33" t="s">
        <v>1367</v>
      </c>
      <c r="H82" s="33" t="s">
        <v>1362</v>
      </c>
      <c r="I82" s="33" t="s">
        <v>6</v>
      </c>
      <c r="J82" s="33" t="s">
        <v>1384</v>
      </c>
      <c r="K82" s="31" t="s">
        <v>91</v>
      </c>
      <c r="L82" s="33" t="s">
        <v>12</v>
      </c>
      <c r="M82" s="31" t="s">
        <v>1353</v>
      </c>
      <c r="N82" s="31" t="s">
        <v>94</v>
      </c>
      <c r="O82" s="31" t="s">
        <v>94</v>
      </c>
      <c r="P82" s="31" t="s">
        <v>91</v>
      </c>
      <c r="Q82" s="352">
        <v>29431833.430000003</v>
      </c>
      <c r="R82" s="387">
        <v>0</v>
      </c>
      <c r="S82" s="387">
        <v>0</v>
      </c>
      <c r="T82" s="387">
        <v>0</v>
      </c>
      <c r="U82" s="387">
        <v>0</v>
      </c>
      <c r="V82" s="352">
        <v>0</v>
      </c>
      <c r="W82" s="387">
        <v>0</v>
      </c>
      <c r="X82" s="352">
        <v>29431833.430000003</v>
      </c>
      <c r="Y82" s="354">
        <v>41507</v>
      </c>
      <c r="Z82" s="354">
        <v>45160</v>
      </c>
      <c r="AA82" s="352">
        <v>136970406</v>
      </c>
      <c r="AB82" s="352">
        <v>110369372.09999999</v>
      </c>
      <c r="AC82" s="352">
        <v>1.8082191780821917</v>
      </c>
      <c r="AD82" s="352">
        <v>10.008219178082191</v>
      </c>
      <c r="AE82" s="391">
        <v>4.2220000000000008E-2</v>
      </c>
      <c r="AF82" s="355">
        <v>4.2220000000000008E-2</v>
      </c>
      <c r="AG82" s="355" t="s">
        <v>1723</v>
      </c>
      <c r="AH82" s="355"/>
      <c r="AI82" s="352">
        <v>53219205.654246576</v>
      </c>
      <c r="AJ82" s="353">
        <v>294560239.78024662</v>
      </c>
      <c r="AK82" s="353">
        <v>1242612.0074146003</v>
      </c>
      <c r="AL82" s="356">
        <v>1.8082191780821917</v>
      </c>
      <c r="AM82" s="356">
        <v>10.008219178082191</v>
      </c>
      <c r="AN82" s="357">
        <v>4.2220000000000008E-2</v>
      </c>
      <c r="AO82" s="478" t="s">
        <v>1443</v>
      </c>
    </row>
    <row r="83" spans="1:41">
      <c r="A83" s="31">
        <v>23166000</v>
      </c>
      <c r="B83" s="31">
        <v>1</v>
      </c>
      <c r="C83" s="31">
        <v>1</v>
      </c>
      <c r="D83" s="31">
        <v>1</v>
      </c>
      <c r="E83" s="33" t="s">
        <v>516</v>
      </c>
      <c r="F83" s="33" t="s">
        <v>1368</v>
      </c>
      <c r="G83" s="33" t="s">
        <v>1367</v>
      </c>
      <c r="H83" s="33" t="s">
        <v>1362</v>
      </c>
      <c r="I83" s="33" t="s">
        <v>6</v>
      </c>
      <c r="J83" s="33" t="s">
        <v>1384</v>
      </c>
      <c r="K83" s="31" t="s">
        <v>91</v>
      </c>
      <c r="L83" s="33" t="s">
        <v>12</v>
      </c>
      <c r="M83" s="31" t="s">
        <v>1353</v>
      </c>
      <c r="N83" s="31" t="s">
        <v>95</v>
      </c>
      <c r="O83" s="31" t="s">
        <v>95</v>
      </c>
      <c r="P83" s="31" t="s">
        <v>91</v>
      </c>
      <c r="Q83" s="352">
        <v>19334292.522</v>
      </c>
      <c r="R83" s="387">
        <v>0</v>
      </c>
      <c r="S83" s="387">
        <v>0</v>
      </c>
      <c r="T83" s="387">
        <v>0</v>
      </c>
      <c r="U83" s="387">
        <v>0</v>
      </c>
      <c r="V83" s="352">
        <v>0</v>
      </c>
      <c r="W83" s="387">
        <v>0</v>
      </c>
      <c r="X83" s="352">
        <v>19334292.522</v>
      </c>
      <c r="Y83" s="354">
        <v>41227</v>
      </c>
      <c r="Z83" s="354">
        <v>44887</v>
      </c>
      <c r="AA83" s="352">
        <v>90226703</v>
      </c>
      <c r="AB83" s="352">
        <v>90226703</v>
      </c>
      <c r="AC83" s="352">
        <v>1.0602739726027397</v>
      </c>
      <c r="AD83" s="352">
        <v>10.027397260273972</v>
      </c>
      <c r="AE83" s="391">
        <v>3.2730000000000002E-2</v>
      </c>
      <c r="AF83" s="355">
        <v>3.2730000000000002E-2</v>
      </c>
      <c r="AG83" s="355" t="s">
        <v>1723</v>
      </c>
      <c r="AH83" s="355"/>
      <c r="AI83" s="352">
        <v>20499647.139764383</v>
      </c>
      <c r="AJ83" s="353">
        <v>193872631.86443833</v>
      </c>
      <c r="AK83" s="353">
        <v>632811.39424506004</v>
      </c>
      <c r="AL83" s="356">
        <v>1.0602739726027397</v>
      </c>
      <c r="AM83" s="356">
        <v>10.027397260273972</v>
      </c>
      <c r="AN83" s="357">
        <v>3.2730000000000002E-2</v>
      </c>
      <c r="AO83" s="478" t="s">
        <v>1443</v>
      </c>
    </row>
    <row r="84" spans="1:41">
      <c r="A84" s="31">
        <v>23148000</v>
      </c>
      <c r="B84" s="31">
        <v>1</v>
      </c>
      <c r="C84" s="31">
        <v>1</v>
      </c>
      <c r="D84" s="31">
        <v>1</v>
      </c>
      <c r="E84" s="33" t="s">
        <v>516</v>
      </c>
      <c r="F84" s="33" t="s">
        <v>1368</v>
      </c>
      <c r="G84" s="33" t="s">
        <v>1367</v>
      </c>
      <c r="H84" s="33" t="s">
        <v>1362</v>
      </c>
      <c r="I84" s="33" t="s">
        <v>6</v>
      </c>
      <c r="J84" s="33" t="s">
        <v>1384</v>
      </c>
      <c r="K84" s="31" t="s">
        <v>50</v>
      </c>
      <c r="L84" s="33" t="s">
        <v>12</v>
      </c>
      <c r="M84" s="31" t="s">
        <v>1353</v>
      </c>
      <c r="N84" s="31" t="s">
        <v>96</v>
      </c>
      <c r="O84" s="31" t="s">
        <v>96</v>
      </c>
      <c r="P84" s="31" t="s">
        <v>50</v>
      </c>
      <c r="Q84" s="352">
        <v>2293836.1800000002</v>
      </c>
      <c r="R84" s="387">
        <v>0</v>
      </c>
      <c r="S84" s="387">
        <v>191153.02</v>
      </c>
      <c r="T84" s="387">
        <v>22938.36</v>
      </c>
      <c r="U84" s="387">
        <v>0</v>
      </c>
      <c r="V84" s="352">
        <v>0</v>
      </c>
      <c r="W84" s="387">
        <v>0</v>
      </c>
      <c r="X84" s="352">
        <v>2102683.16</v>
      </c>
      <c r="Y84" s="354">
        <v>37425</v>
      </c>
      <c r="Z84" s="354">
        <v>48516</v>
      </c>
      <c r="AA84" s="352">
        <v>4969978.46</v>
      </c>
      <c r="AB84" s="352">
        <v>4969978.46</v>
      </c>
      <c r="AC84" s="352">
        <v>11.002739726027396</v>
      </c>
      <c r="AD84" s="352">
        <v>30.386301369863013</v>
      </c>
      <c r="AE84" s="391">
        <v>0.01</v>
      </c>
      <c r="AF84" s="355">
        <v>0.01</v>
      </c>
      <c r="AG84" s="355" t="s">
        <v>1724</v>
      </c>
      <c r="AH84" s="355"/>
      <c r="AI84" s="352">
        <v>23135275.535780821</v>
      </c>
      <c r="AJ84" s="353">
        <v>63892764.185095891</v>
      </c>
      <c r="AK84" s="353">
        <v>21026.831600000001</v>
      </c>
      <c r="AL84" s="356">
        <v>11.002739726027396</v>
      </c>
      <c r="AM84" s="356">
        <v>30.386301369863013</v>
      </c>
      <c r="AN84" s="357">
        <v>0.01</v>
      </c>
      <c r="AO84" s="478" t="s">
        <v>1443</v>
      </c>
    </row>
    <row r="85" spans="1:41">
      <c r="A85" s="31">
        <v>23124000</v>
      </c>
      <c r="B85" s="31">
        <v>1</v>
      </c>
      <c r="C85" s="31">
        <v>1</v>
      </c>
      <c r="D85" s="31">
        <v>1</v>
      </c>
      <c r="E85" s="33" t="s">
        <v>516</v>
      </c>
      <c r="F85" s="33" t="s">
        <v>1368</v>
      </c>
      <c r="G85" s="33" t="s">
        <v>1367</v>
      </c>
      <c r="H85" s="33" t="s">
        <v>1362</v>
      </c>
      <c r="I85" s="33" t="s">
        <v>6</v>
      </c>
      <c r="J85" s="33" t="s">
        <v>1384</v>
      </c>
      <c r="K85" s="31" t="s">
        <v>50</v>
      </c>
      <c r="L85" s="33" t="s">
        <v>12</v>
      </c>
      <c r="M85" s="31" t="s">
        <v>1353</v>
      </c>
      <c r="N85" s="31" t="s">
        <v>97</v>
      </c>
      <c r="O85" s="31" t="s">
        <v>97</v>
      </c>
      <c r="P85" s="31" t="s">
        <v>50</v>
      </c>
      <c r="Q85" s="352">
        <v>1730758.8</v>
      </c>
      <c r="R85" s="387">
        <v>0</v>
      </c>
      <c r="S85" s="387">
        <v>0</v>
      </c>
      <c r="T85" s="387">
        <v>0</v>
      </c>
      <c r="U85" s="387">
        <v>0</v>
      </c>
      <c r="V85" s="352">
        <v>0</v>
      </c>
      <c r="W85" s="387">
        <v>0</v>
      </c>
      <c r="X85" s="352">
        <v>1730758.8</v>
      </c>
      <c r="Y85" s="354">
        <v>36374</v>
      </c>
      <c r="Z85" s="354">
        <v>47496</v>
      </c>
      <c r="AA85" s="352">
        <v>5000000</v>
      </c>
      <c r="AB85" s="352">
        <v>4999970.1500000004</v>
      </c>
      <c r="AC85" s="352">
        <v>8.2082191780821923</v>
      </c>
      <c r="AD85" s="352">
        <v>30.471232876712328</v>
      </c>
      <c r="AE85" s="391">
        <v>2.5000000000000001E-2</v>
      </c>
      <c r="AF85" s="355">
        <v>2.5000000000000001E-2</v>
      </c>
      <c r="AG85" s="355" t="s">
        <v>1724</v>
      </c>
      <c r="AH85" s="355"/>
      <c r="AI85" s="352">
        <v>14206447.574794522</v>
      </c>
      <c r="AJ85" s="353">
        <v>52738354.44821918</v>
      </c>
      <c r="AK85" s="353">
        <v>43268.97</v>
      </c>
      <c r="AL85" s="356">
        <v>8.2082191780821923</v>
      </c>
      <c r="AM85" s="356">
        <v>30.471232876712328</v>
      </c>
      <c r="AN85" s="357">
        <v>2.5000000000000001E-2</v>
      </c>
      <c r="AO85" s="478" t="s">
        <v>1443</v>
      </c>
    </row>
    <row r="86" spans="1:41">
      <c r="A86" s="31">
        <v>23084100</v>
      </c>
      <c r="B86" s="31">
        <v>1</v>
      </c>
      <c r="C86" s="31">
        <v>1</v>
      </c>
      <c r="D86" s="31">
        <v>1</v>
      </c>
      <c r="E86" s="33" t="s">
        <v>1333</v>
      </c>
      <c r="F86" s="33" t="s">
        <v>1368</v>
      </c>
      <c r="G86" s="33" t="s">
        <v>1367</v>
      </c>
      <c r="H86" s="33" t="s">
        <v>1362</v>
      </c>
      <c r="I86" s="33" t="s">
        <v>6</v>
      </c>
      <c r="J86" s="33" t="s">
        <v>1384</v>
      </c>
      <c r="K86" s="31" t="s">
        <v>98</v>
      </c>
      <c r="L86" s="33" t="s">
        <v>99</v>
      </c>
      <c r="M86" s="31" t="s">
        <v>1353</v>
      </c>
      <c r="N86" s="31" t="s">
        <v>100</v>
      </c>
      <c r="O86" s="31" t="s">
        <v>100</v>
      </c>
      <c r="P86" s="31" t="s">
        <v>98</v>
      </c>
      <c r="Q86" s="352">
        <v>18017.936000000002</v>
      </c>
      <c r="R86" s="387">
        <v>0</v>
      </c>
      <c r="S86" s="387">
        <v>0</v>
      </c>
      <c r="T86" s="387">
        <v>0</v>
      </c>
      <c r="U86" s="387">
        <v>0</v>
      </c>
      <c r="V86" s="352">
        <v>-29.563000000001921</v>
      </c>
      <c r="W86" s="387">
        <v>0</v>
      </c>
      <c r="X86" s="352">
        <v>17988.373</v>
      </c>
      <c r="Y86" s="354">
        <v>32279</v>
      </c>
      <c r="Z86" s="354">
        <v>45107</v>
      </c>
      <c r="AA86" s="352">
        <v>7293661.5839999998</v>
      </c>
      <c r="AB86" s="352">
        <v>7293661.5839999998</v>
      </c>
      <c r="AC86" s="352">
        <v>1.6630136986301369</v>
      </c>
      <c r="AD86" s="352">
        <v>35.145205479452052</v>
      </c>
      <c r="AE86" s="391">
        <v>0.02</v>
      </c>
      <c r="AF86" s="355">
        <v>0.02</v>
      </c>
      <c r="AG86" s="355" t="s">
        <v>1724</v>
      </c>
      <c r="AH86" s="355"/>
      <c r="AI86" s="352">
        <v>29914.91071506849</v>
      </c>
      <c r="AJ86" s="353">
        <v>632205.06532602734</v>
      </c>
      <c r="AK86" s="353">
        <v>359.76745999999997</v>
      </c>
      <c r="AL86" s="356">
        <v>1.6630136986301369</v>
      </c>
      <c r="AM86" s="356">
        <v>35.145205479452052</v>
      </c>
      <c r="AN86" s="357">
        <v>0.02</v>
      </c>
      <c r="AO86" s="478" t="s">
        <v>1443</v>
      </c>
    </row>
    <row r="87" spans="1:41">
      <c r="A87" s="31">
        <v>23087100</v>
      </c>
      <c r="B87" s="31">
        <v>1</v>
      </c>
      <c r="C87" s="31">
        <v>1</v>
      </c>
      <c r="D87" s="31">
        <v>1</v>
      </c>
      <c r="E87" s="33" t="s">
        <v>1333</v>
      </c>
      <c r="F87" s="33" t="s">
        <v>1368</v>
      </c>
      <c r="G87" s="33" t="s">
        <v>1367</v>
      </c>
      <c r="H87" s="33" t="s">
        <v>1362</v>
      </c>
      <c r="I87" s="33" t="s">
        <v>6</v>
      </c>
      <c r="J87" s="33" t="s">
        <v>1384</v>
      </c>
      <c r="K87" s="31" t="s">
        <v>98</v>
      </c>
      <c r="L87" s="33" t="s">
        <v>99</v>
      </c>
      <c r="M87" s="31" t="s">
        <v>1353</v>
      </c>
      <c r="N87" s="31" t="s">
        <v>101</v>
      </c>
      <c r="O87" s="31" t="s">
        <v>101</v>
      </c>
      <c r="P87" s="31" t="s">
        <v>98</v>
      </c>
      <c r="Q87" s="352">
        <v>25981.78</v>
      </c>
      <c r="R87" s="387">
        <v>0</v>
      </c>
      <c r="S87" s="387">
        <v>0</v>
      </c>
      <c r="T87" s="387">
        <v>0</v>
      </c>
      <c r="U87" s="387">
        <v>0</v>
      </c>
      <c r="V87" s="352">
        <v>-42.630999999997584</v>
      </c>
      <c r="W87" s="387">
        <v>0</v>
      </c>
      <c r="X87" s="352">
        <v>25939.149000000001</v>
      </c>
      <c r="Y87" s="354">
        <v>32933</v>
      </c>
      <c r="Z87" s="354">
        <v>45107</v>
      </c>
      <c r="AA87" s="352">
        <v>3621018.39</v>
      </c>
      <c r="AB87" s="352">
        <v>3621018.39</v>
      </c>
      <c r="AC87" s="352">
        <v>1.6630136986301369</v>
      </c>
      <c r="AD87" s="352">
        <v>33.353424657534248</v>
      </c>
      <c r="AE87" s="391">
        <v>0.02</v>
      </c>
      <c r="AF87" s="355">
        <v>0.02</v>
      </c>
      <c r="AG87" s="355" t="s">
        <v>1724</v>
      </c>
      <c r="AH87" s="355"/>
      <c r="AI87" s="352">
        <v>43137.16011780822</v>
      </c>
      <c r="AJ87" s="353">
        <v>865159.45185205492</v>
      </c>
      <c r="AK87" s="353">
        <v>518.78298000000007</v>
      </c>
      <c r="AL87" s="356">
        <v>1.6630136986301369</v>
      </c>
      <c r="AM87" s="356">
        <v>33.353424657534248</v>
      </c>
      <c r="AN87" s="357">
        <v>0.02</v>
      </c>
      <c r="AO87" s="478" t="s">
        <v>1443</v>
      </c>
    </row>
    <row r="88" spans="1:41">
      <c r="A88" s="31">
        <v>23084000</v>
      </c>
      <c r="B88" s="31">
        <v>1</v>
      </c>
      <c r="C88" s="31">
        <v>1</v>
      </c>
      <c r="D88" s="31">
        <v>1</v>
      </c>
      <c r="E88" s="33" t="s">
        <v>1333</v>
      </c>
      <c r="F88" s="33" t="s">
        <v>1368</v>
      </c>
      <c r="G88" s="33" t="s">
        <v>1367</v>
      </c>
      <c r="H88" s="33" t="s">
        <v>1362</v>
      </c>
      <c r="I88" s="33" t="s">
        <v>6</v>
      </c>
      <c r="J88" s="33" t="s">
        <v>1384</v>
      </c>
      <c r="K88" s="31" t="s">
        <v>98</v>
      </c>
      <c r="L88" s="33" t="s">
        <v>99</v>
      </c>
      <c r="M88" s="31" t="s">
        <v>1353</v>
      </c>
      <c r="N88" s="31" t="s">
        <v>102</v>
      </c>
      <c r="O88" s="31" t="s">
        <v>102</v>
      </c>
      <c r="P88" s="31" t="s">
        <v>98</v>
      </c>
      <c r="Q88" s="352">
        <v>3.5000000000000003E-2</v>
      </c>
      <c r="R88" s="387">
        <v>0</v>
      </c>
      <c r="S88" s="387">
        <v>0</v>
      </c>
      <c r="T88" s="387">
        <v>0</v>
      </c>
      <c r="U88" s="387">
        <v>0</v>
      </c>
      <c r="V88" s="352">
        <v>0</v>
      </c>
      <c r="W88" s="387">
        <v>0</v>
      </c>
      <c r="X88" s="352">
        <v>3.5000000000000003E-2</v>
      </c>
      <c r="Y88" s="352">
        <v>0</v>
      </c>
      <c r="Z88" s="352">
        <v>0</v>
      </c>
      <c r="AA88" s="352">
        <v>0</v>
      </c>
      <c r="AB88" s="352">
        <v>0</v>
      </c>
      <c r="AC88" s="352">
        <v>0</v>
      </c>
      <c r="AD88" s="352">
        <v>0</v>
      </c>
      <c r="AE88" s="391">
        <v>0.02</v>
      </c>
      <c r="AF88" s="388">
        <v>0.02</v>
      </c>
      <c r="AG88" s="355" t="s">
        <v>1724</v>
      </c>
      <c r="AH88" s="355" t="s">
        <v>1763</v>
      </c>
      <c r="AI88" s="352">
        <v>0</v>
      </c>
      <c r="AJ88" s="353">
        <v>0</v>
      </c>
      <c r="AK88" s="353">
        <v>7.000000000000001E-4</v>
      </c>
      <c r="AL88" s="356">
        <v>0</v>
      </c>
      <c r="AM88" s="356">
        <v>0</v>
      </c>
      <c r="AN88" s="357">
        <v>0.02</v>
      </c>
      <c r="AO88" s="478" t="s">
        <v>1443</v>
      </c>
    </row>
    <row r="89" spans="1:41">
      <c r="A89" s="31">
        <v>23086100</v>
      </c>
      <c r="B89" s="31">
        <v>1</v>
      </c>
      <c r="C89" s="31">
        <v>1</v>
      </c>
      <c r="D89" s="31">
        <v>1</v>
      </c>
      <c r="E89" s="33" t="s">
        <v>1333</v>
      </c>
      <c r="F89" s="33" t="s">
        <v>1368</v>
      </c>
      <c r="G89" s="33" t="s">
        <v>1367</v>
      </c>
      <c r="H89" s="33" t="s">
        <v>1362</v>
      </c>
      <c r="I89" s="33" t="s">
        <v>6</v>
      </c>
      <c r="J89" s="33" t="s">
        <v>1384</v>
      </c>
      <c r="K89" s="31" t="s">
        <v>98</v>
      </c>
      <c r="L89" s="33" t="s">
        <v>99</v>
      </c>
      <c r="M89" s="31" t="s">
        <v>1353</v>
      </c>
      <c r="N89" s="31" t="s">
        <v>103</v>
      </c>
      <c r="O89" s="31" t="s">
        <v>103</v>
      </c>
      <c r="P89" s="31" t="s">
        <v>98</v>
      </c>
      <c r="Q89" s="352">
        <v>119055.49800000001</v>
      </c>
      <c r="R89" s="387">
        <v>0</v>
      </c>
      <c r="S89" s="387">
        <v>0</v>
      </c>
      <c r="T89" s="387">
        <v>0</v>
      </c>
      <c r="U89" s="387">
        <v>0</v>
      </c>
      <c r="V89" s="352">
        <v>-195.34100000000035</v>
      </c>
      <c r="W89" s="387">
        <v>0</v>
      </c>
      <c r="X89" s="352">
        <v>118860.15700000001</v>
      </c>
      <c r="Y89" s="354">
        <v>32748</v>
      </c>
      <c r="Z89" s="354">
        <v>45473</v>
      </c>
      <c r="AA89" s="352">
        <v>11012961.728</v>
      </c>
      <c r="AB89" s="352">
        <v>11012961.728</v>
      </c>
      <c r="AC89" s="352">
        <v>2.6657534246575341</v>
      </c>
      <c r="AD89" s="352">
        <v>34.863013698630134</v>
      </c>
      <c r="AE89" s="391">
        <v>3.5000000000000003E-2</v>
      </c>
      <c r="AF89" s="355">
        <v>3.5000000000000003E-2</v>
      </c>
      <c r="AG89" s="355" t="s">
        <v>1724</v>
      </c>
      <c r="AH89" s="355"/>
      <c r="AI89" s="352">
        <v>316851.87057808216</v>
      </c>
      <c r="AJ89" s="353">
        <v>4143823.2817123285</v>
      </c>
      <c r="AK89" s="353">
        <v>4160.1054950000007</v>
      </c>
      <c r="AL89" s="356">
        <v>2.6657534246575341</v>
      </c>
      <c r="AM89" s="356">
        <v>34.863013698630134</v>
      </c>
      <c r="AN89" s="357">
        <v>3.5000000000000003E-2</v>
      </c>
      <c r="AO89" s="478" t="s">
        <v>1443</v>
      </c>
    </row>
    <row r="90" spans="1:41">
      <c r="A90" s="31">
        <v>23086000</v>
      </c>
      <c r="B90" s="31">
        <v>1</v>
      </c>
      <c r="C90" s="31">
        <v>1</v>
      </c>
      <c r="D90" s="31">
        <v>1</v>
      </c>
      <c r="E90" s="33" t="s">
        <v>1333</v>
      </c>
      <c r="F90" s="33" t="s">
        <v>1368</v>
      </c>
      <c r="G90" s="33" t="s">
        <v>1367</v>
      </c>
      <c r="H90" s="33" t="s">
        <v>1362</v>
      </c>
      <c r="I90" s="33" t="s">
        <v>6</v>
      </c>
      <c r="J90" s="33" t="s">
        <v>1384</v>
      </c>
      <c r="K90" s="31" t="s">
        <v>98</v>
      </c>
      <c r="L90" s="33" t="s">
        <v>99</v>
      </c>
      <c r="M90" s="31" t="s">
        <v>1353</v>
      </c>
      <c r="N90" s="31" t="s">
        <v>104</v>
      </c>
      <c r="O90" s="31" t="s">
        <v>104</v>
      </c>
      <c r="P90" s="31" t="s">
        <v>98</v>
      </c>
      <c r="Q90" s="352">
        <v>1.2E-2</v>
      </c>
      <c r="R90" s="387">
        <v>0</v>
      </c>
      <c r="S90" s="387">
        <v>0</v>
      </c>
      <c r="T90" s="387">
        <v>0</v>
      </c>
      <c r="U90" s="387">
        <v>0</v>
      </c>
      <c r="V90" s="352">
        <v>0</v>
      </c>
      <c r="W90" s="387">
        <v>0</v>
      </c>
      <c r="X90" s="352">
        <v>1.2E-2</v>
      </c>
      <c r="Y90" s="352">
        <v>0</v>
      </c>
      <c r="Z90" s="352">
        <v>0</v>
      </c>
      <c r="AA90" s="352">
        <v>0</v>
      </c>
      <c r="AB90" s="352">
        <v>0</v>
      </c>
      <c r="AC90" s="352">
        <v>0</v>
      </c>
      <c r="AD90" s="352">
        <v>0</v>
      </c>
      <c r="AE90" s="391">
        <v>3.5000000000000003E-2</v>
      </c>
      <c r="AF90" s="388">
        <v>3.5000000000000003E-2</v>
      </c>
      <c r="AG90" s="355" t="s">
        <v>1724</v>
      </c>
      <c r="AH90" s="355" t="s">
        <v>1763</v>
      </c>
      <c r="AI90" s="352">
        <v>0</v>
      </c>
      <c r="AJ90" s="353">
        <v>0</v>
      </c>
      <c r="AK90" s="353">
        <v>4.2000000000000007E-4</v>
      </c>
      <c r="AL90" s="356">
        <v>0</v>
      </c>
      <c r="AM90" s="356">
        <v>0</v>
      </c>
      <c r="AN90" s="357">
        <v>3.5000000000000003E-2</v>
      </c>
      <c r="AO90" s="478" t="s">
        <v>1443</v>
      </c>
    </row>
    <row r="91" spans="1:41">
      <c r="A91" s="31">
        <v>23089100</v>
      </c>
      <c r="B91" s="31">
        <v>1</v>
      </c>
      <c r="C91" s="31">
        <v>1</v>
      </c>
      <c r="D91" s="31">
        <v>1</v>
      </c>
      <c r="E91" s="33" t="s">
        <v>1333</v>
      </c>
      <c r="F91" s="33" t="s">
        <v>1368</v>
      </c>
      <c r="G91" s="33" t="s">
        <v>1367</v>
      </c>
      <c r="H91" s="33" t="s">
        <v>1362</v>
      </c>
      <c r="I91" s="33" t="s">
        <v>6</v>
      </c>
      <c r="J91" s="33" t="s">
        <v>1384</v>
      </c>
      <c r="K91" s="31" t="s">
        <v>98</v>
      </c>
      <c r="L91" s="33" t="s">
        <v>99</v>
      </c>
      <c r="M91" s="31" t="s">
        <v>1353</v>
      </c>
      <c r="N91" s="31" t="s">
        <v>105</v>
      </c>
      <c r="O91" s="31" t="s">
        <v>105</v>
      </c>
      <c r="P91" s="31" t="s">
        <v>98</v>
      </c>
      <c r="Q91" s="352">
        <v>3.0000000000000001E-3</v>
      </c>
      <c r="R91" s="387">
        <v>0</v>
      </c>
      <c r="S91" s="387">
        <v>0</v>
      </c>
      <c r="T91" s="387">
        <v>0</v>
      </c>
      <c r="U91" s="387">
        <v>0</v>
      </c>
      <c r="V91" s="352">
        <v>0</v>
      </c>
      <c r="W91" s="387">
        <v>0</v>
      </c>
      <c r="X91" s="352">
        <v>3.0000000000000001E-3</v>
      </c>
      <c r="Y91" s="352">
        <v>0</v>
      </c>
      <c r="Z91" s="352">
        <v>0</v>
      </c>
      <c r="AA91" s="352">
        <v>0</v>
      </c>
      <c r="AB91" s="352">
        <v>0</v>
      </c>
      <c r="AC91" s="352">
        <v>0</v>
      </c>
      <c r="AD91" s="352">
        <v>0</v>
      </c>
      <c r="AE91" s="391">
        <v>0.05</v>
      </c>
      <c r="AF91" s="388">
        <v>0.05</v>
      </c>
      <c r="AG91" s="355" t="s">
        <v>1724</v>
      </c>
      <c r="AH91" s="355" t="s">
        <v>1763</v>
      </c>
      <c r="AI91" s="352">
        <v>0</v>
      </c>
      <c r="AJ91" s="353">
        <v>0</v>
      </c>
      <c r="AK91" s="353">
        <v>1.5000000000000001E-4</v>
      </c>
      <c r="AL91" s="356">
        <v>0</v>
      </c>
      <c r="AM91" s="356">
        <v>0</v>
      </c>
      <c r="AN91" s="357">
        <v>0.05</v>
      </c>
      <c r="AO91" s="478" t="s">
        <v>1443</v>
      </c>
    </row>
    <row r="92" spans="1:41">
      <c r="A92" s="31">
        <v>23089000</v>
      </c>
      <c r="B92" s="31">
        <v>1</v>
      </c>
      <c r="C92" s="31">
        <v>1</v>
      </c>
      <c r="D92" s="31">
        <v>1</v>
      </c>
      <c r="E92" s="33" t="s">
        <v>1333</v>
      </c>
      <c r="F92" s="33" t="s">
        <v>1368</v>
      </c>
      <c r="G92" s="33" t="s">
        <v>1367</v>
      </c>
      <c r="H92" s="33" t="s">
        <v>1362</v>
      </c>
      <c r="I92" s="33" t="s">
        <v>6</v>
      </c>
      <c r="J92" s="33" t="s">
        <v>1384</v>
      </c>
      <c r="K92" s="31" t="s">
        <v>98</v>
      </c>
      <c r="L92" s="33" t="s">
        <v>99</v>
      </c>
      <c r="M92" s="31" t="s">
        <v>1353</v>
      </c>
      <c r="N92" s="31" t="s">
        <v>106</v>
      </c>
      <c r="O92" s="31" t="s">
        <v>106</v>
      </c>
      <c r="P92" s="31" t="s">
        <v>98</v>
      </c>
      <c r="Q92" s="352">
        <v>0</v>
      </c>
      <c r="R92" s="387">
        <v>0</v>
      </c>
      <c r="S92" s="387">
        <v>0</v>
      </c>
      <c r="T92" s="387">
        <v>0</v>
      </c>
      <c r="U92" s="387">
        <v>0</v>
      </c>
      <c r="V92" s="352">
        <v>0</v>
      </c>
      <c r="W92" s="387">
        <v>0</v>
      </c>
      <c r="X92" s="352">
        <v>0</v>
      </c>
      <c r="Y92" s="352">
        <v>0</v>
      </c>
      <c r="Z92" s="352">
        <v>0</v>
      </c>
      <c r="AA92" s="352">
        <v>0</v>
      </c>
      <c r="AB92" s="352">
        <v>0</v>
      </c>
      <c r="AC92" s="352">
        <v>0</v>
      </c>
      <c r="AD92" s="352">
        <v>0</v>
      </c>
      <c r="AE92" s="391">
        <v>0.05</v>
      </c>
      <c r="AF92" s="388">
        <v>0.05</v>
      </c>
      <c r="AG92" s="355" t="s">
        <v>1724</v>
      </c>
      <c r="AH92" s="355" t="s">
        <v>1763</v>
      </c>
      <c r="AI92" s="352">
        <v>0</v>
      </c>
      <c r="AJ92" s="353">
        <v>0</v>
      </c>
      <c r="AK92" s="353">
        <v>0</v>
      </c>
      <c r="AL92" s="352">
        <v>0</v>
      </c>
      <c r="AM92" s="352">
        <v>0</v>
      </c>
      <c r="AN92" s="352">
        <v>0</v>
      </c>
      <c r="AO92" s="478" t="s">
        <v>1443</v>
      </c>
    </row>
    <row r="93" spans="1:41">
      <c r="A93" s="31">
        <v>23092000</v>
      </c>
      <c r="B93" s="31">
        <v>1</v>
      </c>
      <c r="C93" s="31">
        <v>1</v>
      </c>
      <c r="D93" s="31">
        <v>1</v>
      </c>
      <c r="E93" s="33" t="s">
        <v>1333</v>
      </c>
      <c r="F93" s="33" t="s">
        <v>1368</v>
      </c>
      <c r="G93" s="33" t="s">
        <v>1367</v>
      </c>
      <c r="H93" s="33" t="s">
        <v>1362</v>
      </c>
      <c r="I93" s="33" t="s">
        <v>6</v>
      </c>
      <c r="J93" s="33" t="s">
        <v>1384</v>
      </c>
      <c r="K93" s="31" t="s">
        <v>98</v>
      </c>
      <c r="L93" s="33" t="s">
        <v>99</v>
      </c>
      <c r="M93" s="31" t="s">
        <v>1353</v>
      </c>
      <c r="N93" s="31" t="s">
        <v>107</v>
      </c>
      <c r="O93" s="31" t="s">
        <v>107</v>
      </c>
      <c r="P93" s="31" t="s">
        <v>98</v>
      </c>
      <c r="Q93" s="352">
        <v>6.9000000000000006E-2</v>
      </c>
      <c r="R93" s="387">
        <v>0</v>
      </c>
      <c r="S93" s="387">
        <v>0</v>
      </c>
      <c r="T93" s="387">
        <v>0</v>
      </c>
      <c r="U93" s="387">
        <v>0</v>
      </c>
      <c r="V93" s="352">
        <v>0</v>
      </c>
      <c r="W93" s="387">
        <v>0</v>
      </c>
      <c r="X93" s="352">
        <v>6.9000000000000006E-2</v>
      </c>
      <c r="Y93" s="352">
        <v>0</v>
      </c>
      <c r="Z93" s="352">
        <v>0</v>
      </c>
      <c r="AA93" s="352">
        <v>0</v>
      </c>
      <c r="AB93" s="352">
        <v>0</v>
      </c>
      <c r="AC93" s="352">
        <v>0</v>
      </c>
      <c r="AD93" s="352">
        <v>0</v>
      </c>
      <c r="AE93" s="391">
        <v>5.5E-2</v>
      </c>
      <c r="AF93" s="388">
        <v>5.5E-2</v>
      </c>
      <c r="AG93" s="355" t="s">
        <v>1724</v>
      </c>
      <c r="AH93" s="355" t="s">
        <v>1763</v>
      </c>
      <c r="AI93" s="352">
        <v>0</v>
      </c>
      <c r="AJ93" s="353">
        <v>0</v>
      </c>
      <c r="AK93" s="353">
        <v>3.7950000000000002E-3</v>
      </c>
      <c r="AL93" s="356">
        <v>0</v>
      </c>
      <c r="AM93" s="356">
        <v>0</v>
      </c>
      <c r="AN93" s="357">
        <v>5.5E-2</v>
      </c>
      <c r="AO93" s="478" t="s">
        <v>1443</v>
      </c>
    </row>
    <row r="94" spans="1:41">
      <c r="A94" s="31">
        <v>23091000</v>
      </c>
      <c r="B94" s="31">
        <v>1</v>
      </c>
      <c r="C94" s="31">
        <v>1</v>
      </c>
      <c r="D94" s="31">
        <v>1</v>
      </c>
      <c r="E94" s="33" t="s">
        <v>1333</v>
      </c>
      <c r="F94" s="33" t="s">
        <v>1368</v>
      </c>
      <c r="G94" s="33" t="s">
        <v>1367</v>
      </c>
      <c r="H94" s="33" t="s">
        <v>1362</v>
      </c>
      <c r="I94" s="33" t="s">
        <v>6</v>
      </c>
      <c r="J94" s="33" t="s">
        <v>1384</v>
      </c>
      <c r="K94" s="31" t="s">
        <v>98</v>
      </c>
      <c r="L94" s="33" t="s">
        <v>99</v>
      </c>
      <c r="M94" s="31" t="s">
        <v>1353</v>
      </c>
      <c r="N94" s="31" t="s">
        <v>108</v>
      </c>
      <c r="O94" s="31" t="s">
        <v>108</v>
      </c>
      <c r="P94" s="31" t="s">
        <v>98</v>
      </c>
      <c r="Q94" s="352">
        <v>0</v>
      </c>
      <c r="R94" s="387">
        <v>0</v>
      </c>
      <c r="S94" s="387">
        <v>0</v>
      </c>
      <c r="T94" s="387">
        <v>0</v>
      </c>
      <c r="U94" s="387">
        <v>0</v>
      </c>
      <c r="V94" s="352">
        <v>0</v>
      </c>
      <c r="W94" s="387">
        <v>0</v>
      </c>
      <c r="X94" s="352">
        <v>0</v>
      </c>
      <c r="Y94" s="352">
        <v>0</v>
      </c>
      <c r="Z94" s="352">
        <v>0</v>
      </c>
      <c r="AA94" s="352">
        <v>0</v>
      </c>
      <c r="AB94" s="352">
        <v>0</v>
      </c>
      <c r="AC94" s="352">
        <v>0</v>
      </c>
      <c r="AD94" s="352">
        <v>0</v>
      </c>
      <c r="AE94" s="391">
        <v>5.5E-2</v>
      </c>
      <c r="AF94" s="388">
        <v>5.5E-2</v>
      </c>
      <c r="AG94" s="355" t="s">
        <v>1724</v>
      </c>
      <c r="AH94" s="355" t="s">
        <v>1763</v>
      </c>
      <c r="AI94" s="352">
        <v>0</v>
      </c>
      <c r="AJ94" s="353">
        <v>0</v>
      </c>
      <c r="AK94" s="353">
        <v>0</v>
      </c>
      <c r="AL94" s="352">
        <v>0</v>
      </c>
      <c r="AM94" s="352">
        <v>0</v>
      </c>
      <c r="AN94" s="352">
        <v>0</v>
      </c>
      <c r="AO94" s="478" t="s">
        <v>1443</v>
      </c>
    </row>
    <row r="95" spans="1:41">
      <c r="A95" s="31">
        <v>23087000</v>
      </c>
      <c r="B95" s="31">
        <v>1</v>
      </c>
      <c r="C95" s="31">
        <v>1</v>
      </c>
      <c r="D95" s="31">
        <v>1</v>
      </c>
      <c r="E95" s="33" t="s">
        <v>1333</v>
      </c>
      <c r="F95" s="33" t="s">
        <v>1368</v>
      </c>
      <c r="G95" s="33" t="s">
        <v>1367</v>
      </c>
      <c r="H95" s="33" t="s">
        <v>1362</v>
      </c>
      <c r="I95" s="33" t="s">
        <v>6</v>
      </c>
      <c r="J95" s="33" t="s">
        <v>1384</v>
      </c>
      <c r="K95" s="31" t="s">
        <v>98</v>
      </c>
      <c r="L95" s="33" t="s">
        <v>99</v>
      </c>
      <c r="M95" s="31" t="s">
        <v>1353</v>
      </c>
      <c r="N95" s="31" t="s">
        <v>98</v>
      </c>
      <c r="O95" s="31" t="s">
        <v>98</v>
      </c>
      <c r="P95" s="31" t="s">
        <v>98</v>
      </c>
      <c r="Q95" s="352">
        <v>-2.4E-2</v>
      </c>
      <c r="R95" s="387">
        <v>0</v>
      </c>
      <c r="S95" s="387">
        <v>0</v>
      </c>
      <c r="T95" s="387">
        <v>0</v>
      </c>
      <c r="U95" s="387">
        <v>0</v>
      </c>
      <c r="V95" s="352">
        <v>0</v>
      </c>
      <c r="W95" s="387">
        <v>0</v>
      </c>
      <c r="X95" s="352">
        <v>-2.4E-2</v>
      </c>
      <c r="Y95" s="352">
        <v>0</v>
      </c>
      <c r="Z95" s="352">
        <v>0</v>
      </c>
      <c r="AA95" s="352">
        <v>0</v>
      </c>
      <c r="AB95" s="352">
        <v>0</v>
      </c>
      <c r="AC95" s="352">
        <v>0</v>
      </c>
      <c r="AD95" s="352">
        <v>0</v>
      </c>
      <c r="AE95" s="391">
        <v>0.02</v>
      </c>
      <c r="AF95" s="388">
        <v>0.02</v>
      </c>
      <c r="AG95" s="355" t="s">
        <v>1724</v>
      </c>
      <c r="AH95" s="355" t="s">
        <v>1763</v>
      </c>
      <c r="AI95" s="352">
        <v>0</v>
      </c>
      <c r="AJ95" s="353">
        <v>0</v>
      </c>
      <c r="AK95" s="353">
        <v>-4.8000000000000001E-4</v>
      </c>
      <c r="AL95" s="356">
        <v>0</v>
      </c>
      <c r="AM95" s="356">
        <v>0</v>
      </c>
      <c r="AN95" s="357">
        <v>0.02</v>
      </c>
      <c r="AO95" s="478" t="s">
        <v>1443</v>
      </c>
    </row>
    <row r="96" spans="1:41">
      <c r="A96" s="31">
        <v>23081100</v>
      </c>
      <c r="B96" s="31">
        <v>1</v>
      </c>
      <c r="C96" s="31">
        <v>1</v>
      </c>
      <c r="D96" s="31">
        <v>1</v>
      </c>
      <c r="E96" s="33" t="s">
        <v>1333</v>
      </c>
      <c r="F96" s="33" t="s">
        <v>1368</v>
      </c>
      <c r="G96" s="33" t="s">
        <v>1367</v>
      </c>
      <c r="H96" s="33" t="s">
        <v>1362</v>
      </c>
      <c r="I96" s="33" t="s">
        <v>6</v>
      </c>
      <c r="J96" s="33" t="s">
        <v>1384</v>
      </c>
      <c r="K96" s="31" t="s">
        <v>98</v>
      </c>
      <c r="L96" s="33" t="s">
        <v>12</v>
      </c>
      <c r="M96" s="31" t="s">
        <v>1353</v>
      </c>
      <c r="N96" s="31" t="s">
        <v>109</v>
      </c>
      <c r="O96" s="31" t="s">
        <v>109</v>
      </c>
      <c r="P96" s="31" t="s">
        <v>98</v>
      </c>
      <c r="Q96" s="352">
        <v>1.2E-2</v>
      </c>
      <c r="R96" s="387">
        <v>0</v>
      </c>
      <c r="S96" s="387">
        <v>0</v>
      </c>
      <c r="T96" s="387">
        <v>0</v>
      </c>
      <c r="U96" s="387">
        <v>0</v>
      </c>
      <c r="V96" s="352">
        <v>0</v>
      </c>
      <c r="W96" s="387">
        <v>0</v>
      </c>
      <c r="X96" s="352">
        <v>1.2E-2</v>
      </c>
      <c r="Y96" s="352">
        <v>0</v>
      </c>
      <c r="Z96" s="352">
        <v>0</v>
      </c>
      <c r="AA96" s="352">
        <v>0</v>
      </c>
      <c r="AB96" s="352">
        <v>0</v>
      </c>
      <c r="AC96" s="352">
        <v>0</v>
      </c>
      <c r="AD96" s="352">
        <v>0</v>
      </c>
      <c r="AE96" s="391">
        <v>0.02</v>
      </c>
      <c r="AF96" s="388">
        <v>0.02</v>
      </c>
      <c r="AG96" s="355" t="s">
        <v>1724</v>
      </c>
      <c r="AH96" s="355" t="s">
        <v>1763</v>
      </c>
      <c r="AI96" s="352">
        <v>0</v>
      </c>
      <c r="AJ96" s="353">
        <v>0</v>
      </c>
      <c r="AK96" s="353">
        <v>2.4000000000000001E-4</v>
      </c>
      <c r="AL96" s="356">
        <v>0</v>
      </c>
      <c r="AM96" s="356">
        <v>0</v>
      </c>
      <c r="AN96" s="357">
        <v>0.02</v>
      </c>
      <c r="AO96" s="478" t="s">
        <v>1443</v>
      </c>
    </row>
    <row r="97" spans="1:41">
      <c r="A97" s="31">
        <v>23083100</v>
      </c>
      <c r="B97" s="31">
        <v>1</v>
      </c>
      <c r="C97" s="31">
        <v>1</v>
      </c>
      <c r="D97" s="31">
        <v>1</v>
      </c>
      <c r="E97" s="33" t="s">
        <v>1333</v>
      </c>
      <c r="F97" s="33" t="s">
        <v>1368</v>
      </c>
      <c r="G97" s="33" t="s">
        <v>1367</v>
      </c>
      <c r="H97" s="33" t="s">
        <v>1362</v>
      </c>
      <c r="I97" s="33" t="s">
        <v>6</v>
      </c>
      <c r="J97" s="33" t="s">
        <v>1384</v>
      </c>
      <c r="K97" s="31" t="s">
        <v>98</v>
      </c>
      <c r="L97" s="33" t="s">
        <v>12</v>
      </c>
      <c r="M97" s="31" t="s">
        <v>1353</v>
      </c>
      <c r="N97" s="31" t="s">
        <v>110</v>
      </c>
      <c r="O97" s="31" t="s">
        <v>110</v>
      </c>
      <c r="P97" s="31" t="s">
        <v>98</v>
      </c>
      <c r="Q97" s="352">
        <v>-8.1000000000000003E-2</v>
      </c>
      <c r="R97" s="387">
        <v>0</v>
      </c>
      <c r="S97" s="387">
        <v>0</v>
      </c>
      <c r="T97" s="387">
        <v>0</v>
      </c>
      <c r="U97" s="387">
        <v>0</v>
      </c>
      <c r="V97" s="352">
        <v>0</v>
      </c>
      <c r="W97" s="387">
        <v>0</v>
      </c>
      <c r="X97" s="352">
        <v>-8.1000000000000003E-2</v>
      </c>
      <c r="Y97" s="352">
        <v>0</v>
      </c>
      <c r="Z97" s="352">
        <v>0</v>
      </c>
      <c r="AA97" s="352">
        <v>0</v>
      </c>
      <c r="AB97" s="352">
        <v>0</v>
      </c>
      <c r="AC97" s="352">
        <v>0</v>
      </c>
      <c r="AD97" s="352">
        <v>0</v>
      </c>
      <c r="AE97" s="391">
        <v>0.02</v>
      </c>
      <c r="AF97" s="388">
        <v>0.02</v>
      </c>
      <c r="AG97" s="355" t="s">
        <v>1724</v>
      </c>
      <c r="AH97" s="355" t="s">
        <v>1763</v>
      </c>
      <c r="AI97" s="352">
        <v>0</v>
      </c>
      <c r="AJ97" s="353">
        <v>0</v>
      </c>
      <c r="AK97" s="353">
        <v>-1.6200000000000001E-3</v>
      </c>
      <c r="AL97" s="356">
        <v>0</v>
      </c>
      <c r="AM97" s="356">
        <v>0</v>
      </c>
      <c r="AN97" s="357">
        <v>0.02</v>
      </c>
      <c r="AO97" s="478" t="s">
        <v>1443</v>
      </c>
    </row>
    <row r="98" spans="1:41">
      <c r="A98" s="31">
        <v>23083000</v>
      </c>
      <c r="B98" s="31">
        <v>1</v>
      </c>
      <c r="C98" s="31">
        <v>1</v>
      </c>
      <c r="D98" s="31">
        <v>1</v>
      </c>
      <c r="E98" s="33" t="s">
        <v>1333</v>
      </c>
      <c r="F98" s="33" t="s">
        <v>1368</v>
      </c>
      <c r="G98" s="33" t="s">
        <v>1367</v>
      </c>
      <c r="H98" s="33" t="s">
        <v>1362</v>
      </c>
      <c r="I98" s="33" t="s">
        <v>6</v>
      </c>
      <c r="J98" s="33" t="s">
        <v>1384</v>
      </c>
      <c r="K98" s="31" t="s">
        <v>98</v>
      </c>
      <c r="L98" s="33" t="s">
        <v>12</v>
      </c>
      <c r="M98" s="31" t="s">
        <v>1353</v>
      </c>
      <c r="N98" s="31" t="s">
        <v>111</v>
      </c>
      <c r="O98" s="31" t="s">
        <v>111</v>
      </c>
      <c r="P98" s="31" t="s">
        <v>98</v>
      </c>
      <c r="Q98" s="352">
        <v>-1.2E-2</v>
      </c>
      <c r="R98" s="387">
        <v>0</v>
      </c>
      <c r="S98" s="387">
        <v>0</v>
      </c>
      <c r="T98" s="387">
        <v>0</v>
      </c>
      <c r="U98" s="387">
        <v>0</v>
      </c>
      <c r="V98" s="352">
        <v>0</v>
      </c>
      <c r="W98" s="387">
        <v>0</v>
      </c>
      <c r="X98" s="352">
        <v>-1.2E-2</v>
      </c>
      <c r="Y98" s="352">
        <v>0</v>
      </c>
      <c r="Z98" s="352">
        <v>0</v>
      </c>
      <c r="AA98" s="352">
        <v>0</v>
      </c>
      <c r="AB98" s="352">
        <v>0</v>
      </c>
      <c r="AC98" s="352">
        <v>0</v>
      </c>
      <c r="AD98" s="352">
        <v>0</v>
      </c>
      <c r="AE98" s="391">
        <v>0.02</v>
      </c>
      <c r="AF98" s="388">
        <v>0.02</v>
      </c>
      <c r="AG98" s="355" t="s">
        <v>1724</v>
      </c>
      <c r="AH98" s="355" t="s">
        <v>1763</v>
      </c>
      <c r="AI98" s="352">
        <v>0</v>
      </c>
      <c r="AJ98" s="353">
        <v>0</v>
      </c>
      <c r="AK98" s="353">
        <v>-2.4000000000000001E-4</v>
      </c>
      <c r="AL98" s="356">
        <v>0</v>
      </c>
      <c r="AM98" s="356">
        <v>0</v>
      </c>
      <c r="AN98" s="357">
        <v>0.02</v>
      </c>
      <c r="AO98" s="478" t="s">
        <v>1443</v>
      </c>
    </row>
    <row r="99" spans="1:41">
      <c r="A99" s="31">
        <v>23085100</v>
      </c>
      <c r="B99" s="31">
        <v>1</v>
      </c>
      <c r="C99" s="31">
        <v>1</v>
      </c>
      <c r="D99" s="31">
        <v>1</v>
      </c>
      <c r="E99" s="33" t="s">
        <v>1333</v>
      </c>
      <c r="F99" s="33" t="s">
        <v>1368</v>
      </c>
      <c r="G99" s="33" t="s">
        <v>1367</v>
      </c>
      <c r="H99" s="33" t="s">
        <v>1362</v>
      </c>
      <c r="I99" s="33" t="s">
        <v>6</v>
      </c>
      <c r="J99" s="33" t="s">
        <v>1384</v>
      </c>
      <c r="K99" s="31" t="s">
        <v>98</v>
      </c>
      <c r="L99" s="33" t="s">
        <v>12</v>
      </c>
      <c r="M99" s="31" t="s">
        <v>1353</v>
      </c>
      <c r="N99" s="31" t="s">
        <v>112</v>
      </c>
      <c r="O99" s="31" t="s">
        <v>112</v>
      </c>
      <c r="P99" s="31" t="s">
        <v>98</v>
      </c>
      <c r="Q99" s="352">
        <v>10212.391</v>
      </c>
      <c r="R99" s="387">
        <v>0</v>
      </c>
      <c r="S99" s="387">
        <v>0</v>
      </c>
      <c r="T99" s="387">
        <v>0</v>
      </c>
      <c r="U99" s="387">
        <v>0</v>
      </c>
      <c r="V99" s="352">
        <v>-16.755999999999403</v>
      </c>
      <c r="W99" s="387">
        <v>0</v>
      </c>
      <c r="X99" s="352">
        <v>10195.635</v>
      </c>
      <c r="Y99" s="354">
        <v>32811</v>
      </c>
      <c r="Z99" s="354">
        <v>44742</v>
      </c>
      <c r="AA99" s="352">
        <v>3885600.645</v>
      </c>
      <c r="AB99" s="352">
        <v>3885600.645</v>
      </c>
      <c r="AC99" s="352">
        <v>0.66301369863013704</v>
      </c>
      <c r="AD99" s="352">
        <v>32.68767123287671</v>
      </c>
      <c r="AE99" s="391">
        <v>0.02</v>
      </c>
      <c r="AF99" s="355">
        <v>0.02</v>
      </c>
      <c r="AG99" s="355" t="s">
        <v>1724</v>
      </c>
      <c r="AH99" s="355"/>
      <c r="AI99" s="352">
        <v>6759.8456712328771</v>
      </c>
      <c r="AJ99" s="353">
        <v>333271.56489041093</v>
      </c>
      <c r="AK99" s="353">
        <v>203.9127</v>
      </c>
      <c r="AL99" s="356">
        <v>0.66301369863013704</v>
      </c>
      <c r="AM99" s="356">
        <v>32.68767123287671</v>
      </c>
      <c r="AN99" s="357">
        <v>0.02</v>
      </c>
      <c r="AO99" s="478" t="s">
        <v>1443</v>
      </c>
    </row>
    <row r="100" spans="1:41">
      <c r="A100" s="31">
        <v>23085000</v>
      </c>
      <c r="B100" s="31">
        <v>1</v>
      </c>
      <c r="C100" s="31">
        <v>1</v>
      </c>
      <c r="D100" s="31">
        <v>1</v>
      </c>
      <c r="E100" s="33" t="s">
        <v>1333</v>
      </c>
      <c r="F100" s="33" t="s">
        <v>1368</v>
      </c>
      <c r="G100" s="33" t="s">
        <v>1367</v>
      </c>
      <c r="H100" s="33" t="s">
        <v>1362</v>
      </c>
      <c r="I100" s="33" t="s">
        <v>6</v>
      </c>
      <c r="J100" s="33" t="s">
        <v>1384</v>
      </c>
      <c r="K100" s="31" t="s">
        <v>98</v>
      </c>
      <c r="L100" s="33" t="s">
        <v>12</v>
      </c>
      <c r="M100" s="31" t="s">
        <v>1353</v>
      </c>
      <c r="N100" s="31" t="s">
        <v>113</v>
      </c>
      <c r="O100" s="31" t="s">
        <v>113</v>
      </c>
      <c r="P100" s="31" t="s">
        <v>98</v>
      </c>
      <c r="Q100" s="352">
        <v>1.2E-2</v>
      </c>
      <c r="R100" s="387">
        <v>0</v>
      </c>
      <c r="S100" s="387">
        <v>0</v>
      </c>
      <c r="T100" s="387">
        <v>0</v>
      </c>
      <c r="U100" s="387">
        <v>0</v>
      </c>
      <c r="V100" s="352">
        <v>0</v>
      </c>
      <c r="W100" s="387">
        <v>0</v>
      </c>
      <c r="X100" s="352">
        <v>1.2E-2</v>
      </c>
      <c r="Y100" s="352">
        <v>0</v>
      </c>
      <c r="Z100" s="352">
        <v>0</v>
      </c>
      <c r="AA100" s="352">
        <v>0</v>
      </c>
      <c r="AB100" s="352">
        <v>0</v>
      </c>
      <c r="AC100" s="352">
        <v>0</v>
      </c>
      <c r="AD100" s="352">
        <v>0</v>
      </c>
      <c r="AE100" s="391">
        <v>0.02</v>
      </c>
      <c r="AF100" s="388">
        <v>0.02</v>
      </c>
      <c r="AG100" s="355" t="s">
        <v>1724</v>
      </c>
      <c r="AH100" s="355" t="s">
        <v>1763</v>
      </c>
      <c r="AI100" s="352">
        <v>0</v>
      </c>
      <c r="AJ100" s="353">
        <v>0</v>
      </c>
      <c r="AK100" s="353">
        <v>2.4000000000000001E-4</v>
      </c>
      <c r="AL100" s="356">
        <v>0</v>
      </c>
      <c r="AM100" s="356">
        <v>0</v>
      </c>
      <c r="AN100" s="357">
        <v>0.02</v>
      </c>
      <c r="AO100" s="478" t="s">
        <v>1443</v>
      </c>
    </row>
    <row r="101" spans="1:41">
      <c r="A101" s="31">
        <v>23090100</v>
      </c>
      <c r="B101" s="31">
        <v>1</v>
      </c>
      <c r="C101" s="31">
        <v>1</v>
      </c>
      <c r="D101" s="31">
        <v>1</v>
      </c>
      <c r="E101" s="33" t="s">
        <v>1333</v>
      </c>
      <c r="F101" s="33" t="s">
        <v>1368</v>
      </c>
      <c r="G101" s="33" t="s">
        <v>1367</v>
      </c>
      <c r="H101" s="33" t="s">
        <v>1362</v>
      </c>
      <c r="I101" s="33" t="s">
        <v>6</v>
      </c>
      <c r="J101" s="33" t="s">
        <v>1384</v>
      </c>
      <c r="K101" s="31" t="s">
        <v>98</v>
      </c>
      <c r="L101" s="33" t="s">
        <v>12</v>
      </c>
      <c r="M101" s="31" t="s">
        <v>1353</v>
      </c>
      <c r="N101" s="31" t="s">
        <v>114</v>
      </c>
      <c r="O101" s="31" t="s">
        <v>114</v>
      </c>
      <c r="P101" s="31" t="s">
        <v>98</v>
      </c>
      <c r="Q101" s="352">
        <v>-1.2E-2</v>
      </c>
      <c r="R101" s="387">
        <v>0</v>
      </c>
      <c r="S101" s="387">
        <v>0</v>
      </c>
      <c r="T101" s="387">
        <v>0</v>
      </c>
      <c r="U101" s="387">
        <v>0</v>
      </c>
      <c r="V101" s="352">
        <v>0</v>
      </c>
      <c r="W101" s="387">
        <v>0</v>
      </c>
      <c r="X101" s="352">
        <v>-1.2E-2</v>
      </c>
      <c r="Y101" s="352">
        <v>0</v>
      </c>
      <c r="Z101" s="352">
        <v>0</v>
      </c>
      <c r="AA101" s="352">
        <v>0</v>
      </c>
      <c r="AB101" s="352">
        <v>0</v>
      </c>
      <c r="AC101" s="352">
        <v>0</v>
      </c>
      <c r="AD101" s="352">
        <v>0</v>
      </c>
      <c r="AE101" s="391">
        <v>4.6900000000000004E-2</v>
      </c>
      <c r="AF101" s="388">
        <v>4.6900000000000004E-2</v>
      </c>
      <c r="AG101" s="355" t="s">
        <v>1724</v>
      </c>
      <c r="AH101" s="355" t="s">
        <v>1763</v>
      </c>
      <c r="AI101" s="352">
        <v>0</v>
      </c>
      <c r="AJ101" s="353">
        <v>0</v>
      </c>
      <c r="AK101" s="353">
        <v>-5.6280000000000002E-4</v>
      </c>
      <c r="AL101" s="356">
        <v>0</v>
      </c>
      <c r="AM101" s="356">
        <v>0</v>
      </c>
      <c r="AN101" s="357">
        <v>4.6899999999999997E-2</v>
      </c>
      <c r="AO101" s="478" t="s">
        <v>1443</v>
      </c>
    </row>
    <row r="102" spans="1:41">
      <c r="A102" s="31">
        <v>23090000</v>
      </c>
      <c r="B102" s="31">
        <v>1</v>
      </c>
      <c r="C102" s="31">
        <v>1</v>
      </c>
      <c r="D102" s="31">
        <v>1</v>
      </c>
      <c r="E102" s="33" t="s">
        <v>1333</v>
      </c>
      <c r="F102" s="33" t="s">
        <v>1368</v>
      </c>
      <c r="G102" s="33" t="s">
        <v>1367</v>
      </c>
      <c r="H102" s="33" t="s">
        <v>1362</v>
      </c>
      <c r="I102" s="33" t="s">
        <v>6</v>
      </c>
      <c r="J102" s="33" t="s">
        <v>1384</v>
      </c>
      <c r="K102" s="31" t="s">
        <v>98</v>
      </c>
      <c r="L102" s="33" t="s">
        <v>12</v>
      </c>
      <c r="M102" s="31" t="s">
        <v>1353</v>
      </c>
      <c r="N102" s="31" t="s">
        <v>115</v>
      </c>
      <c r="O102" s="31" t="s">
        <v>115</v>
      </c>
      <c r="P102" s="31" t="s">
        <v>98</v>
      </c>
      <c r="Q102" s="352">
        <v>3.5000000000000003E-2</v>
      </c>
      <c r="R102" s="387">
        <v>0</v>
      </c>
      <c r="S102" s="387">
        <v>0</v>
      </c>
      <c r="T102" s="387">
        <v>0</v>
      </c>
      <c r="U102" s="387">
        <v>0</v>
      </c>
      <c r="V102" s="352">
        <v>0</v>
      </c>
      <c r="W102" s="387">
        <v>0</v>
      </c>
      <c r="X102" s="352">
        <v>3.5000000000000003E-2</v>
      </c>
      <c r="Y102" s="352">
        <v>0</v>
      </c>
      <c r="Z102" s="352">
        <v>0</v>
      </c>
      <c r="AA102" s="352">
        <v>0</v>
      </c>
      <c r="AB102" s="352">
        <v>0</v>
      </c>
      <c r="AC102" s="352">
        <v>0</v>
      </c>
      <c r="AD102" s="352">
        <v>0</v>
      </c>
      <c r="AE102" s="391">
        <v>4.6900000000000004E-2</v>
      </c>
      <c r="AF102" s="388">
        <v>4.6900000000000004E-2</v>
      </c>
      <c r="AG102" s="355" t="s">
        <v>1724</v>
      </c>
      <c r="AH102" s="355" t="s">
        <v>1763</v>
      </c>
      <c r="AI102" s="352">
        <v>0</v>
      </c>
      <c r="AJ102" s="353">
        <v>0</v>
      </c>
      <c r="AK102" s="353">
        <v>1.6415000000000004E-3</v>
      </c>
      <c r="AL102" s="356">
        <v>0</v>
      </c>
      <c r="AM102" s="356">
        <v>0</v>
      </c>
      <c r="AN102" s="357">
        <v>4.6900000000000004E-2</v>
      </c>
      <c r="AO102" s="478" t="s">
        <v>1443</v>
      </c>
    </row>
    <row r="103" spans="1:41">
      <c r="A103" s="31">
        <v>23088000</v>
      </c>
      <c r="B103" s="31">
        <v>1</v>
      </c>
      <c r="C103" s="31">
        <v>1</v>
      </c>
      <c r="D103" s="31">
        <v>1</v>
      </c>
      <c r="E103" s="33" t="s">
        <v>1333</v>
      </c>
      <c r="F103" s="33" t="s">
        <v>1368</v>
      </c>
      <c r="G103" s="33" t="s">
        <v>1367</v>
      </c>
      <c r="H103" s="33" t="s">
        <v>1362</v>
      </c>
      <c r="I103" s="33" t="s">
        <v>6</v>
      </c>
      <c r="J103" s="33" t="s">
        <v>1384</v>
      </c>
      <c r="K103" s="31" t="s">
        <v>98</v>
      </c>
      <c r="L103" s="33" t="s">
        <v>12</v>
      </c>
      <c r="M103" s="31" t="s">
        <v>1353</v>
      </c>
      <c r="N103" s="31" t="s">
        <v>116</v>
      </c>
      <c r="O103" s="31" t="s">
        <v>116</v>
      </c>
      <c r="P103" s="31" t="s">
        <v>98</v>
      </c>
      <c r="Q103" s="352">
        <v>0</v>
      </c>
      <c r="R103" s="387">
        <v>0</v>
      </c>
      <c r="S103" s="387">
        <v>0</v>
      </c>
      <c r="T103" s="387">
        <v>0</v>
      </c>
      <c r="U103" s="387">
        <v>0</v>
      </c>
      <c r="V103" s="352">
        <v>0</v>
      </c>
      <c r="W103" s="387">
        <v>0</v>
      </c>
      <c r="X103" s="352">
        <v>0</v>
      </c>
      <c r="Y103" s="352">
        <v>0</v>
      </c>
      <c r="Z103" s="352">
        <v>0</v>
      </c>
      <c r="AA103" s="352">
        <v>0</v>
      </c>
      <c r="AB103" s="352">
        <v>0</v>
      </c>
      <c r="AC103" s="352">
        <v>0</v>
      </c>
      <c r="AD103" s="352">
        <v>0</v>
      </c>
      <c r="AE103" s="391">
        <v>4.6900000000000004E-2</v>
      </c>
      <c r="AF103" s="388">
        <v>4.6900000000000004E-2</v>
      </c>
      <c r="AG103" s="355" t="s">
        <v>1724</v>
      </c>
      <c r="AH103" s="355" t="s">
        <v>1763</v>
      </c>
      <c r="AI103" s="352">
        <v>0</v>
      </c>
      <c r="AJ103" s="353">
        <v>0</v>
      </c>
      <c r="AK103" s="353">
        <v>0</v>
      </c>
      <c r="AL103" s="352">
        <v>0</v>
      </c>
      <c r="AM103" s="352">
        <v>0</v>
      </c>
      <c r="AN103" s="352">
        <v>0</v>
      </c>
      <c r="AO103" s="478" t="s">
        <v>1443</v>
      </c>
    </row>
    <row r="104" spans="1:41">
      <c r="A104" s="31">
        <v>23081000</v>
      </c>
      <c r="B104" s="31">
        <v>1</v>
      </c>
      <c r="C104" s="31">
        <v>1</v>
      </c>
      <c r="D104" s="31">
        <v>1</v>
      </c>
      <c r="E104" s="33" t="s">
        <v>1333</v>
      </c>
      <c r="F104" s="33" t="s">
        <v>1368</v>
      </c>
      <c r="G104" s="33" t="s">
        <v>1367</v>
      </c>
      <c r="H104" s="33" t="s">
        <v>1362</v>
      </c>
      <c r="I104" s="33" t="s">
        <v>6</v>
      </c>
      <c r="J104" s="33" t="s">
        <v>1384</v>
      </c>
      <c r="K104" s="31" t="s">
        <v>98</v>
      </c>
      <c r="L104" s="33" t="s">
        <v>117</v>
      </c>
      <c r="M104" s="31" t="s">
        <v>1353</v>
      </c>
      <c r="N104" s="31" t="s">
        <v>118</v>
      </c>
      <c r="O104" s="31" t="s">
        <v>118</v>
      </c>
      <c r="P104" s="31" t="s">
        <v>98</v>
      </c>
      <c r="Q104" s="352">
        <v>1.2E-2</v>
      </c>
      <c r="R104" s="387">
        <v>0</v>
      </c>
      <c r="S104" s="387">
        <v>0</v>
      </c>
      <c r="T104" s="387">
        <v>0</v>
      </c>
      <c r="U104" s="387">
        <v>0</v>
      </c>
      <c r="V104" s="352">
        <v>0</v>
      </c>
      <c r="W104" s="387">
        <v>0</v>
      </c>
      <c r="X104" s="352">
        <v>1.2E-2</v>
      </c>
      <c r="Y104" s="352">
        <v>0</v>
      </c>
      <c r="Z104" s="352">
        <v>0</v>
      </c>
      <c r="AA104" s="352">
        <v>0</v>
      </c>
      <c r="AB104" s="352">
        <v>0</v>
      </c>
      <c r="AC104" s="352">
        <v>0</v>
      </c>
      <c r="AD104" s="352">
        <v>0</v>
      </c>
      <c r="AE104" s="391">
        <v>0.02</v>
      </c>
      <c r="AF104" s="388">
        <v>0.02</v>
      </c>
      <c r="AG104" s="355" t="s">
        <v>1724</v>
      </c>
      <c r="AH104" s="355" t="s">
        <v>1763</v>
      </c>
      <c r="AI104" s="352">
        <v>0</v>
      </c>
      <c r="AJ104" s="353">
        <v>0</v>
      </c>
      <c r="AK104" s="353">
        <v>2.4000000000000001E-4</v>
      </c>
      <c r="AL104" s="356">
        <v>0</v>
      </c>
      <c r="AM104" s="356">
        <v>0</v>
      </c>
      <c r="AN104" s="357">
        <v>0.02</v>
      </c>
      <c r="AO104" s="478" t="s">
        <v>1443</v>
      </c>
    </row>
    <row r="105" spans="1:41">
      <c r="A105" s="31">
        <v>23171000</v>
      </c>
      <c r="B105" s="31">
        <v>1</v>
      </c>
      <c r="C105" s="31">
        <v>1</v>
      </c>
      <c r="D105" s="31">
        <v>1</v>
      </c>
      <c r="E105" s="33" t="s">
        <v>516</v>
      </c>
      <c r="F105" s="33" t="s">
        <v>1368</v>
      </c>
      <c r="G105" s="33" t="s">
        <v>1367</v>
      </c>
      <c r="H105" s="33" t="s">
        <v>1362</v>
      </c>
      <c r="I105" s="33" t="s">
        <v>6</v>
      </c>
      <c r="J105" s="33" t="s">
        <v>1384</v>
      </c>
      <c r="K105" s="31" t="s">
        <v>119</v>
      </c>
      <c r="L105" s="33" t="s">
        <v>12</v>
      </c>
      <c r="M105" s="31" t="s">
        <v>1353</v>
      </c>
      <c r="N105" s="31" t="s">
        <v>120</v>
      </c>
      <c r="O105" s="31" t="s">
        <v>120</v>
      </c>
      <c r="P105" s="31" t="s">
        <v>119</v>
      </c>
      <c r="Q105" s="352">
        <v>249984773.59</v>
      </c>
      <c r="R105" s="387">
        <v>0</v>
      </c>
      <c r="S105" s="387">
        <v>0</v>
      </c>
      <c r="T105" s="387">
        <v>0</v>
      </c>
      <c r="U105" s="387">
        <v>0</v>
      </c>
      <c r="V105" s="352">
        <v>0</v>
      </c>
      <c r="W105" s="387">
        <v>0</v>
      </c>
      <c r="X105" s="352">
        <v>249984773.59</v>
      </c>
      <c r="Y105" s="354">
        <v>41374</v>
      </c>
      <c r="Z105" s="354">
        <v>46833</v>
      </c>
      <c r="AA105" s="352">
        <v>312480966.99000001</v>
      </c>
      <c r="AB105" s="352">
        <v>312480966.99000001</v>
      </c>
      <c r="AC105" s="352">
        <v>6.3917808219178083</v>
      </c>
      <c r="AD105" s="352">
        <v>14.956164383561644</v>
      </c>
      <c r="AE105" s="391">
        <v>5.2499999999999998E-2</v>
      </c>
      <c r="AF105" s="355">
        <v>5.2499999999999998E-2</v>
      </c>
      <c r="AG105" s="355" t="s">
        <v>1723</v>
      </c>
      <c r="AH105" s="355"/>
      <c r="AI105" s="352">
        <v>1597847881.6040275</v>
      </c>
      <c r="AJ105" s="353">
        <v>3738813367.1994796</v>
      </c>
      <c r="AK105" s="353">
        <v>13124200.613475</v>
      </c>
      <c r="AL105" s="356">
        <v>6.3917808219178083</v>
      </c>
      <c r="AM105" s="356">
        <v>14.956164383561644</v>
      </c>
      <c r="AN105" s="357">
        <v>5.2499999999999998E-2</v>
      </c>
      <c r="AO105" s="478" t="s">
        <v>1443</v>
      </c>
    </row>
    <row r="106" spans="1:41">
      <c r="A106" s="31">
        <v>23200000</v>
      </c>
      <c r="B106" s="31">
        <v>1</v>
      </c>
      <c r="C106" s="31">
        <v>1</v>
      </c>
      <c r="D106" s="31">
        <v>1</v>
      </c>
      <c r="E106" s="33" t="s">
        <v>1332</v>
      </c>
      <c r="F106" s="33" t="s">
        <v>1368</v>
      </c>
      <c r="G106" s="33" t="s">
        <v>1367</v>
      </c>
      <c r="H106" s="33" t="s">
        <v>1362</v>
      </c>
      <c r="I106" s="33" t="s">
        <v>6</v>
      </c>
      <c r="J106" s="33" t="s">
        <v>1384</v>
      </c>
      <c r="K106" s="31" t="s">
        <v>119</v>
      </c>
      <c r="L106" s="33" t="s">
        <v>12</v>
      </c>
      <c r="M106" s="31" t="s">
        <v>1353</v>
      </c>
      <c r="N106" s="31" t="s">
        <v>121</v>
      </c>
      <c r="O106" s="31" t="s">
        <v>121</v>
      </c>
      <c r="P106" s="31" t="s">
        <v>119</v>
      </c>
      <c r="Q106" s="352">
        <v>41753212.509999998</v>
      </c>
      <c r="R106" s="387">
        <v>0</v>
      </c>
      <c r="S106" s="387">
        <v>0</v>
      </c>
      <c r="T106" s="387">
        <v>0</v>
      </c>
      <c r="U106" s="387">
        <v>0</v>
      </c>
      <c r="V106" s="352">
        <v>255642.89699999988</v>
      </c>
      <c r="W106" s="387">
        <v>0</v>
      </c>
      <c r="X106" s="352">
        <v>42008855.406999998</v>
      </c>
      <c r="Y106" s="354">
        <v>43773</v>
      </c>
      <c r="Z106" s="354">
        <v>51034</v>
      </c>
      <c r="AA106" s="352">
        <v>113542860.57799999</v>
      </c>
      <c r="AB106" s="352">
        <v>113542860.57799999</v>
      </c>
      <c r="AC106" s="352">
        <v>17.901369863013699</v>
      </c>
      <c r="AD106" s="352">
        <v>19.893150684931506</v>
      </c>
      <c r="AE106" s="391">
        <v>0.02</v>
      </c>
      <c r="AF106" s="355">
        <v>0.02</v>
      </c>
      <c r="AG106" s="355" t="s">
        <v>1724</v>
      </c>
      <c r="AH106" s="355"/>
      <c r="AI106" s="352">
        <v>752016058.16256988</v>
      </c>
      <c r="AJ106" s="353">
        <v>835688490.71295059</v>
      </c>
      <c r="AK106" s="353">
        <v>840177.10814000003</v>
      </c>
      <c r="AL106" s="356">
        <v>17.901369863013699</v>
      </c>
      <c r="AM106" s="356">
        <v>19.893150684931506</v>
      </c>
      <c r="AN106" s="357">
        <v>0.02</v>
      </c>
      <c r="AO106" s="478" t="s">
        <v>1443</v>
      </c>
    </row>
    <row r="107" spans="1:41">
      <c r="A107" s="31">
        <v>23187000</v>
      </c>
      <c r="B107" s="31">
        <v>1</v>
      </c>
      <c r="C107" s="31">
        <v>1</v>
      </c>
      <c r="D107" s="31">
        <v>1</v>
      </c>
      <c r="E107" s="33" t="s">
        <v>516</v>
      </c>
      <c r="F107" s="33" t="s">
        <v>1368</v>
      </c>
      <c r="G107" s="33" t="s">
        <v>1367</v>
      </c>
      <c r="H107" s="33" t="s">
        <v>1362</v>
      </c>
      <c r="I107" s="33" t="s">
        <v>6</v>
      </c>
      <c r="J107" s="33" t="s">
        <v>1384</v>
      </c>
      <c r="K107" s="31" t="s">
        <v>119</v>
      </c>
      <c r="L107" s="33" t="s">
        <v>12</v>
      </c>
      <c r="M107" s="31" t="s">
        <v>1353</v>
      </c>
      <c r="N107" s="31" t="s">
        <v>122</v>
      </c>
      <c r="O107" s="31" t="s">
        <v>122</v>
      </c>
      <c r="P107" s="31" t="s">
        <v>119</v>
      </c>
      <c r="Q107" s="352">
        <v>102567186.89</v>
      </c>
      <c r="R107" s="387">
        <v>0</v>
      </c>
      <c r="S107" s="387">
        <v>0</v>
      </c>
      <c r="T107" s="387">
        <v>0</v>
      </c>
      <c r="U107" s="387">
        <v>0</v>
      </c>
      <c r="V107" s="352">
        <v>0</v>
      </c>
      <c r="W107" s="387">
        <v>0</v>
      </c>
      <c r="X107" s="352">
        <v>102567186.89</v>
      </c>
      <c r="Y107" s="354">
        <v>42691</v>
      </c>
      <c r="Z107" s="354">
        <v>50061</v>
      </c>
      <c r="AA107" s="352">
        <v>102567186.91</v>
      </c>
      <c r="AB107" s="352">
        <v>102567186.91</v>
      </c>
      <c r="AC107" s="352">
        <v>15.235616438356164</v>
      </c>
      <c r="AD107" s="352">
        <v>20.19178082191781</v>
      </c>
      <c r="AE107" s="391">
        <v>0.03</v>
      </c>
      <c r="AF107" s="355">
        <v>0.03</v>
      </c>
      <c r="AG107" s="355" t="s">
        <v>1724</v>
      </c>
      <c r="AH107" s="355"/>
      <c r="AI107" s="352">
        <v>1562674318.6172328</v>
      </c>
      <c r="AJ107" s="353">
        <v>2071014157.2035618</v>
      </c>
      <c r="AK107" s="353">
        <v>3077015.6066999999</v>
      </c>
      <c r="AL107" s="356">
        <v>15.235616438356164</v>
      </c>
      <c r="AM107" s="356">
        <v>20.19178082191781</v>
      </c>
      <c r="AN107" s="357">
        <v>0.03</v>
      </c>
      <c r="AO107" s="478" t="s">
        <v>1443</v>
      </c>
    </row>
    <row r="108" spans="1:41">
      <c r="A108" s="31">
        <v>23182000</v>
      </c>
      <c r="B108" s="31">
        <v>1</v>
      </c>
      <c r="C108" s="31">
        <v>1</v>
      </c>
      <c r="D108" s="31">
        <v>1</v>
      </c>
      <c r="E108" s="33" t="s">
        <v>516</v>
      </c>
      <c r="F108" s="33" t="s">
        <v>1368</v>
      </c>
      <c r="G108" s="33" t="s">
        <v>1367</v>
      </c>
      <c r="H108" s="33" t="s">
        <v>1362</v>
      </c>
      <c r="I108" s="33" t="s">
        <v>6</v>
      </c>
      <c r="J108" s="33" t="s">
        <v>1384</v>
      </c>
      <c r="K108" s="31" t="s">
        <v>119</v>
      </c>
      <c r="L108" s="33" t="s">
        <v>12</v>
      </c>
      <c r="M108" s="31" t="s">
        <v>1353</v>
      </c>
      <c r="N108" s="31" t="s">
        <v>123</v>
      </c>
      <c r="O108" s="31" t="s">
        <v>123</v>
      </c>
      <c r="P108" s="31" t="s">
        <v>119</v>
      </c>
      <c r="Q108" s="352">
        <v>121448037.34</v>
      </c>
      <c r="R108" s="387">
        <v>0</v>
      </c>
      <c r="S108" s="387">
        <v>0</v>
      </c>
      <c r="T108" s="387">
        <v>0</v>
      </c>
      <c r="U108" s="387">
        <v>0</v>
      </c>
      <c r="V108" s="352">
        <v>0</v>
      </c>
      <c r="W108" s="387">
        <v>0</v>
      </c>
      <c r="X108" s="352">
        <v>121448037.34</v>
      </c>
      <c r="Y108" s="354">
        <v>42425</v>
      </c>
      <c r="Z108" s="354">
        <v>49856</v>
      </c>
      <c r="AA108" s="352">
        <v>198244300</v>
      </c>
      <c r="AB108" s="352">
        <v>198244300</v>
      </c>
      <c r="AC108" s="352">
        <v>14.673972602739726</v>
      </c>
      <c r="AD108" s="352">
        <v>20.358904109589041</v>
      </c>
      <c r="AE108" s="391">
        <v>0.03</v>
      </c>
      <c r="AF108" s="355">
        <v>0.03</v>
      </c>
      <c r="AG108" s="355" t="s">
        <v>1724</v>
      </c>
      <c r="AH108" s="355"/>
      <c r="AI108" s="352">
        <v>1782125172.5836713</v>
      </c>
      <c r="AJ108" s="353">
        <v>2472548946.5028496</v>
      </c>
      <c r="AK108" s="353">
        <v>3643441.1201999998</v>
      </c>
      <c r="AL108" s="356">
        <v>14.673972602739726</v>
      </c>
      <c r="AM108" s="356">
        <v>20.358904109589044</v>
      </c>
      <c r="AN108" s="357">
        <v>0.03</v>
      </c>
      <c r="AO108" s="478" t="s">
        <v>1443</v>
      </c>
    </row>
    <row r="109" spans="1:41">
      <c r="A109" s="31">
        <v>23165000</v>
      </c>
      <c r="B109" s="31">
        <v>1</v>
      </c>
      <c r="C109" s="31">
        <v>1</v>
      </c>
      <c r="D109" s="31">
        <v>1</v>
      </c>
      <c r="E109" s="33" t="s">
        <v>516</v>
      </c>
      <c r="F109" s="33" t="s">
        <v>1368</v>
      </c>
      <c r="G109" s="33" t="s">
        <v>1367</v>
      </c>
      <c r="H109" s="33" t="s">
        <v>1362</v>
      </c>
      <c r="I109" s="33" t="s">
        <v>6</v>
      </c>
      <c r="J109" s="33" t="s">
        <v>1384</v>
      </c>
      <c r="K109" s="31" t="s">
        <v>119</v>
      </c>
      <c r="L109" s="33" t="s">
        <v>12</v>
      </c>
      <c r="M109" s="31" t="s">
        <v>1353</v>
      </c>
      <c r="N109" s="31" t="s">
        <v>124</v>
      </c>
      <c r="O109" s="31" t="s">
        <v>124</v>
      </c>
      <c r="P109" s="31" t="s">
        <v>119</v>
      </c>
      <c r="Q109" s="352">
        <v>360263514.95999998</v>
      </c>
      <c r="R109" s="387">
        <v>0</v>
      </c>
      <c r="S109" s="387">
        <v>0</v>
      </c>
      <c r="T109" s="387">
        <v>0</v>
      </c>
      <c r="U109" s="387">
        <v>0</v>
      </c>
      <c r="V109" s="352">
        <v>0</v>
      </c>
      <c r="W109" s="387">
        <v>0</v>
      </c>
      <c r="X109" s="352">
        <v>360263514.95999998</v>
      </c>
      <c r="Y109" s="354">
        <v>40834</v>
      </c>
      <c r="Z109" s="354">
        <v>46286</v>
      </c>
      <c r="AA109" s="352">
        <v>554251553.96000004</v>
      </c>
      <c r="AB109" s="352">
        <v>554251553.96000004</v>
      </c>
      <c r="AC109" s="352">
        <v>4.8931506849315065</v>
      </c>
      <c r="AD109" s="352">
        <v>14.936986301369863</v>
      </c>
      <c r="AE109" s="391">
        <v>6.3500000000000001E-2</v>
      </c>
      <c r="AF109" s="355">
        <v>6.3500000000000001E-2</v>
      </c>
      <c r="AG109" s="355" t="s">
        <v>1724</v>
      </c>
      <c r="AH109" s="355"/>
      <c r="AI109" s="352">
        <v>1762823664.9823558</v>
      </c>
      <c r="AJ109" s="353">
        <v>5381251187.8408766</v>
      </c>
      <c r="AK109" s="353">
        <v>22876733.199960001</v>
      </c>
      <c r="AL109" s="356">
        <v>4.8931506849315065</v>
      </c>
      <c r="AM109" s="356">
        <v>14.936986301369863</v>
      </c>
      <c r="AN109" s="357">
        <v>6.3500000000000001E-2</v>
      </c>
      <c r="AO109" s="478" t="s">
        <v>1443</v>
      </c>
    </row>
    <row r="110" spans="1:41">
      <c r="A110" s="31">
        <v>23170000</v>
      </c>
      <c r="B110" s="31">
        <v>1</v>
      </c>
      <c r="C110" s="31">
        <v>1</v>
      </c>
      <c r="D110" s="31">
        <v>1</v>
      </c>
      <c r="E110" s="33" t="s">
        <v>1332</v>
      </c>
      <c r="F110" s="33" t="s">
        <v>1368</v>
      </c>
      <c r="G110" s="33" t="s">
        <v>1367</v>
      </c>
      <c r="H110" s="33" t="s">
        <v>1362</v>
      </c>
      <c r="I110" s="33" t="s">
        <v>6</v>
      </c>
      <c r="J110" s="33" t="s">
        <v>1384</v>
      </c>
      <c r="K110" s="31" t="s">
        <v>119</v>
      </c>
      <c r="L110" s="33" t="s">
        <v>12</v>
      </c>
      <c r="M110" s="31" t="s">
        <v>1353</v>
      </c>
      <c r="N110" s="31" t="s">
        <v>125</v>
      </c>
      <c r="O110" s="31" t="s">
        <v>125</v>
      </c>
      <c r="P110" s="31" t="s">
        <v>119</v>
      </c>
      <c r="Q110" s="352">
        <v>55851977.700999998</v>
      </c>
      <c r="R110" s="387">
        <v>0</v>
      </c>
      <c r="S110" s="387">
        <v>0</v>
      </c>
      <c r="T110" s="387">
        <v>0</v>
      </c>
      <c r="U110" s="387">
        <v>0</v>
      </c>
      <c r="V110" s="352">
        <v>341965.57699999958</v>
      </c>
      <c r="W110" s="387">
        <v>0</v>
      </c>
      <c r="X110" s="352">
        <v>56193943.277999997</v>
      </c>
      <c r="Y110" s="354">
        <v>41327</v>
      </c>
      <c r="Z110" s="354">
        <v>48636</v>
      </c>
      <c r="AA110" s="352">
        <v>77380000</v>
      </c>
      <c r="AB110" s="352">
        <v>75084685.136999995</v>
      </c>
      <c r="AC110" s="352">
        <v>11.331506849315069</v>
      </c>
      <c r="AD110" s="352">
        <v>20.024657534246575</v>
      </c>
      <c r="AE110" s="391">
        <v>0.02</v>
      </c>
      <c r="AF110" s="355">
        <v>0.02</v>
      </c>
      <c r="AG110" s="355" t="s">
        <v>1724</v>
      </c>
      <c r="AH110" s="355"/>
      <c r="AI110" s="352">
        <v>636762053.14467943</v>
      </c>
      <c r="AJ110" s="353">
        <v>1125264469.6408274</v>
      </c>
      <c r="AK110" s="353">
        <v>1123878.8655600001</v>
      </c>
      <c r="AL110" s="356">
        <v>11.331506849315069</v>
      </c>
      <c r="AM110" s="356">
        <v>20.024657534246575</v>
      </c>
      <c r="AN110" s="357">
        <v>2.0000000000000004E-2</v>
      </c>
      <c r="AO110" s="478" t="s">
        <v>1443</v>
      </c>
    </row>
    <row r="111" spans="1:41">
      <c r="A111" s="31">
        <v>23178000</v>
      </c>
      <c r="B111" s="31">
        <v>1</v>
      </c>
      <c r="C111" s="31">
        <v>1</v>
      </c>
      <c r="D111" s="31">
        <v>1</v>
      </c>
      <c r="E111" s="33" t="s">
        <v>516</v>
      </c>
      <c r="F111" s="33" t="s">
        <v>1368</v>
      </c>
      <c r="G111" s="33" t="s">
        <v>1367</v>
      </c>
      <c r="H111" s="33" t="s">
        <v>1362</v>
      </c>
      <c r="I111" s="33" t="s">
        <v>6</v>
      </c>
      <c r="J111" s="33" t="s">
        <v>1384</v>
      </c>
      <c r="K111" s="31" t="s">
        <v>119</v>
      </c>
      <c r="L111" s="33" t="s">
        <v>12</v>
      </c>
      <c r="M111" s="31" t="s">
        <v>1353</v>
      </c>
      <c r="N111" s="31" t="s">
        <v>126</v>
      </c>
      <c r="O111" s="31" t="s">
        <v>126</v>
      </c>
      <c r="P111" s="31" t="s">
        <v>119</v>
      </c>
      <c r="Q111" s="352">
        <v>401914450.68000001</v>
      </c>
      <c r="R111" s="387">
        <v>0</v>
      </c>
      <c r="S111" s="387">
        <v>0</v>
      </c>
      <c r="T111" s="387">
        <v>0</v>
      </c>
      <c r="U111" s="387">
        <v>0</v>
      </c>
      <c r="V111" s="352">
        <v>0</v>
      </c>
      <c r="W111" s="387">
        <v>0</v>
      </c>
      <c r="X111" s="352">
        <v>401914450.68000001</v>
      </c>
      <c r="Y111" s="354">
        <v>41941</v>
      </c>
      <c r="Z111" s="354">
        <v>47382</v>
      </c>
      <c r="AA111" s="352">
        <v>509232882.64999998</v>
      </c>
      <c r="AB111" s="352">
        <v>484668867.74000001</v>
      </c>
      <c r="AC111" s="352">
        <v>7.8958904109589039</v>
      </c>
      <c r="AD111" s="352">
        <v>14.906849315068493</v>
      </c>
      <c r="AE111" s="391">
        <v>5.2000000000000005E-2</v>
      </c>
      <c r="AF111" s="355">
        <v>5.2000000000000005E-2</v>
      </c>
      <c r="AG111" s="355" t="s">
        <v>1723</v>
      </c>
      <c r="AH111" s="355"/>
      <c r="AI111" s="352">
        <v>3173472457.1500273</v>
      </c>
      <c r="AJ111" s="353">
        <v>5991278153.835288</v>
      </c>
      <c r="AK111" s="353">
        <v>20899551.435360003</v>
      </c>
      <c r="AL111" s="356">
        <v>7.8958904109589039</v>
      </c>
      <c r="AM111" s="356">
        <v>14.906849315068493</v>
      </c>
      <c r="AN111" s="357">
        <v>5.2000000000000005E-2</v>
      </c>
      <c r="AO111" s="478" t="s">
        <v>1443</v>
      </c>
    </row>
    <row r="112" spans="1:41">
      <c r="A112" s="31">
        <v>23201000</v>
      </c>
      <c r="B112" s="31">
        <v>1</v>
      </c>
      <c r="C112" s="31">
        <v>1</v>
      </c>
      <c r="D112" s="31">
        <v>1</v>
      </c>
      <c r="E112" s="33" t="s">
        <v>1332</v>
      </c>
      <c r="F112" s="33" t="s">
        <v>1368</v>
      </c>
      <c r="G112" s="33" t="s">
        <v>1367</v>
      </c>
      <c r="H112" s="33" t="s">
        <v>1362</v>
      </c>
      <c r="I112" s="33" t="s">
        <v>6</v>
      </c>
      <c r="J112" s="33" t="s">
        <v>1384</v>
      </c>
      <c r="K112" s="31" t="s">
        <v>119</v>
      </c>
      <c r="L112" s="33" t="s">
        <v>12</v>
      </c>
      <c r="M112" s="31" t="s">
        <v>1353</v>
      </c>
      <c r="N112" s="31" t="s">
        <v>127</v>
      </c>
      <c r="O112" s="31" t="s">
        <v>127</v>
      </c>
      <c r="P112" s="31" t="s">
        <v>119</v>
      </c>
      <c r="Q112" s="352">
        <v>29149018.118999999</v>
      </c>
      <c r="R112" s="387">
        <v>0</v>
      </c>
      <c r="S112" s="387">
        <v>0</v>
      </c>
      <c r="T112" s="387">
        <v>0</v>
      </c>
      <c r="U112" s="387">
        <v>0</v>
      </c>
      <c r="V112" s="352">
        <v>178471.04399999976</v>
      </c>
      <c r="W112" s="387">
        <v>0</v>
      </c>
      <c r="X112" s="352">
        <v>29327489.162999999</v>
      </c>
      <c r="Y112" s="354">
        <v>43773</v>
      </c>
      <c r="Z112" s="354">
        <v>51034</v>
      </c>
      <c r="AA112" s="352">
        <v>60384134.346000001</v>
      </c>
      <c r="AB112" s="352">
        <v>60384134.346000001</v>
      </c>
      <c r="AC112" s="352">
        <v>17.901369863013699</v>
      </c>
      <c r="AD112" s="352">
        <v>19.893150684931506</v>
      </c>
      <c r="AE112" s="391">
        <v>0.02</v>
      </c>
      <c r="AF112" s="355">
        <v>0.02</v>
      </c>
      <c r="AG112" s="355" t="s">
        <v>1724</v>
      </c>
      <c r="AH112" s="355"/>
      <c r="AI112" s="352">
        <v>525002230.66038901</v>
      </c>
      <c r="AJ112" s="353">
        <v>583416161.13025475</v>
      </c>
      <c r="AK112" s="353">
        <v>586549.78325999994</v>
      </c>
      <c r="AL112" s="356">
        <v>17.901369863013699</v>
      </c>
      <c r="AM112" s="356">
        <v>19.893150684931506</v>
      </c>
      <c r="AN112" s="357">
        <v>0.02</v>
      </c>
      <c r="AO112" s="478" t="s">
        <v>1443</v>
      </c>
    </row>
    <row r="113" spans="1:41">
      <c r="A113" s="31">
        <v>23196000</v>
      </c>
      <c r="B113" s="31">
        <v>1</v>
      </c>
      <c r="C113" s="31">
        <v>1</v>
      </c>
      <c r="D113" s="31">
        <v>1</v>
      </c>
      <c r="E113" s="33" t="s">
        <v>1332</v>
      </c>
      <c r="F113" s="33" t="s">
        <v>1368</v>
      </c>
      <c r="G113" s="33" t="s">
        <v>1367</v>
      </c>
      <c r="H113" s="33" t="s">
        <v>1362</v>
      </c>
      <c r="I113" s="33" t="s">
        <v>6</v>
      </c>
      <c r="J113" s="33" t="s">
        <v>1384</v>
      </c>
      <c r="K113" s="31" t="s">
        <v>119</v>
      </c>
      <c r="L113" s="33" t="s">
        <v>12</v>
      </c>
      <c r="M113" s="31" t="s">
        <v>1353</v>
      </c>
      <c r="N113" s="31" t="s">
        <v>128</v>
      </c>
      <c r="O113" s="31" t="s">
        <v>128</v>
      </c>
      <c r="P113" s="31" t="s">
        <v>119</v>
      </c>
      <c r="Q113" s="352">
        <v>50418028.670999996</v>
      </c>
      <c r="R113" s="387">
        <v>962828.03</v>
      </c>
      <c r="S113" s="387">
        <v>0</v>
      </c>
      <c r="T113" s="387">
        <v>0</v>
      </c>
      <c r="U113" s="387">
        <v>0</v>
      </c>
      <c r="V113" s="352">
        <v>398016.62700000405</v>
      </c>
      <c r="W113" s="387">
        <v>0</v>
      </c>
      <c r="X113" s="352">
        <v>51778873.328000002</v>
      </c>
      <c r="Y113" s="354">
        <v>43446</v>
      </c>
      <c r="Z113" s="354">
        <v>50485</v>
      </c>
      <c r="AA113" s="352">
        <v>75163134.240999997</v>
      </c>
      <c r="AB113" s="352">
        <v>75163134.240999997</v>
      </c>
      <c r="AC113" s="352">
        <v>16.397260273972602</v>
      </c>
      <c r="AD113" s="352">
        <v>19.284931506849315</v>
      </c>
      <c r="AE113" s="391">
        <v>0.02</v>
      </c>
      <c r="AF113" s="355">
        <v>0.02</v>
      </c>
      <c r="AG113" s="355" t="s">
        <v>1724</v>
      </c>
      <c r="AH113" s="355"/>
      <c r="AI113" s="352">
        <v>849031662.65227401</v>
      </c>
      <c r="AJ113" s="353">
        <v>998552025.63230681</v>
      </c>
      <c r="AK113" s="353">
        <v>1035577.4665600001</v>
      </c>
      <c r="AL113" s="356">
        <v>16.397260273972602</v>
      </c>
      <c r="AM113" s="356">
        <v>19.284931506849315</v>
      </c>
      <c r="AN113" s="357">
        <v>0.02</v>
      </c>
      <c r="AO113" s="478" t="s">
        <v>1443</v>
      </c>
    </row>
    <row r="114" spans="1:41">
      <c r="A114" s="31">
        <v>23158000</v>
      </c>
      <c r="B114" s="31">
        <v>1</v>
      </c>
      <c r="C114" s="31">
        <v>1</v>
      </c>
      <c r="D114" s="31">
        <v>1</v>
      </c>
      <c r="E114" s="33" t="s">
        <v>516</v>
      </c>
      <c r="F114" s="33" t="s">
        <v>1368</v>
      </c>
      <c r="G114" s="33" t="s">
        <v>1367</v>
      </c>
      <c r="H114" s="33" t="s">
        <v>1362</v>
      </c>
      <c r="I114" s="33" t="s">
        <v>6</v>
      </c>
      <c r="J114" s="33" t="s">
        <v>1384</v>
      </c>
      <c r="K114" s="31" t="s">
        <v>119</v>
      </c>
      <c r="L114" s="33" t="s">
        <v>12</v>
      </c>
      <c r="M114" s="31" t="s">
        <v>1353</v>
      </c>
      <c r="N114" s="31" t="s">
        <v>129</v>
      </c>
      <c r="O114" s="31" t="s">
        <v>129</v>
      </c>
      <c r="P114" s="31" t="s">
        <v>119</v>
      </c>
      <c r="Q114" s="352">
        <v>1028344166.6900001</v>
      </c>
      <c r="R114" s="387">
        <v>0</v>
      </c>
      <c r="S114" s="387">
        <v>0</v>
      </c>
      <c r="T114" s="387">
        <v>0</v>
      </c>
      <c r="U114" s="387">
        <v>0</v>
      </c>
      <c r="V114" s="352">
        <v>0</v>
      </c>
      <c r="W114" s="387">
        <v>0</v>
      </c>
      <c r="X114" s="352">
        <v>1028344166.6900001</v>
      </c>
      <c r="Y114" s="354">
        <v>40332</v>
      </c>
      <c r="Z114" s="354">
        <v>45921</v>
      </c>
      <c r="AA114" s="352">
        <v>1682745000</v>
      </c>
      <c r="AB114" s="352">
        <v>1682745000</v>
      </c>
      <c r="AC114" s="352">
        <v>3.893150684931507</v>
      </c>
      <c r="AD114" s="352">
        <v>15.312328767123288</v>
      </c>
      <c r="AE114" s="391">
        <v>6.9000000000000006E-2</v>
      </c>
      <c r="AF114" s="355">
        <v>6.9000000000000006E-2</v>
      </c>
      <c r="AG114" s="355" t="s">
        <v>1724</v>
      </c>
      <c r="AH114" s="355"/>
      <c r="AI114" s="352">
        <v>4003498796.8944936</v>
      </c>
      <c r="AJ114" s="353">
        <v>15746343966.110714</v>
      </c>
      <c r="AK114" s="353">
        <v>70955747.501610011</v>
      </c>
      <c r="AL114" s="356">
        <v>3.893150684931507</v>
      </c>
      <c r="AM114" s="356">
        <v>15.312328767123288</v>
      </c>
      <c r="AN114" s="357">
        <v>6.9000000000000006E-2</v>
      </c>
      <c r="AO114" s="478" t="s">
        <v>1443</v>
      </c>
    </row>
    <row r="115" spans="1:41">
      <c r="A115" s="31">
        <v>23175000</v>
      </c>
      <c r="B115" s="31">
        <v>1</v>
      </c>
      <c r="C115" s="31">
        <v>1</v>
      </c>
      <c r="D115" s="31">
        <v>0</v>
      </c>
      <c r="E115" s="33" t="s">
        <v>516</v>
      </c>
      <c r="F115" s="33" t="s">
        <v>1368</v>
      </c>
      <c r="G115" s="33" t="s">
        <v>1364</v>
      </c>
      <c r="H115" s="33" t="s">
        <v>1364</v>
      </c>
      <c r="I115" s="33" t="s">
        <v>1364</v>
      </c>
      <c r="J115" s="33" t="s">
        <v>1384</v>
      </c>
      <c r="K115" s="31" t="s">
        <v>130</v>
      </c>
      <c r="L115" s="33" t="s">
        <v>131</v>
      </c>
      <c r="M115" s="31" t="s">
        <v>1353</v>
      </c>
      <c r="N115" s="31" t="s">
        <v>132</v>
      </c>
      <c r="O115" s="31" t="s">
        <v>132</v>
      </c>
      <c r="P115" s="31" t="s">
        <v>130</v>
      </c>
      <c r="Q115" s="352">
        <v>78304739.709999993</v>
      </c>
      <c r="R115" s="387">
        <v>0</v>
      </c>
      <c r="S115" s="387">
        <v>0</v>
      </c>
      <c r="T115" s="387">
        <v>0</v>
      </c>
      <c r="U115" s="387">
        <v>0</v>
      </c>
      <c r="V115" s="352">
        <v>0</v>
      </c>
      <c r="W115" s="387">
        <v>0</v>
      </c>
      <c r="X115" s="352">
        <v>78304739.709999993</v>
      </c>
      <c r="Y115" s="354">
        <v>41576</v>
      </c>
      <c r="Z115" s="354">
        <v>47112</v>
      </c>
      <c r="AA115" s="352">
        <v>195239817.55000001</v>
      </c>
      <c r="AB115" s="352">
        <v>195239817.55000001</v>
      </c>
      <c r="AC115" s="352">
        <v>7.1561643835616442</v>
      </c>
      <c r="AD115" s="352">
        <v>15.167123287671233</v>
      </c>
      <c r="AE115" s="391">
        <v>7.4499999999999997E-2</v>
      </c>
      <c r="AF115" s="355">
        <v>7.4499999999999997E-2</v>
      </c>
      <c r="AG115" s="355" t="s">
        <v>1724</v>
      </c>
      <c r="AH115" s="355"/>
      <c r="AI115" s="352">
        <v>560361589.37676716</v>
      </c>
      <c r="AJ115" s="353">
        <v>1187657641.1905751</v>
      </c>
      <c r="AK115" s="353">
        <v>5833703.1083949991</v>
      </c>
      <c r="AL115" s="356">
        <v>7.1561643835616451</v>
      </c>
      <c r="AM115" s="356">
        <v>15.167123287671231</v>
      </c>
      <c r="AN115" s="357">
        <v>7.4499999999999997E-2</v>
      </c>
      <c r="AO115" s="478" t="s">
        <v>1443</v>
      </c>
    </row>
    <row r="116" spans="1:41">
      <c r="A116" s="31">
        <v>23162000</v>
      </c>
      <c r="B116" s="31">
        <v>1</v>
      </c>
      <c r="C116" s="31">
        <v>1</v>
      </c>
      <c r="D116" s="31">
        <v>0</v>
      </c>
      <c r="E116" s="33" t="s">
        <v>516</v>
      </c>
      <c r="F116" s="33" t="s">
        <v>1368</v>
      </c>
      <c r="G116" s="33" t="s">
        <v>1364</v>
      </c>
      <c r="H116" s="33" t="s">
        <v>1364</v>
      </c>
      <c r="I116" s="33" t="s">
        <v>1364</v>
      </c>
      <c r="J116" s="33" t="s">
        <v>1384</v>
      </c>
      <c r="K116" s="31" t="s">
        <v>130</v>
      </c>
      <c r="L116" s="33" t="s">
        <v>133</v>
      </c>
      <c r="M116" s="31" t="s">
        <v>1353</v>
      </c>
      <c r="N116" s="31" t="s">
        <v>134</v>
      </c>
      <c r="O116" s="31" t="s">
        <v>134</v>
      </c>
      <c r="P116" s="31" t="s">
        <v>130</v>
      </c>
      <c r="Q116" s="352">
        <v>4349964.93</v>
      </c>
      <c r="R116" s="387">
        <v>0</v>
      </c>
      <c r="S116" s="387">
        <v>0</v>
      </c>
      <c r="T116" s="387">
        <v>0</v>
      </c>
      <c r="U116" s="387">
        <v>0</v>
      </c>
      <c r="V116" s="352">
        <v>0</v>
      </c>
      <c r="W116" s="387">
        <v>0</v>
      </c>
      <c r="X116" s="352">
        <v>4349964.93</v>
      </c>
      <c r="Y116" s="354">
        <v>40645</v>
      </c>
      <c r="Z116" s="354">
        <v>44640</v>
      </c>
      <c r="AA116" s="352">
        <v>49891197.420000002</v>
      </c>
      <c r="AB116" s="352">
        <v>49891197.420000002</v>
      </c>
      <c r="AC116" s="352">
        <v>0.38356164383561642</v>
      </c>
      <c r="AD116" s="352">
        <v>10.945205479452055</v>
      </c>
      <c r="AE116" s="391">
        <v>7.9000000000000001E-2</v>
      </c>
      <c r="AF116" s="355">
        <v>7.9000000000000001E-2</v>
      </c>
      <c r="AG116" s="355" t="s">
        <v>1724</v>
      </c>
      <c r="AH116" s="355"/>
      <c r="AI116" s="352">
        <v>1668479.6991780819</v>
      </c>
      <c r="AJ116" s="353">
        <v>47611259.987260267</v>
      </c>
      <c r="AK116" s="353">
        <v>343647.22946999996</v>
      </c>
      <c r="AL116" s="356">
        <v>0.38356164383561642</v>
      </c>
      <c r="AM116" s="356">
        <v>10.945205479452055</v>
      </c>
      <c r="AN116" s="357">
        <v>7.9000000000000001E-2</v>
      </c>
      <c r="AO116" s="478" t="s">
        <v>1443</v>
      </c>
    </row>
    <row r="117" spans="1:41">
      <c r="A117" s="31">
        <v>23174000</v>
      </c>
      <c r="B117" s="31">
        <v>1</v>
      </c>
      <c r="C117" s="31">
        <v>1</v>
      </c>
      <c r="D117" s="31">
        <v>0</v>
      </c>
      <c r="E117" s="33" t="s">
        <v>1339</v>
      </c>
      <c r="F117" s="33" t="s">
        <v>1368</v>
      </c>
      <c r="G117" s="33" t="s">
        <v>1367</v>
      </c>
      <c r="H117" s="33" t="s">
        <v>1366</v>
      </c>
      <c r="I117" s="33" t="s">
        <v>1374</v>
      </c>
      <c r="J117" s="33" t="s">
        <v>1384</v>
      </c>
      <c r="K117" s="31" t="s">
        <v>135</v>
      </c>
      <c r="L117" s="33" t="s">
        <v>136</v>
      </c>
      <c r="M117" s="31" t="s">
        <v>1353</v>
      </c>
      <c r="N117" s="31" t="s">
        <v>137</v>
      </c>
      <c r="O117" s="31" t="s">
        <v>137</v>
      </c>
      <c r="P117" s="31" t="s">
        <v>135</v>
      </c>
      <c r="Q117" s="352">
        <v>42199151.928999998</v>
      </c>
      <c r="R117" s="387">
        <v>0</v>
      </c>
      <c r="S117" s="387">
        <v>0</v>
      </c>
      <c r="T117" s="387">
        <v>0</v>
      </c>
      <c r="U117" s="387">
        <v>0</v>
      </c>
      <c r="V117" s="352">
        <v>1004741.7129999995</v>
      </c>
      <c r="W117" s="387">
        <v>0</v>
      </c>
      <c r="X117" s="352">
        <v>43203893.641999997</v>
      </c>
      <c r="Y117" s="354">
        <v>41520</v>
      </c>
      <c r="Z117" s="354">
        <v>56147</v>
      </c>
      <c r="AA117" s="352">
        <v>64989000</v>
      </c>
      <c r="AB117" s="352">
        <v>64989000</v>
      </c>
      <c r="AC117" s="352">
        <v>31.909589041095892</v>
      </c>
      <c r="AD117" s="352">
        <v>40.073972602739723</v>
      </c>
      <c r="AE117" s="391">
        <v>2E-3</v>
      </c>
      <c r="AF117" s="355">
        <v>2E-3</v>
      </c>
      <c r="AG117" s="355" t="s">
        <v>1724</v>
      </c>
      <c r="AH117" s="355"/>
      <c r="AI117" s="352">
        <v>1378618491.0914357</v>
      </c>
      <c r="AJ117" s="353">
        <v>1731351650.1411889</v>
      </c>
      <c r="AK117" s="353">
        <v>86407.787283999991</v>
      </c>
      <c r="AL117" s="356">
        <v>31.909589041095895</v>
      </c>
      <c r="AM117" s="356">
        <v>40.073972602739723</v>
      </c>
      <c r="AN117" s="357">
        <v>2E-3</v>
      </c>
      <c r="AO117" s="478" t="s">
        <v>1443</v>
      </c>
    </row>
    <row r="118" spans="1:41">
      <c r="A118" s="31">
        <v>23161000</v>
      </c>
      <c r="B118" s="31">
        <v>1</v>
      </c>
      <c r="C118" s="31">
        <v>1</v>
      </c>
      <c r="D118" s="31">
        <v>0</v>
      </c>
      <c r="E118" s="33" t="s">
        <v>1339</v>
      </c>
      <c r="F118" s="33" t="s">
        <v>1368</v>
      </c>
      <c r="G118" s="33" t="s">
        <v>1367</v>
      </c>
      <c r="H118" s="33" t="s">
        <v>1366</v>
      </c>
      <c r="I118" s="33" t="s">
        <v>1374</v>
      </c>
      <c r="J118" s="33" t="s">
        <v>1384</v>
      </c>
      <c r="K118" s="31" t="s">
        <v>135</v>
      </c>
      <c r="L118" s="33" t="s">
        <v>136</v>
      </c>
      <c r="M118" s="31" t="s">
        <v>1353</v>
      </c>
      <c r="N118" s="31" t="s">
        <v>135</v>
      </c>
      <c r="O118" s="31" t="s">
        <v>135</v>
      </c>
      <c r="P118" s="31" t="s">
        <v>135</v>
      </c>
      <c r="Q118" s="352">
        <v>34841298.912</v>
      </c>
      <c r="R118" s="387">
        <v>0</v>
      </c>
      <c r="S118" s="387">
        <v>0</v>
      </c>
      <c r="T118" s="387">
        <v>0</v>
      </c>
      <c r="U118" s="387">
        <v>0</v>
      </c>
      <c r="V118" s="352">
        <v>829554.73600000143</v>
      </c>
      <c r="W118" s="387">
        <v>0</v>
      </c>
      <c r="X118" s="352">
        <v>35670853.648000002</v>
      </c>
      <c r="Y118" s="354">
        <v>40534</v>
      </c>
      <c r="Z118" s="354">
        <v>49663</v>
      </c>
      <c r="AA118" s="352">
        <v>44804146.468999997</v>
      </c>
      <c r="AB118" s="352">
        <v>44804146.468999997</v>
      </c>
      <c r="AC118" s="352">
        <v>14.145205479452056</v>
      </c>
      <c r="AD118" s="352">
        <v>25.010958904109589</v>
      </c>
      <c r="AE118" s="391">
        <v>0.02</v>
      </c>
      <c r="AF118" s="355">
        <v>0.02</v>
      </c>
      <c r="AG118" s="355" t="s">
        <v>1724</v>
      </c>
      <c r="AH118" s="355"/>
      <c r="AI118" s="352">
        <v>504571554.47842199</v>
      </c>
      <c r="AJ118" s="353">
        <v>892162254.66463566</v>
      </c>
      <c r="AK118" s="353">
        <v>713417.07296000002</v>
      </c>
      <c r="AL118" s="356">
        <v>14.145205479452056</v>
      </c>
      <c r="AM118" s="356">
        <v>25.010958904109589</v>
      </c>
      <c r="AN118" s="357">
        <v>0.02</v>
      </c>
      <c r="AO118" s="478" t="s">
        <v>1443</v>
      </c>
    </row>
    <row r="119" spans="1:41">
      <c r="A119" s="31">
        <v>23156000</v>
      </c>
      <c r="B119" s="31">
        <v>1</v>
      </c>
      <c r="C119" s="31">
        <v>1</v>
      </c>
      <c r="D119" s="31">
        <v>1</v>
      </c>
      <c r="E119" s="33" t="s">
        <v>1333</v>
      </c>
      <c r="F119" s="33" t="s">
        <v>1368</v>
      </c>
      <c r="G119" s="33" t="s">
        <v>1367</v>
      </c>
      <c r="H119" s="33" t="s">
        <v>1362</v>
      </c>
      <c r="I119" s="33" t="s">
        <v>6</v>
      </c>
      <c r="J119" s="33" t="s">
        <v>1384</v>
      </c>
      <c r="K119" s="31" t="s">
        <v>138</v>
      </c>
      <c r="L119" s="33" t="s">
        <v>16</v>
      </c>
      <c r="M119" s="31" t="s">
        <v>1353</v>
      </c>
      <c r="N119" s="31" t="s">
        <v>139</v>
      </c>
      <c r="O119" s="31" t="s">
        <v>139</v>
      </c>
      <c r="P119" s="31" t="s">
        <v>138</v>
      </c>
      <c r="Q119" s="352">
        <v>1137040.2</v>
      </c>
      <c r="R119" s="387">
        <v>0</v>
      </c>
      <c r="S119" s="387">
        <v>0</v>
      </c>
      <c r="T119" s="387">
        <v>0</v>
      </c>
      <c r="U119" s="387">
        <v>0</v>
      </c>
      <c r="V119" s="352">
        <v>-1865.6099999998696</v>
      </c>
      <c r="W119" s="387">
        <v>0</v>
      </c>
      <c r="X119" s="352">
        <v>1135174.5900000001</v>
      </c>
      <c r="Y119" s="354">
        <v>40165</v>
      </c>
      <c r="Z119" s="354">
        <v>51135</v>
      </c>
      <c r="AA119" s="352">
        <v>1164287.925</v>
      </c>
      <c r="AB119" s="352">
        <v>1164287.925</v>
      </c>
      <c r="AC119" s="352">
        <v>18.17808219178082</v>
      </c>
      <c r="AD119" s="352">
        <v>30.054794520547944</v>
      </c>
      <c r="AE119" s="391">
        <v>0</v>
      </c>
      <c r="AF119" s="355">
        <v>0</v>
      </c>
      <c r="AG119" s="355" t="s">
        <v>1724</v>
      </c>
      <c r="AH119" s="355"/>
      <c r="AI119" s="352">
        <v>20635296.999041095</v>
      </c>
      <c r="AJ119" s="353">
        <v>34117439.047397263</v>
      </c>
      <c r="AK119" s="353">
        <v>0</v>
      </c>
      <c r="AL119" s="356">
        <v>18.17808219178082</v>
      </c>
      <c r="AM119" s="356">
        <v>30.054794520547947</v>
      </c>
      <c r="AN119" s="357">
        <v>0</v>
      </c>
      <c r="AO119" s="478" t="s">
        <v>1443</v>
      </c>
    </row>
    <row r="120" spans="1:41">
      <c r="A120" s="31">
        <v>23151000</v>
      </c>
      <c r="B120" s="31">
        <v>1</v>
      </c>
      <c r="C120" s="31">
        <v>1</v>
      </c>
      <c r="D120" s="31">
        <v>1</v>
      </c>
      <c r="E120" s="33" t="s">
        <v>1333</v>
      </c>
      <c r="F120" s="33" t="s">
        <v>1368</v>
      </c>
      <c r="G120" s="33" t="s">
        <v>1367</v>
      </c>
      <c r="H120" s="33" t="s">
        <v>1362</v>
      </c>
      <c r="I120" s="33" t="s">
        <v>6</v>
      </c>
      <c r="J120" s="33" t="s">
        <v>1384</v>
      </c>
      <c r="K120" s="31" t="s">
        <v>138</v>
      </c>
      <c r="L120" s="33" t="s">
        <v>16</v>
      </c>
      <c r="M120" s="31" t="s">
        <v>1353</v>
      </c>
      <c r="N120" s="31" t="s">
        <v>140</v>
      </c>
      <c r="O120" s="31" t="s">
        <v>140</v>
      </c>
      <c r="P120" s="31" t="s">
        <v>138</v>
      </c>
      <c r="Q120" s="352">
        <v>751932.88300000003</v>
      </c>
      <c r="R120" s="387">
        <v>0</v>
      </c>
      <c r="S120" s="387">
        <v>0</v>
      </c>
      <c r="T120" s="387">
        <v>0</v>
      </c>
      <c r="U120" s="387">
        <v>0</v>
      </c>
      <c r="V120" s="352">
        <v>-1233.7410000000382</v>
      </c>
      <c r="W120" s="387">
        <v>0</v>
      </c>
      <c r="X120" s="352">
        <v>750699.14199999999</v>
      </c>
      <c r="Y120" s="354">
        <v>37630</v>
      </c>
      <c r="Z120" s="354">
        <v>49309</v>
      </c>
      <c r="AA120" s="352">
        <v>1115872.567</v>
      </c>
      <c r="AB120" s="352">
        <v>1115872.567</v>
      </c>
      <c r="AC120" s="352">
        <v>13.175342465753424</v>
      </c>
      <c r="AD120" s="352">
        <v>31.997260273972604</v>
      </c>
      <c r="AE120" s="391">
        <v>0</v>
      </c>
      <c r="AF120" s="355">
        <v>0</v>
      </c>
      <c r="AG120" s="355" t="s">
        <v>1724</v>
      </c>
      <c r="AH120" s="355"/>
      <c r="AI120" s="352">
        <v>9890718.284597259</v>
      </c>
      <c r="AJ120" s="353">
        <v>24020315.834021918</v>
      </c>
      <c r="AK120" s="353">
        <v>0</v>
      </c>
      <c r="AL120" s="356">
        <v>13.175342465753424</v>
      </c>
      <c r="AM120" s="356">
        <v>31.997260273972604</v>
      </c>
      <c r="AN120" s="357">
        <v>0</v>
      </c>
      <c r="AO120" s="478" t="s">
        <v>1443</v>
      </c>
    </row>
    <row r="121" spans="1:41">
      <c r="A121" s="31">
        <v>21016100</v>
      </c>
      <c r="B121" s="31">
        <v>1</v>
      </c>
      <c r="C121" s="31">
        <v>1</v>
      </c>
      <c r="D121" s="31">
        <v>1</v>
      </c>
      <c r="E121" s="33" t="s">
        <v>1333</v>
      </c>
      <c r="F121" s="33" t="s">
        <v>1368</v>
      </c>
      <c r="G121" s="33" t="s">
        <v>1367</v>
      </c>
      <c r="H121" s="33" t="s">
        <v>1362</v>
      </c>
      <c r="I121" s="33" t="s">
        <v>6</v>
      </c>
      <c r="J121" s="33" t="s">
        <v>1384</v>
      </c>
      <c r="K121" s="31" t="s">
        <v>138</v>
      </c>
      <c r="L121" s="33" t="s">
        <v>12</v>
      </c>
      <c r="M121" s="31" t="s">
        <v>1353</v>
      </c>
      <c r="N121" s="31" t="s">
        <v>141</v>
      </c>
      <c r="O121" s="31" t="s">
        <v>141</v>
      </c>
      <c r="P121" s="31" t="s">
        <v>138</v>
      </c>
      <c r="Q121" s="352">
        <v>391130.446</v>
      </c>
      <c r="R121" s="387">
        <v>0</v>
      </c>
      <c r="S121" s="387">
        <v>0</v>
      </c>
      <c r="T121" s="387">
        <v>0</v>
      </c>
      <c r="U121" s="387">
        <v>0</v>
      </c>
      <c r="V121" s="352">
        <v>-641.75199999997858</v>
      </c>
      <c r="W121" s="387">
        <v>0</v>
      </c>
      <c r="X121" s="352">
        <v>390488.69400000002</v>
      </c>
      <c r="Y121" s="354">
        <v>35012</v>
      </c>
      <c r="Z121" s="354">
        <v>46022</v>
      </c>
      <c r="AA121" s="352">
        <v>1601971.621</v>
      </c>
      <c r="AB121" s="352">
        <v>1601971.621</v>
      </c>
      <c r="AC121" s="352">
        <v>4.1698630136986301</v>
      </c>
      <c r="AD121" s="352">
        <v>30.164383561643834</v>
      </c>
      <c r="AE121" s="391">
        <v>0</v>
      </c>
      <c r="AF121" s="355">
        <v>0</v>
      </c>
      <c r="AG121" s="355" t="s">
        <v>1724</v>
      </c>
      <c r="AH121" s="355"/>
      <c r="AI121" s="352">
        <v>1628284.3623780822</v>
      </c>
      <c r="AJ121" s="353">
        <v>11778850.742301369</v>
      </c>
      <c r="AK121" s="353">
        <v>0</v>
      </c>
      <c r="AL121" s="356">
        <v>4.1698630136986301</v>
      </c>
      <c r="AM121" s="356">
        <v>30.164383561643831</v>
      </c>
      <c r="AN121" s="357">
        <v>0</v>
      </c>
      <c r="AO121" s="478" t="s">
        <v>1443</v>
      </c>
    </row>
    <row r="122" spans="1:41">
      <c r="A122" s="31">
        <v>21019100</v>
      </c>
      <c r="B122" s="31">
        <v>1</v>
      </c>
      <c r="C122" s="31">
        <v>1</v>
      </c>
      <c r="D122" s="31">
        <v>1</v>
      </c>
      <c r="E122" s="33" t="s">
        <v>1333</v>
      </c>
      <c r="F122" s="33" t="s">
        <v>1368</v>
      </c>
      <c r="G122" s="33" t="s">
        <v>1367</v>
      </c>
      <c r="H122" s="33" t="s">
        <v>1362</v>
      </c>
      <c r="I122" s="33" t="s">
        <v>6</v>
      </c>
      <c r="J122" s="33" t="s">
        <v>1384</v>
      </c>
      <c r="K122" s="31" t="s">
        <v>138</v>
      </c>
      <c r="L122" s="33" t="s">
        <v>12</v>
      </c>
      <c r="M122" s="31" t="s">
        <v>1353</v>
      </c>
      <c r="N122" s="31" t="s">
        <v>142</v>
      </c>
      <c r="O122" s="31" t="s">
        <v>142</v>
      </c>
      <c r="P122" s="31" t="s">
        <v>138</v>
      </c>
      <c r="Q122" s="352">
        <v>490812.40600000002</v>
      </c>
      <c r="R122" s="387">
        <v>0</v>
      </c>
      <c r="S122" s="387">
        <v>0</v>
      </c>
      <c r="T122" s="387">
        <v>0</v>
      </c>
      <c r="U122" s="387">
        <v>0</v>
      </c>
      <c r="V122" s="352">
        <v>-805.30600000004051</v>
      </c>
      <c r="W122" s="387">
        <v>0</v>
      </c>
      <c r="X122" s="352">
        <v>490007.1</v>
      </c>
      <c r="Y122" s="354">
        <v>36068</v>
      </c>
      <c r="Z122" s="354">
        <v>46752</v>
      </c>
      <c r="AA122" s="352">
        <v>1435895.666</v>
      </c>
      <c r="AB122" s="352">
        <v>1435895.666</v>
      </c>
      <c r="AC122" s="352">
        <v>6.1698630136986301</v>
      </c>
      <c r="AD122" s="352">
        <v>29.271232876712329</v>
      </c>
      <c r="AE122" s="391">
        <v>0</v>
      </c>
      <c r="AF122" s="355">
        <v>0</v>
      </c>
      <c r="AG122" s="355" t="s">
        <v>1724</v>
      </c>
      <c r="AH122" s="355"/>
      <c r="AI122" s="352">
        <v>3023276.6827397258</v>
      </c>
      <c r="AJ122" s="353">
        <v>14343111.935342465</v>
      </c>
      <c r="AK122" s="353">
        <v>0</v>
      </c>
      <c r="AL122" s="356">
        <v>6.1698630136986301</v>
      </c>
      <c r="AM122" s="356">
        <v>29.271232876712329</v>
      </c>
      <c r="AN122" s="357">
        <v>0</v>
      </c>
      <c r="AO122" s="478" t="s">
        <v>1443</v>
      </c>
    </row>
    <row r="123" spans="1:41">
      <c r="A123" s="31">
        <v>21015100</v>
      </c>
      <c r="B123" s="31">
        <v>1</v>
      </c>
      <c r="C123" s="31">
        <v>1</v>
      </c>
      <c r="D123" s="31">
        <v>1</v>
      </c>
      <c r="E123" s="33" t="s">
        <v>1333</v>
      </c>
      <c r="F123" s="33" t="s">
        <v>1368</v>
      </c>
      <c r="G123" s="33" t="s">
        <v>1367</v>
      </c>
      <c r="H123" s="33" t="s">
        <v>1362</v>
      </c>
      <c r="I123" s="33" t="s">
        <v>6</v>
      </c>
      <c r="J123" s="33" t="s">
        <v>1384</v>
      </c>
      <c r="K123" s="31" t="s">
        <v>138</v>
      </c>
      <c r="L123" s="33" t="s">
        <v>12</v>
      </c>
      <c r="M123" s="31" t="s">
        <v>1353</v>
      </c>
      <c r="N123" s="31" t="s">
        <v>143</v>
      </c>
      <c r="O123" s="31" t="s">
        <v>143</v>
      </c>
      <c r="P123" s="31" t="s">
        <v>138</v>
      </c>
      <c r="Q123" s="352">
        <v>430598.14299999998</v>
      </c>
      <c r="R123" s="387">
        <v>0</v>
      </c>
      <c r="S123" s="387">
        <v>0</v>
      </c>
      <c r="T123" s="387">
        <v>0</v>
      </c>
      <c r="U123" s="387">
        <v>0</v>
      </c>
      <c r="V123" s="352">
        <v>-706.50799999997253</v>
      </c>
      <c r="W123" s="387">
        <v>0</v>
      </c>
      <c r="X123" s="352">
        <v>429891.63500000001</v>
      </c>
      <c r="Y123" s="354">
        <v>34632</v>
      </c>
      <c r="Z123" s="354">
        <v>45657</v>
      </c>
      <c r="AA123" s="352">
        <v>2939397.4730000002</v>
      </c>
      <c r="AB123" s="352">
        <v>2939397.4730000002</v>
      </c>
      <c r="AC123" s="352">
        <v>3.1698630136986301</v>
      </c>
      <c r="AD123" s="352">
        <v>30.205479452054796</v>
      </c>
      <c r="AE123" s="391">
        <v>0</v>
      </c>
      <c r="AF123" s="355">
        <v>0</v>
      </c>
      <c r="AG123" s="355" t="s">
        <v>1724</v>
      </c>
      <c r="AH123" s="355"/>
      <c r="AI123" s="352">
        <v>1362697.5936849315</v>
      </c>
      <c r="AJ123" s="353">
        <v>12985082.947602741</v>
      </c>
      <c r="AK123" s="353">
        <v>0</v>
      </c>
      <c r="AL123" s="356">
        <v>3.1698630136986301</v>
      </c>
      <c r="AM123" s="356">
        <v>30.205479452054799</v>
      </c>
      <c r="AN123" s="357">
        <v>0</v>
      </c>
      <c r="AO123" s="478" t="s">
        <v>1443</v>
      </c>
    </row>
    <row r="124" spans="1:41">
      <c r="A124" s="31">
        <v>21014100</v>
      </c>
      <c r="B124" s="31">
        <v>1</v>
      </c>
      <c r="C124" s="31">
        <v>1</v>
      </c>
      <c r="D124" s="31">
        <v>1</v>
      </c>
      <c r="E124" s="33" t="s">
        <v>1333</v>
      </c>
      <c r="F124" s="33" t="s">
        <v>1368</v>
      </c>
      <c r="G124" s="33" t="s">
        <v>1367</v>
      </c>
      <c r="H124" s="33" t="s">
        <v>1362</v>
      </c>
      <c r="I124" s="33" t="s">
        <v>6</v>
      </c>
      <c r="J124" s="33" t="s">
        <v>1384</v>
      </c>
      <c r="K124" s="31" t="s">
        <v>138</v>
      </c>
      <c r="L124" s="33" t="s">
        <v>12</v>
      </c>
      <c r="M124" s="31" t="s">
        <v>1353</v>
      </c>
      <c r="N124" s="31" t="s">
        <v>144</v>
      </c>
      <c r="O124" s="31" t="s">
        <v>144</v>
      </c>
      <c r="P124" s="31" t="s">
        <v>138</v>
      </c>
      <c r="Q124" s="352">
        <v>430598.14299999998</v>
      </c>
      <c r="R124" s="387">
        <v>0</v>
      </c>
      <c r="S124" s="387">
        <v>0</v>
      </c>
      <c r="T124" s="387">
        <v>0</v>
      </c>
      <c r="U124" s="387">
        <v>0</v>
      </c>
      <c r="V124" s="352">
        <v>-706.50799999997253</v>
      </c>
      <c r="W124" s="387">
        <v>0</v>
      </c>
      <c r="X124" s="352">
        <v>429891.63500000001</v>
      </c>
      <c r="Y124" s="354">
        <v>34515</v>
      </c>
      <c r="Z124" s="354">
        <v>45647</v>
      </c>
      <c r="AA124" s="352">
        <v>2939397.4730000002</v>
      </c>
      <c r="AB124" s="352">
        <v>2939397.4730000002</v>
      </c>
      <c r="AC124" s="352">
        <v>3.1424657534246574</v>
      </c>
      <c r="AD124" s="352">
        <v>30.4986301369863</v>
      </c>
      <c r="AE124" s="391">
        <v>0</v>
      </c>
      <c r="AF124" s="355">
        <v>0</v>
      </c>
      <c r="AG124" s="355" t="s">
        <v>1724</v>
      </c>
      <c r="AH124" s="355"/>
      <c r="AI124" s="352">
        <v>1350919.7406712328</v>
      </c>
      <c r="AJ124" s="353">
        <v>13111105.974849315</v>
      </c>
      <c r="AK124" s="353">
        <v>0</v>
      </c>
      <c r="AL124" s="356">
        <v>3.1424657534246574</v>
      </c>
      <c r="AM124" s="356">
        <v>30.4986301369863</v>
      </c>
      <c r="AN124" s="357">
        <v>0</v>
      </c>
      <c r="AO124" s="478" t="s">
        <v>1443</v>
      </c>
    </row>
    <row r="125" spans="1:41">
      <c r="A125" s="31">
        <v>21009100</v>
      </c>
      <c r="B125" s="31">
        <v>1</v>
      </c>
      <c r="C125" s="31">
        <v>1</v>
      </c>
      <c r="D125" s="31">
        <v>1</v>
      </c>
      <c r="E125" s="33" t="s">
        <v>1333</v>
      </c>
      <c r="F125" s="33" t="s">
        <v>1368</v>
      </c>
      <c r="G125" s="33" t="s">
        <v>1367</v>
      </c>
      <c r="H125" s="33" t="s">
        <v>1362</v>
      </c>
      <c r="I125" s="33" t="s">
        <v>6</v>
      </c>
      <c r="J125" s="33" t="s">
        <v>1384</v>
      </c>
      <c r="K125" s="31" t="s">
        <v>138</v>
      </c>
      <c r="L125" s="33" t="s">
        <v>12</v>
      </c>
      <c r="M125" s="31" t="s">
        <v>1353</v>
      </c>
      <c r="N125" s="31" t="s">
        <v>145</v>
      </c>
      <c r="O125" s="31" t="s">
        <v>145</v>
      </c>
      <c r="P125" s="31" t="s">
        <v>138</v>
      </c>
      <c r="Q125" s="352">
        <v>281795.44400000002</v>
      </c>
      <c r="R125" s="387">
        <v>0</v>
      </c>
      <c r="S125" s="387">
        <v>0</v>
      </c>
      <c r="T125" s="387">
        <v>0</v>
      </c>
      <c r="U125" s="387">
        <v>0</v>
      </c>
      <c r="V125" s="352">
        <v>-462.35899999999674</v>
      </c>
      <c r="W125" s="387">
        <v>0</v>
      </c>
      <c r="X125" s="352">
        <v>281333.08500000002</v>
      </c>
      <c r="Y125" s="354">
        <v>33959</v>
      </c>
      <c r="Z125" s="354">
        <v>44926</v>
      </c>
      <c r="AA125" s="352">
        <v>2322124.0060000001</v>
      </c>
      <c r="AB125" s="352">
        <v>2322124.0060000001</v>
      </c>
      <c r="AC125" s="352">
        <v>1.167123287671233</v>
      </c>
      <c r="AD125" s="352">
        <v>30.046575342465754</v>
      </c>
      <c r="AE125" s="391">
        <v>0</v>
      </c>
      <c r="AF125" s="355">
        <v>0</v>
      </c>
      <c r="AG125" s="355" t="s">
        <v>1724</v>
      </c>
      <c r="AH125" s="355"/>
      <c r="AI125" s="352">
        <v>328350.39509589045</v>
      </c>
      <c r="AJ125" s="353">
        <v>8453095.7347808219</v>
      </c>
      <c r="AK125" s="353">
        <v>0</v>
      </c>
      <c r="AL125" s="356">
        <v>1.167123287671233</v>
      </c>
      <c r="AM125" s="356">
        <v>30.046575342465751</v>
      </c>
      <c r="AN125" s="357">
        <v>0</v>
      </c>
      <c r="AO125" s="478" t="s">
        <v>1443</v>
      </c>
    </row>
    <row r="126" spans="1:41">
      <c r="A126" s="31">
        <v>21018100</v>
      </c>
      <c r="B126" s="31">
        <v>1</v>
      </c>
      <c r="C126" s="31">
        <v>1</v>
      </c>
      <c r="D126" s="31">
        <v>1</v>
      </c>
      <c r="E126" s="33" t="s">
        <v>1333</v>
      </c>
      <c r="F126" s="33" t="s">
        <v>1368</v>
      </c>
      <c r="G126" s="33" t="s">
        <v>1367</v>
      </c>
      <c r="H126" s="33" t="s">
        <v>1362</v>
      </c>
      <c r="I126" s="33" t="s">
        <v>6</v>
      </c>
      <c r="J126" s="33" t="s">
        <v>1384</v>
      </c>
      <c r="K126" s="31" t="s">
        <v>138</v>
      </c>
      <c r="L126" s="33" t="s">
        <v>12</v>
      </c>
      <c r="M126" s="31" t="s">
        <v>1353</v>
      </c>
      <c r="N126" s="31" t="s">
        <v>146</v>
      </c>
      <c r="O126" s="31" t="s">
        <v>146</v>
      </c>
      <c r="P126" s="31" t="s">
        <v>138</v>
      </c>
      <c r="Q126" s="352">
        <v>357398.94799999997</v>
      </c>
      <c r="R126" s="387">
        <v>0</v>
      </c>
      <c r="S126" s="387">
        <v>0</v>
      </c>
      <c r="T126" s="387">
        <v>0</v>
      </c>
      <c r="U126" s="387">
        <v>0</v>
      </c>
      <c r="V126" s="352">
        <v>-586.40599999995902</v>
      </c>
      <c r="W126" s="387">
        <v>0</v>
      </c>
      <c r="X126" s="352">
        <v>356812.54200000002</v>
      </c>
      <c r="Y126" s="354">
        <v>35457</v>
      </c>
      <c r="Z126" s="354">
        <v>46387</v>
      </c>
      <c r="AA126" s="352">
        <v>1219849.953</v>
      </c>
      <c r="AB126" s="352">
        <v>1219849.953</v>
      </c>
      <c r="AC126" s="352">
        <v>5.1698630136986301</v>
      </c>
      <c r="AD126" s="352">
        <v>29.945205479452056</v>
      </c>
      <c r="AE126" s="391">
        <v>0</v>
      </c>
      <c r="AF126" s="355">
        <v>0</v>
      </c>
      <c r="AG126" s="355" t="s">
        <v>1724</v>
      </c>
      <c r="AH126" s="355"/>
      <c r="AI126" s="352">
        <v>1844671.9637095891</v>
      </c>
      <c r="AJ126" s="353">
        <v>10684824.887835618</v>
      </c>
      <c r="AK126" s="353">
        <v>0</v>
      </c>
      <c r="AL126" s="356">
        <v>5.1698630136986301</v>
      </c>
      <c r="AM126" s="356">
        <v>29.94520547945206</v>
      </c>
      <c r="AN126" s="357">
        <v>0</v>
      </c>
      <c r="AO126" s="478" t="s">
        <v>1443</v>
      </c>
    </row>
    <row r="127" spans="1:41">
      <c r="A127" s="31">
        <v>21005000</v>
      </c>
      <c r="B127" s="31">
        <v>1</v>
      </c>
      <c r="C127" s="31">
        <v>1</v>
      </c>
      <c r="D127" s="31">
        <v>1</v>
      </c>
      <c r="E127" s="33" t="s">
        <v>1333</v>
      </c>
      <c r="F127" s="33" t="s">
        <v>1368</v>
      </c>
      <c r="G127" s="33" t="s">
        <v>1367</v>
      </c>
      <c r="H127" s="33" t="s">
        <v>1362</v>
      </c>
      <c r="I127" s="33" t="s">
        <v>6</v>
      </c>
      <c r="J127" s="33" t="s">
        <v>1384</v>
      </c>
      <c r="K127" s="31" t="s">
        <v>138</v>
      </c>
      <c r="L127" s="33" t="s">
        <v>12</v>
      </c>
      <c r="M127" s="31" t="s">
        <v>1353</v>
      </c>
      <c r="N127" s="31" t="s">
        <v>147</v>
      </c>
      <c r="O127" s="31" t="s">
        <v>147</v>
      </c>
      <c r="P127" s="31" t="s">
        <v>138</v>
      </c>
      <c r="Q127" s="352">
        <v>1.2E-2</v>
      </c>
      <c r="R127" s="387">
        <v>0</v>
      </c>
      <c r="S127" s="387">
        <v>0</v>
      </c>
      <c r="T127" s="387">
        <v>0</v>
      </c>
      <c r="U127" s="387">
        <v>0</v>
      </c>
      <c r="V127" s="352">
        <v>0</v>
      </c>
      <c r="W127" s="387">
        <v>0</v>
      </c>
      <c r="X127" s="352">
        <v>1.2E-2</v>
      </c>
      <c r="Y127" s="352">
        <v>0</v>
      </c>
      <c r="Z127" s="352">
        <v>0</v>
      </c>
      <c r="AA127" s="352">
        <v>0</v>
      </c>
      <c r="AB127" s="352">
        <v>0</v>
      </c>
      <c r="AC127" s="352">
        <v>0</v>
      </c>
      <c r="AD127" s="352">
        <v>0</v>
      </c>
      <c r="AE127" s="391">
        <v>0.02</v>
      </c>
      <c r="AF127" s="388">
        <v>0.02</v>
      </c>
      <c r="AG127" s="355" t="s">
        <v>1724</v>
      </c>
      <c r="AH127" s="355" t="s">
        <v>1763</v>
      </c>
      <c r="AI127" s="352">
        <v>0</v>
      </c>
      <c r="AJ127" s="353">
        <v>0</v>
      </c>
      <c r="AK127" s="353">
        <v>2.4000000000000001E-4</v>
      </c>
      <c r="AL127" s="356">
        <v>0</v>
      </c>
      <c r="AM127" s="356">
        <v>0</v>
      </c>
      <c r="AN127" s="357">
        <v>0.02</v>
      </c>
      <c r="AO127" s="478" t="s">
        <v>1443</v>
      </c>
    </row>
    <row r="128" spans="1:41">
      <c r="A128" s="31">
        <v>23181000</v>
      </c>
      <c r="B128" s="31">
        <v>1</v>
      </c>
      <c r="C128" s="31">
        <v>1</v>
      </c>
      <c r="D128" s="31">
        <v>1</v>
      </c>
      <c r="E128" s="33" t="s">
        <v>1333</v>
      </c>
      <c r="F128" s="33" t="s">
        <v>1368</v>
      </c>
      <c r="G128" s="33" t="s">
        <v>1367</v>
      </c>
      <c r="H128" s="33" t="s">
        <v>1362</v>
      </c>
      <c r="I128" s="33" t="s">
        <v>6</v>
      </c>
      <c r="J128" s="33" t="s">
        <v>1384</v>
      </c>
      <c r="K128" s="31" t="s">
        <v>148</v>
      </c>
      <c r="L128" s="33" t="s">
        <v>12</v>
      </c>
      <c r="M128" s="31" t="s">
        <v>1353</v>
      </c>
      <c r="N128" s="31" t="s">
        <v>148</v>
      </c>
      <c r="O128" s="31" t="s">
        <v>148</v>
      </c>
      <c r="P128" s="31" t="s">
        <v>148</v>
      </c>
      <c r="Q128" s="352">
        <v>6948000</v>
      </c>
      <c r="R128" s="387">
        <v>0</v>
      </c>
      <c r="S128" s="387">
        <v>0</v>
      </c>
      <c r="T128" s="387">
        <v>0</v>
      </c>
      <c r="U128" s="387">
        <v>0</v>
      </c>
      <c r="V128" s="352">
        <v>-11400</v>
      </c>
      <c r="W128" s="387">
        <v>0</v>
      </c>
      <c r="X128" s="352">
        <v>6936600</v>
      </c>
      <c r="Y128" s="354">
        <v>42283</v>
      </c>
      <c r="Z128" s="354">
        <v>55095</v>
      </c>
      <c r="AA128" s="352">
        <v>14229000</v>
      </c>
      <c r="AB128" s="352">
        <v>14229000</v>
      </c>
      <c r="AC128" s="352">
        <v>29.027397260273972</v>
      </c>
      <c r="AD128" s="352">
        <v>35.101369863013701</v>
      </c>
      <c r="AE128" s="391">
        <v>0</v>
      </c>
      <c r="AF128" s="355">
        <v>0</v>
      </c>
      <c r="AG128" s="355" t="s">
        <v>1724</v>
      </c>
      <c r="AH128" s="355"/>
      <c r="AI128" s="352">
        <v>201351443.83561644</v>
      </c>
      <c r="AJ128" s="353">
        <v>243484162.19178084</v>
      </c>
      <c r="AK128" s="353">
        <v>0</v>
      </c>
      <c r="AL128" s="356">
        <v>29.027397260273972</v>
      </c>
      <c r="AM128" s="356">
        <v>35.101369863013701</v>
      </c>
      <c r="AN128" s="357">
        <v>0</v>
      </c>
      <c r="AO128" s="478" t="s">
        <v>1443</v>
      </c>
    </row>
    <row r="129" spans="1:41">
      <c r="A129" s="31">
        <v>23188000</v>
      </c>
      <c r="B129" s="31">
        <v>1</v>
      </c>
      <c r="C129" s="31">
        <v>1</v>
      </c>
      <c r="D129" s="31">
        <v>1</v>
      </c>
      <c r="E129" s="33" t="s">
        <v>1333</v>
      </c>
      <c r="F129" s="33" t="s">
        <v>1368</v>
      </c>
      <c r="G129" s="33" t="s">
        <v>1367</v>
      </c>
      <c r="H129" s="33" t="s">
        <v>1362</v>
      </c>
      <c r="I129" s="33" t="s">
        <v>6</v>
      </c>
      <c r="J129" s="33" t="s">
        <v>1384</v>
      </c>
      <c r="K129" s="31" t="s">
        <v>148</v>
      </c>
      <c r="L129" s="33" t="s">
        <v>12</v>
      </c>
      <c r="M129" s="31" t="s">
        <v>1353</v>
      </c>
      <c r="N129" s="31" t="s">
        <v>148</v>
      </c>
      <c r="O129" s="31" t="s">
        <v>148</v>
      </c>
      <c r="P129" s="31" t="s">
        <v>148</v>
      </c>
      <c r="Q129" s="352">
        <v>1126734</v>
      </c>
      <c r="R129" s="387">
        <v>0</v>
      </c>
      <c r="S129" s="387">
        <v>0</v>
      </c>
      <c r="T129" s="387">
        <v>0</v>
      </c>
      <c r="U129" s="387">
        <v>0</v>
      </c>
      <c r="V129" s="352">
        <v>-1848.6999999999534</v>
      </c>
      <c r="W129" s="387">
        <v>0</v>
      </c>
      <c r="X129" s="352">
        <v>1124885.3</v>
      </c>
      <c r="Y129" s="354">
        <v>42650</v>
      </c>
      <c r="Z129" s="354">
        <v>54175</v>
      </c>
      <c r="AA129" s="352">
        <v>3557250</v>
      </c>
      <c r="AB129" s="352">
        <v>3557250</v>
      </c>
      <c r="AC129" s="352">
        <v>26.506849315068493</v>
      </c>
      <c r="AD129" s="352">
        <v>31.575342465753426</v>
      </c>
      <c r="AE129" s="391">
        <v>0</v>
      </c>
      <c r="AF129" s="355">
        <v>0</v>
      </c>
      <c r="AG129" s="355" t="s">
        <v>1724</v>
      </c>
      <c r="AH129" s="355"/>
      <c r="AI129" s="352">
        <v>29817165.143835619</v>
      </c>
      <c r="AJ129" s="353">
        <v>35518638.58219178</v>
      </c>
      <c r="AK129" s="353">
        <v>0</v>
      </c>
      <c r="AL129" s="356">
        <v>26.506849315068493</v>
      </c>
      <c r="AM129" s="356">
        <v>31.575342465753423</v>
      </c>
      <c r="AN129" s="357">
        <v>0</v>
      </c>
      <c r="AO129" s="478" t="s">
        <v>1443</v>
      </c>
    </row>
    <row r="130" spans="1:41">
      <c r="A130" s="31">
        <v>23054000</v>
      </c>
      <c r="B130" s="31">
        <v>1</v>
      </c>
      <c r="C130" s="31">
        <v>1</v>
      </c>
      <c r="D130" s="31">
        <v>1</v>
      </c>
      <c r="E130" s="33" t="s">
        <v>516</v>
      </c>
      <c r="F130" s="33" t="s">
        <v>1368</v>
      </c>
      <c r="G130" s="33" t="s">
        <v>1367</v>
      </c>
      <c r="H130" s="33" t="s">
        <v>1362</v>
      </c>
      <c r="I130" s="33" t="s">
        <v>6</v>
      </c>
      <c r="J130" s="33" t="s">
        <v>1384</v>
      </c>
      <c r="K130" s="31" t="s">
        <v>149</v>
      </c>
      <c r="L130" s="33" t="s">
        <v>99</v>
      </c>
      <c r="M130" s="31" t="s">
        <v>1353</v>
      </c>
      <c r="N130" s="31" t="s">
        <v>150</v>
      </c>
      <c r="O130" s="31" t="s">
        <v>150</v>
      </c>
      <c r="P130" s="31" t="s">
        <v>149</v>
      </c>
      <c r="Q130" s="352">
        <v>718027.1</v>
      </c>
      <c r="R130" s="387">
        <v>0</v>
      </c>
      <c r="S130" s="387">
        <v>0</v>
      </c>
      <c r="T130" s="387">
        <v>0</v>
      </c>
      <c r="U130" s="387">
        <v>0</v>
      </c>
      <c r="V130" s="352">
        <v>0</v>
      </c>
      <c r="W130" s="387">
        <v>0</v>
      </c>
      <c r="X130" s="352">
        <v>718027.1</v>
      </c>
      <c r="Y130" s="354">
        <v>33967</v>
      </c>
      <c r="Z130" s="354">
        <v>44982</v>
      </c>
      <c r="AA130" s="352">
        <v>9902481.2699999996</v>
      </c>
      <c r="AB130" s="352">
        <v>9813036.7799999993</v>
      </c>
      <c r="AC130" s="352">
        <v>1.3205479452054794</v>
      </c>
      <c r="AD130" s="352">
        <v>30.17808219178082</v>
      </c>
      <c r="AE130" s="391">
        <v>1.2500000000000001E-2</v>
      </c>
      <c r="AF130" s="355">
        <v>1.2500000000000001E-2</v>
      </c>
      <c r="AG130" s="355" t="s">
        <v>1724</v>
      </c>
      <c r="AH130" s="355"/>
      <c r="AI130" s="352">
        <v>948189.21150684927</v>
      </c>
      <c r="AJ130" s="353">
        <v>21668680.839726027</v>
      </c>
      <c r="AK130" s="353">
        <v>8975.3387500000008</v>
      </c>
      <c r="AL130" s="356">
        <v>1.3205479452054794</v>
      </c>
      <c r="AM130" s="356">
        <v>30.178082191780824</v>
      </c>
      <c r="AN130" s="357">
        <v>1.2500000000000001E-2</v>
      </c>
      <c r="AO130" s="478" t="s">
        <v>1443</v>
      </c>
    </row>
    <row r="131" spans="1:41">
      <c r="A131" s="31">
        <v>23053000</v>
      </c>
      <c r="B131" s="31">
        <v>1</v>
      </c>
      <c r="C131" s="31">
        <v>1</v>
      </c>
      <c r="D131" s="31">
        <v>1</v>
      </c>
      <c r="E131" s="33" t="s">
        <v>516</v>
      </c>
      <c r="F131" s="33" t="s">
        <v>1368</v>
      </c>
      <c r="G131" s="33" t="s">
        <v>1367</v>
      </c>
      <c r="H131" s="33" t="s">
        <v>1362</v>
      </c>
      <c r="I131" s="33" t="s">
        <v>6</v>
      </c>
      <c r="J131" s="33" t="s">
        <v>1384</v>
      </c>
      <c r="K131" s="31" t="s">
        <v>149</v>
      </c>
      <c r="L131" s="33" t="s">
        <v>99</v>
      </c>
      <c r="M131" s="31" t="s">
        <v>1353</v>
      </c>
      <c r="N131" s="31" t="s">
        <v>151</v>
      </c>
      <c r="O131" s="31" t="s">
        <v>151</v>
      </c>
      <c r="P131" s="31" t="s">
        <v>149</v>
      </c>
      <c r="Q131" s="352">
        <v>726524.10000000009</v>
      </c>
      <c r="R131" s="387">
        <v>0</v>
      </c>
      <c r="S131" s="387">
        <v>0</v>
      </c>
      <c r="T131" s="387">
        <v>0</v>
      </c>
      <c r="U131" s="387">
        <v>0</v>
      </c>
      <c r="V131" s="352">
        <v>0</v>
      </c>
      <c r="W131" s="387">
        <v>0</v>
      </c>
      <c r="X131" s="352">
        <v>726524.10000000009</v>
      </c>
      <c r="Y131" s="354">
        <v>33967</v>
      </c>
      <c r="Z131" s="354">
        <v>44995</v>
      </c>
      <c r="AA131" s="352">
        <v>9930317</v>
      </c>
      <c r="AB131" s="352">
        <v>9929158.1400000006</v>
      </c>
      <c r="AC131" s="352">
        <v>1.3561643835616439</v>
      </c>
      <c r="AD131" s="352">
        <v>30.213698630136985</v>
      </c>
      <c r="AE131" s="391">
        <v>1.2500000000000001E-2</v>
      </c>
      <c r="AF131" s="355">
        <v>1.2500000000000001E-2</v>
      </c>
      <c r="AG131" s="355" t="s">
        <v>1724</v>
      </c>
      <c r="AH131" s="355"/>
      <c r="AI131" s="352">
        <v>985286.10821917828</v>
      </c>
      <c r="AJ131" s="353">
        <v>21950980.204931509</v>
      </c>
      <c r="AK131" s="353">
        <v>9081.5512500000023</v>
      </c>
      <c r="AL131" s="356">
        <v>1.3561643835616439</v>
      </c>
      <c r="AM131" s="356">
        <v>30.213698630136985</v>
      </c>
      <c r="AN131" s="357">
        <v>1.2500000000000001E-2</v>
      </c>
      <c r="AO131" s="478" t="s">
        <v>1443</v>
      </c>
    </row>
    <row r="132" spans="1:41">
      <c r="A132" s="31">
        <v>23051000</v>
      </c>
      <c r="B132" s="31">
        <v>1</v>
      </c>
      <c r="C132" s="31">
        <v>1</v>
      </c>
      <c r="D132" s="31">
        <v>1</v>
      </c>
      <c r="E132" s="33" t="s">
        <v>516</v>
      </c>
      <c r="F132" s="33" t="s">
        <v>1368</v>
      </c>
      <c r="G132" s="33" t="s">
        <v>1367</v>
      </c>
      <c r="H132" s="33" t="s">
        <v>1362</v>
      </c>
      <c r="I132" s="33" t="s">
        <v>6</v>
      </c>
      <c r="J132" s="33" t="s">
        <v>1384</v>
      </c>
      <c r="K132" s="31" t="s">
        <v>149</v>
      </c>
      <c r="L132" s="33" t="s">
        <v>99</v>
      </c>
      <c r="M132" s="31" t="s">
        <v>1353</v>
      </c>
      <c r="N132" s="31" t="s">
        <v>152</v>
      </c>
      <c r="O132" s="31" t="s">
        <v>152</v>
      </c>
      <c r="P132" s="31" t="s">
        <v>149</v>
      </c>
      <c r="Q132" s="352">
        <v>100057.96</v>
      </c>
      <c r="R132" s="387">
        <v>0</v>
      </c>
      <c r="S132" s="387">
        <v>0</v>
      </c>
      <c r="T132" s="387">
        <v>0</v>
      </c>
      <c r="U132" s="387">
        <v>0</v>
      </c>
      <c r="V132" s="352">
        <v>0</v>
      </c>
      <c r="W132" s="387">
        <v>0</v>
      </c>
      <c r="X132" s="352">
        <v>100057.96</v>
      </c>
      <c r="Y132" s="354">
        <v>33756</v>
      </c>
      <c r="Z132" s="354">
        <v>44770</v>
      </c>
      <c r="AA132" s="352">
        <v>2051330.13</v>
      </c>
      <c r="AB132" s="352">
        <v>2051181.16</v>
      </c>
      <c r="AC132" s="352">
        <v>0.73972602739726023</v>
      </c>
      <c r="AD132" s="352">
        <v>30.175342465753424</v>
      </c>
      <c r="AE132" s="391">
        <v>0.02</v>
      </c>
      <c r="AF132" s="355">
        <v>0.02</v>
      </c>
      <c r="AG132" s="355" t="s">
        <v>1724</v>
      </c>
      <c r="AH132" s="355"/>
      <c r="AI132" s="352">
        <v>74015.477260273969</v>
      </c>
      <c r="AJ132" s="353">
        <v>3019283.2094246577</v>
      </c>
      <c r="AK132" s="353">
        <v>2001.1592000000003</v>
      </c>
      <c r="AL132" s="356">
        <v>0.73972602739726023</v>
      </c>
      <c r="AM132" s="356">
        <v>30.175342465753424</v>
      </c>
      <c r="AN132" s="357">
        <v>0.02</v>
      </c>
      <c r="AO132" s="478" t="s">
        <v>1443</v>
      </c>
    </row>
    <row r="133" spans="1:41">
      <c r="A133" s="31">
        <v>23097000</v>
      </c>
      <c r="B133" s="31">
        <v>1</v>
      </c>
      <c r="C133" s="31">
        <v>1</v>
      </c>
      <c r="D133" s="31">
        <v>1</v>
      </c>
      <c r="E133" s="33" t="s">
        <v>516</v>
      </c>
      <c r="F133" s="33" t="s">
        <v>1368</v>
      </c>
      <c r="G133" s="33" t="s">
        <v>1367</v>
      </c>
      <c r="H133" s="33" t="s">
        <v>1362</v>
      </c>
      <c r="I133" s="33" t="s">
        <v>6</v>
      </c>
      <c r="J133" s="33" t="s">
        <v>1384</v>
      </c>
      <c r="K133" s="31" t="s">
        <v>149</v>
      </c>
      <c r="L133" s="33" t="s">
        <v>99</v>
      </c>
      <c r="M133" s="31" t="s">
        <v>1353</v>
      </c>
      <c r="N133" s="31" t="s">
        <v>153</v>
      </c>
      <c r="O133" s="31" t="s">
        <v>153</v>
      </c>
      <c r="P133" s="31" t="s">
        <v>149</v>
      </c>
      <c r="Q133" s="352">
        <v>2576045.3200000003</v>
      </c>
      <c r="R133" s="387">
        <v>0</v>
      </c>
      <c r="S133" s="387">
        <v>0</v>
      </c>
      <c r="T133" s="387">
        <v>0</v>
      </c>
      <c r="U133" s="387">
        <v>0</v>
      </c>
      <c r="V133" s="352">
        <v>0</v>
      </c>
      <c r="W133" s="387">
        <v>0</v>
      </c>
      <c r="X133" s="352">
        <v>2576045.3200000003</v>
      </c>
      <c r="Y133" s="354">
        <v>35083</v>
      </c>
      <c r="Z133" s="354">
        <v>46066</v>
      </c>
      <c r="AA133" s="352">
        <v>11735317</v>
      </c>
      <c r="AB133" s="352">
        <v>11735317</v>
      </c>
      <c r="AC133" s="352">
        <v>4.2904109589041095</v>
      </c>
      <c r="AD133" s="352">
        <v>30.090410958904108</v>
      </c>
      <c r="AE133" s="391">
        <v>1.4999999999999999E-2</v>
      </c>
      <c r="AF133" s="355">
        <v>1.4999999999999999E-2</v>
      </c>
      <c r="AG133" s="355" t="s">
        <v>1724</v>
      </c>
      <c r="AH133" s="355"/>
      <c r="AI133" s="352">
        <v>11052293.071561646</v>
      </c>
      <c r="AJ133" s="353">
        <v>77514262.327561647</v>
      </c>
      <c r="AK133" s="353">
        <v>38640.679800000005</v>
      </c>
      <c r="AL133" s="356">
        <v>4.2904109589041095</v>
      </c>
      <c r="AM133" s="356">
        <v>30.090410958904108</v>
      </c>
      <c r="AN133" s="357">
        <v>1.5000000000000001E-2</v>
      </c>
      <c r="AO133" s="478" t="s">
        <v>1443</v>
      </c>
    </row>
    <row r="134" spans="1:41">
      <c r="A134" s="31">
        <v>23118000</v>
      </c>
      <c r="B134" s="31">
        <v>1</v>
      </c>
      <c r="C134" s="31">
        <v>1</v>
      </c>
      <c r="D134" s="31">
        <v>1</v>
      </c>
      <c r="E134" s="33" t="s">
        <v>516</v>
      </c>
      <c r="F134" s="33" t="s">
        <v>1368</v>
      </c>
      <c r="G134" s="33" t="s">
        <v>1367</v>
      </c>
      <c r="H134" s="33" t="s">
        <v>1362</v>
      </c>
      <c r="I134" s="33" t="s">
        <v>6</v>
      </c>
      <c r="J134" s="33" t="s">
        <v>1384</v>
      </c>
      <c r="K134" s="31" t="s">
        <v>149</v>
      </c>
      <c r="L134" s="33" t="s">
        <v>12</v>
      </c>
      <c r="M134" s="31" t="s">
        <v>1353</v>
      </c>
      <c r="N134" s="32">
        <v>1030027</v>
      </c>
      <c r="O134" s="32">
        <v>1030027</v>
      </c>
      <c r="P134" s="31" t="s">
        <v>149</v>
      </c>
      <c r="Q134" s="352">
        <v>9829261.9900000002</v>
      </c>
      <c r="R134" s="387">
        <v>0</v>
      </c>
      <c r="S134" s="387">
        <v>0</v>
      </c>
      <c r="T134" s="387">
        <v>0</v>
      </c>
      <c r="U134" s="387">
        <v>0</v>
      </c>
      <c r="V134" s="352">
        <v>0</v>
      </c>
      <c r="W134" s="387">
        <v>0</v>
      </c>
      <c r="X134" s="352">
        <v>9829261.9900000002</v>
      </c>
      <c r="Y134" s="354">
        <v>35879</v>
      </c>
      <c r="Z134" s="354">
        <v>46914</v>
      </c>
      <c r="AA134" s="352">
        <v>28785695.23</v>
      </c>
      <c r="AB134" s="352">
        <v>28785695.23</v>
      </c>
      <c r="AC134" s="352">
        <v>6.6136986301369864</v>
      </c>
      <c r="AD134" s="352">
        <v>30.232876712328768</v>
      </c>
      <c r="AE134" s="391">
        <v>0.01</v>
      </c>
      <c r="AF134" s="355">
        <v>0.01</v>
      </c>
      <c r="AG134" s="355" t="s">
        <v>1724</v>
      </c>
      <c r="AH134" s="355"/>
      <c r="AI134" s="352">
        <v>65007776.558520548</v>
      </c>
      <c r="AJ134" s="353">
        <v>297166865.91684932</v>
      </c>
      <c r="AK134" s="353">
        <v>98292.619900000005</v>
      </c>
      <c r="AL134" s="356">
        <v>6.6136986301369864</v>
      </c>
      <c r="AM134" s="356">
        <v>30.232876712328768</v>
      </c>
      <c r="AN134" s="357">
        <v>0.01</v>
      </c>
      <c r="AO134" s="478" t="s">
        <v>1443</v>
      </c>
    </row>
    <row r="135" spans="1:41">
      <c r="A135" s="31">
        <v>23147000</v>
      </c>
      <c r="B135" s="31">
        <v>1</v>
      </c>
      <c r="C135" s="31">
        <v>1</v>
      </c>
      <c r="D135" s="31">
        <v>1</v>
      </c>
      <c r="E135" s="33" t="s">
        <v>516</v>
      </c>
      <c r="F135" s="33" t="s">
        <v>1368</v>
      </c>
      <c r="G135" s="33" t="s">
        <v>1367</v>
      </c>
      <c r="H135" s="33" t="s">
        <v>1362</v>
      </c>
      <c r="I135" s="33" t="s">
        <v>6</v>
      </c>
      <c r="J135" s="33" t="s">
        <v>1384</v>
      </c>
      <c r="K135" s="31" t="s">
        <v>149</v>
      </c>
      <c r="L135" s="33" t="s">
        <v>12</v>
      </c>
      <c r="M135" s="31" t="s">
        <v>1353</v>
      </c>
      <c r="N135" s="32">
        <v>1030029</v>
      </c>
      <c r="O135" s="32">
        <v>1030029</v>
      </c>
      <c r="P135" s="31" t="s">
        <v>149</v>
      </c>
      <c r="Q135" s="352">
        <v>7717883.4699999997</v>
      </c>
      <c r="R135" s="387">
        <v>0</v>
      </c>
      <c r="S135" s="387">
        <v>0</v>
      </c>
      <c r="T135" s="387">
        <v>0</v>
      </c>
      <c r="U135" s="387">
        <v>0</v>
      </c>
      <c r="V135" s="352">
        <v>0</v>
      </c>
      <c r="W135" s="387">
        <v>0</v>
      </c>
      <c r="X135" s="352">
        <v>7717883.4699999997</v>
      </c>
      <c r="Y135" s="354">
        <v>37418</v>
      </c>
      <c r="Z135" s="354">
        <v>48477</v>
      </c>
      <c r="AA135" s="352">
        <v>13790584</v>
      </c>
      <c r="AB135" s="352">
        <v>14383328</v>
      </c>
      <c r="AC135" s="352">
        <v>10.895890410958904</v>
      </c>
      <c r="AD135" s="352">
        <v>30.298630136986301</v>
      </c>
      <c r="AE135" s="391">
        <v>0.01</v>
      </c>
      <c r="AF135" s="355">
        <v>0.01</v>
      </c>
      <c r="AG135" s="355" t="s">
        <v>1724</v>
      </c>
      <c r="AH135" s="355"/>
      <c r="AI135" s="352">
        <v>84093212.493671224</v>
      </c>
      <c r="AJ135" s="353">
        <v>233841296.6978904</v>
      </c>
      <c r="AK135" s="353">
        <v>77178.834699999992</v>
      </c>
      <c r="AL135" s="356">
        <v>10.895890410958904</v>
      </c>
      <c r="AM135" s="356">
        <v>30.298630136986301</v>
      </c>
      <c r="AN135" s="357">
        <v>9.9999999999999985E-3</v>
      </c>
      <c r="AO135" s="478" t="s">
        <v>1443</v>
      </c>
    </row>
    <row r="136" spans="1:41">
      <c r="A136" s="31">
        <v>23154000</v>
      </c>
      <c r="B136" s="31">
        <v>1</v>
      </c>
      <c r="C136" s="31">
        <v>1</v>
      </c>
      <c r="D136" s="31">
        <v>1</v>
      </c>
      <c r="E136" s="33" t="s">
        <v>516</v>
      </c>
      <c r="F136" s="33" t="s">
        <v>1368</v>
      </c>
      <c r="G136" s="33" t="s">
        <v>1367</v>
      </c>
      <c r="H136" s="33" t="s">
        <v>1362</v>
      </c>
      <c r="I136" s="33" t="s">
        <v>6</v>
      </c>
      <c r="J136" s="33" t="s">
        <v>1384</v>
      </c>
      <c r="K136" s="31" t="s">
        <v>149</v>
      </c>
      <c r="L136" s="33" t="s">
        <v>12</v>
      </c>
      <c r="M136" s="31" t="s">
        <v>1353</v>
      </c>
      <c r="N136" s="32">
        <v>1030030</v>
      </c>
      <c r="O136" s="32">
        <v>1030030</v>
      </c>
      <c r="P136" s="31" t="s">
        <v>149</v>
      </c>
      <c r="Q136" s="352">
        <v>9467567.2899999991</v>
      </c>
      <c r="R136" s="387">
        <v>0</v>
      </c>
      <c r="S136" s="387">
        <v>0</v>
      </c>
      <c r="T136" s="387">
        <v>0</v>
      </c>
      <c r="U136" s="387">
        <v>0</v>
      </c>
      <c r="V136" s="352">
        <v>0</v>
      </c>
      <c r="W136" s="387">
        <v>0</v>
      </c>
      <c r="X136" s="352">
        <v>9467567.2899999991</v>
      </c>
      <c r="Y136" s="354">
        <v>38735</v>
      </c>
      <c r="Z136" s="354">
        <v>49897</v>
      </c>
      <c r="AA136" s="352">
        <v>12623423</v>
      </c>
      <c r="AB136" s="352">
        <v>12623422.99</v>
      </c>
      <c r="AC136" s="352">
        <v>14.786301369863013</v>
      </c>
      <c r="AD136" s="352">
        <v>30.580821917808219</v>
      </c>
      <c r="AE136" s="391">
        <v>6.9999999999999993E-3</v>
      </c>
      <c r="AF136" s="355">
        <v>6.9999999999999993E-3</v>
      </c>
      <c r="AG136" s="355" t="s">
        <v>1724</v>
      </c>
      <c r="AH136" s="355"/>
      <c r="AI136" s="352">
        <v>139990303.18939725</v>
      </c>
      <c r="AJ136" s="353">
        <v>289525989.29035616</v>
      </c>
      <c r="AK136" s="353">
        <v>66272.971029999986</v>
      </c>
      <c r="AL136" s="356">
        <v>14.786301369863013</v>
      </c>
      <c r="AM136" s="356">
        <v>30.580821917808223</v>
      </c>
      <c r="AN136" s="357">
        <v>6.9999999999999993E-3</v>
      </c>
      <c r="AO136" s="478" t="s">
        <v>1443</v>
      </c>
    </row>
    <row r="137" spans="1:41">
      <c r="A137" s="31">
        <v>23155000</v>
      </c>
      <c r="B137" s="31">
        <v>1</v>
      </c>
      <c r="C137" s="31">
        <v>1</v>
      </c>
      <c r="D137" s="31">
        <v>1</v>
      </c>
      <c r="E137" s="33" t="s">
        <v>516</v>
      </c>
      <c r="F137" s="33" t="s">
        <v>1368</v>
      </c>
      <c r="G137" s="33" t="s">
        <v>1367</v>
      </c>
      <c r="H137" s="33" t="s">
        <v>1362</v>
      </c>
      <c r="I137" s="33" t="s">
        <v>6</v>
      </c>
      <c r="J137" s="33" t="s">
        <v>1384</v>
      </c>
      <c r="K137" s="31" t="s">
        <v>149</v>
      </c>
      <c r="L137" s="33" t="s">
        <v>12</v>
      </c>
      <c r="M137" s="31" t="s">
        <v>1353</v>
      </c>
      <c r="N137" s="32">
        <v>1030031</v>
      </c>
      <c r="O137" s="32">
        <v>1030031</v>
      </c>
      <c r="P137" s="31" t="s">
        <v>149</v>
      </c>
      <c r="Q137" s="352">
        <v>1782432.8</v>
      </c>
      <c r="R137" s="387">
        <v>0</v>
      </c>
      <c r="S137" s="387">
        <v>0</v>
      </c>
      <c r="T137" s="387">
        <v>0</v>
      </c>
      <c r="U137" s="387">
        <v>0</v>
      </c>
      <c r="V137" s="352">
        <v>0</v>
      </c>
      <c r="W137" s="387">
        <v>0</v>
      </c>
      <c r="X137" s="352">
        <v>1782432.8</v>
      </c>
      <c r="Y137" s="354">
        <v>38735</v>
      </c>
      <c r="Z137" s="354">
        <v>49897</v>
      </c>
      <c r="AA137" s="352">
        <v>2376577</v>
      </c>
      <c r="AB137" s="352">
        <v>2376577</v>
      </c>
      <c r="AC137" s="352">
        <v>14.786301369863013</v>
      </c>
      <c r="AD137" s="352">
        <v>30.580821917808219</v>
      </c>
      <c r="AE137" s="391">
        <v>6.9999999999999993E-3</v>
      </c>
      <c r="AF137" s="355">
        <v>6.9999999999999993E-3</v>
      </c>
      <c r="AG137" s="355" t="s">
        <v>1724</v>
      </c>
      <c r="AH137" s="355"/>
      <c r="AI137" s="352">
        <v>26355588.552328765</v>
      </c>
      <c r="AJ137" s="353">
        <v>54508260.037260272</v>
      </c>
      <c r="AK137" s="353">
        <v>12477.0296</v>
      </c>
      <c r="AL137" s="356">
        <v>14.786301369863013</v>
      </c>
      <c r="AM137" s="356">
        <v>30.580821917808215</v>
      </c>
      <c r="AN137" s="357">
        <v>7.0000000000000001E-3</v>
      </c>
      <c r="AO137" s="478" t="s">
        <v>1443</v>
      </c>
    </row>
    <row r="138" spans="1:41">
      <c r="A138" s="31">
        <v>23052100</v>
      </c>
      <c r="B138" s="31">
        <v>1</v>
      </c>
      <c r="C138" s="31">
        <v>1</v>
      </c>
      <c r="D138" s="31">
        <v>1</v>
      </c>
      <c r="E138" s="33" t="s">
        <v>516</v>
      </c>
      <c r="F138" s="33" t="s">
        <v>1368</v>
      </c>
      <c r="G138" s="33" t="s">
        <v>1367</v>
      </c>
      <c r="H138" s="33" t="s">
        <v>1362</v>
      </c>
      <c r="I138" s="33" t="s">
        <v>6</v>
      </c>
      <c r="J138" s="33" t="s">
        <v>1384</v>
      </c>
      <c r="K138" s="31" t="s">
        <v>149</v>
      </c>
      <c r="L138" s="33" t="s">
        <v>12</v>
      </c>
      <c r="M138" s="31" t="s">
        <v>1353</v>
      </c>
      <c r="N138" s="31" t="s">
        <v>154</v>
      </c>
      <c r="O138" s="31" t="s">
        <v>154</v>
      </c>
      <c r="P138" s="31" t="s">
        <v>149</v>
      </c>
      <c r="Q138" s="352">
        <v>2664479.94</v>
      </c>
      <c r="R138" s="387">
        <v>0</v>
      </c>
      <c r="S138" s="387">
        <v>0</v>
      </c>
      <c r="T138" s="387">
        <v>0</v>
      </c>
      <c r="U138" s="387">
        <v>0</v>
      </c>
      <c r="V138" s="352">
        <v>0</v>
      </c>
      <c r="W138" s="387">
        <v>0</v>
      </c>
      <c r="X138" s="352">
        <v>2664479.94</v>
      </c>
      <c r="Y138" s="354">
        <v>33931</v>
      </c>
      <c r="Z138" s="354">
        <v>44918</v>
      </c>
      <c r="AA138" s="352">
        <v>33750075.390000001</v>
      </c>
      <c r="AB138" s="352">
        <v>33750075.390000001</v>
      </c>
      <c r="AC138" s="352">
        <v>1.1452054794520548</v>
      </c>
      <c r="AD138" s="352">
        <v>30.101369863013698</v>
      </c>
      <c r="AE138" s="391">
        <v>1.2500000000000001E-2</v>
      </c>
      <c r="AF138" s="355">
        <v>1.2500000000000001E-2</v>
      </c>
      <c r="AG138" s="355" t="s">
        <v>1724</v>
      </c>
      <c r="AH138" s="355"/>
      <c r="AI138" s="352">
        <v>3051377.0271780821</v>
      </c>
      <c r="AJ138" s="353">
        <v>80204496.166520551</v>
      </c>
      <c r="AK138" s="353">
        <v>33305.999250000001</v>
      </c>
      <c r="AL138" s="356">
        <v>1.1452054794520548</v>
      </c>
      <c r="AM138" s="356">
        <v>30.101369863013701</v>
      </c>
      <c r="AN138" s="357">
        <v>1.2500000000000001E-2</v>
      </c>
      <c r="AO138" s="478" t="s">
        <v>1443</v>
      </c>
    </row>
    <row r="139" spans="1:41">
      <c r="A139" s="31">
        <v>23049000</v>
      </c>
      <c r="B139" s="31">
        <v>1</v>
      </c>
      <c r="C139" s="31">
        <v>1</v>
      </c>
      <c r="D139" s="31">
        <v>1</v>
      </c>
      <c r="E139" s="33" t="s">
        <v>516</v>
      </c>
      <c r="F139" s="33" t="s">
        <v>1368</v>
      </c>
      <c r="G139" s="33" t="s">
        <v>1367</v>
      </c>
      <c r="H139" s="33" t="s">
        <v>1362</v>
      </c>
      <c r="I139" s="33" t="s">
        <v>6</v>
      </c>
      <c r="J139" s="33" t="s">
        <v>1384</v>
      </c>
      <c r="K139" s="31" t="s">
        <v>149</v>
      </c>
      <c r="L139" s="33" t="s">
        <v>12</v>
      </c>
      <c r="M139" s="31" t="s">
        <v>1353</v>
      </c>
      <c r="N139" s="31" t="s">
        <v>155</v>
      </c>
      <c r="O139" s="31" t="s">
        <v>155</v>
      </c>
      <c r="P139" s="31" t="s">
        <v>149</v>
      </c>
      <c r="Q139" s="352">
        <v>94839.8</v>
      </c>
      <c r="R139" s="387">
        <v>0</v>
      </c>
      <c r="S139" s="387">
        <v>94839.8</v>
      </c>
      <c r="T139" s="387">
        <v>602.63</v>
      </c>
      <c r="U139" s="387">
        <v>0</v>
      </c>
      <c r="V139" s="352">
        <v>0</v>
      </c>
      <c r="W139" s="387">
        <v>0</v>
      </c>
      <c r="X139" s="352">
        <v>0</v>
      </c>
      <c r="Y139" s="354">
        <v>33490</v>
      </c>
      <c r="Z139" s="354">
        <v>44484</v>
      </c>
      <c r="AA139" s="352">
        <v>3888425</v>
      </c>
      <c r="AB139" s="352">
        <v>3888425</v>
      </c>
      <c r="AC139" s="352">
        <v>-4.3835616438356165E-2</v>
      </c>
      <c r="AD139" s="352">
        <v>30.12054794520548</v>
      </c>
      <c r="AE139" s="391">
        <v>1.2500000000000001E-2</v>
      </c>
      <c r="AF139" s="355">
        <v>1.2500000000000001E-2</v>
      </c>
      <c r="AG139" s="355" t="s">
        <v>1724</v>
      </c>
      <c r="AH139" s="355" t="s">
        <v>1763</v>
      </c>
      <c r="AI139" s="352">
        <v>0</v>
      </c>
      <c r="AJ139" s="353">
        <v>0</v>
      </c>
      <c r="AK139" s="353">
        <v>0</v>
      </c>
      <c r="AL139" s="356">
        <v>0</v>
      </c>
      <c r="AM139" s="356">
        <v>0</v>
      </c>
      <c r="AN139" s="357">
        <v>0</v>
      </c>
      <c r="AO139" s="478" t="s">
        <v>1443</v>
      </c>
    </row>
    <row r="140" spans="1:41">
      <c r="A140" s="31">
        <v>23050000</v>
      </c>
      <c r="B140" s="31">
        <v>1</v>
      </c>
      <c r="C140" s="31">
        <v>1</v>
      </c>
      <c r="D140" s="31">
        <v>1</v>
      </c>
      <c r="E140" s="33" t="s">
        <v>516</v>
      </c>
      <c r="F140" s="33" t="s">
        <v>1368</v>
      </c>
      <c r="G140" s="33" t="s">
        <v>1367</v>
      </c>
      <c r="H140" s="33" t="s">
        <v>1362</v>
      </c>
      <c r="I140" s="33" t="s">
        <v>6</v>
      </c>
      <c r="J140" s="33" t="s">
        <v>1384</v>
      </c>
      <c r="K140" s="31" t="s">
        <v>149</v>
      </c>
      <c r="L140" s="33" t="s">
        <v>12</v>
      </c>
      <c r="M140" s="31" t="s">
        <v>1353</v>
      </c>
      <c r="N140" s="31" t="s">
        <v>156</v>
      </c>
      <c r="O140" s="31" t="s">
        <v>156</v>
      </c>
      <c r="P140" s="31" t="s">
        <v>149</v>
      </c>
      <c r="Q140" s="352">
        <v>727836.30999999994</v>
      </c>
      <c r="R140" s="387">
        <v>0</v>
      </c>
      <c r="S140" s="387">
        <v>0</v>
      </c>
      <c r="T140" s="387">
        <v>0</v>
      </c>
      <c r="U140" s="387">
        <v>0</v>
      </c>
      <c r="V140" s="352">
        <v>0</v>
      </c>
      <c r="W140" s="387">
        <v>0</v>
      </c>
      <c r="X140" s="352">
        <v>727836.30999999994</v>
      </c>
      <c r="Y140" s="354">
        <v>33570</v>
      </c>
      <c r="Z140" s="354">
        <v>44602</v>
      </c>
      <c r="AA140" s="352">
        <v>29981328</v>
      </c>
      <c r="AB140" s="352">
        <v>29841282.710000001</v>
      </c>
      <c r="AC140" s="352">
        <v>0.27945205479452057</v>
      </c>
      <c r="AD140" s="352">
        <v>30.224657534246575</v>
      </c>
      <c r="AE140" s="391">
        <v>1.2500000000000001E-2</v>
      </c>
      <c r="AF140" s="355">
        <v>1.2500000000000001E-2</v>
      </c>
      <c r="AG140" s="355" t="s">
        <v>1724</v>
      </c>
      <c r="AH140" s="355"/>
      <c r="AI140" s="352">
        <v>203395.35238356164</v>
      </c>
      <c r="AJ140" s="353">
        <v>21998603.210739724</v>
      </c>
      <c r="AK140" s="353">
        <v>9097.9538749999992</v>
      </c>
      <c r="AL140" s="356">
        <v>0.27945205479452057</v>
      </c>
      <c r="AM140" s="356">
        <v>30.224657534246575</v>
      </c>
      <c r="AN140" s="357">
        <v>1.2500000000000001E-2</v>
      </c>
      <c r="AO140" s="478" t="s">
        <v>1443</v>
      </c>
    </row>
    <row r="141" spans="1:41">
      <c r="A141" s="31">
        <v>23055100</v>
      </c>
      <c r="B141" s="31">
        <v>1</v>
      </c>
      <c r="C141" s="31">
        <v>1</v>
      </c>
      <c r="D141" s="31">
        <v>1</v>
      </c>
      <c r="E141" s="33" t="s">
        <v>516</v>
      </c>
      <c r="F141" s="33" t="s">
        <v>1368</v>
      </c>
      <c r="G141" s="33" t="s">
        <v>1367</v>
      </c>
      <c r="H141" s="33" t="s">
        <v>1362</v>
      </c>
      <c r="I141" s="33" t="s">
        <v>6</v>
      </c>
      <c r="J141" s="33" t="s">
        <v>1384</v>
      </c>
      <c r="K141" s="31" t="s">
        <v>149</v>
      </c>
      <c r="L141" s="33" t="s">
        <v>12</v>
      </c>
      <c r="M141" s="31" t="s">
        <v>1353</v>
      </c>
      <c r="N141" s="31" t="s">
        <v>157</v>
      </c>
      <c r="O141" s="31" t="s">
        <v>157</v>
      </c>
      <c r="P141" s="31" t="s">
        <v>149</v>
      </c>
      <c r="Q141" s="352">
        <v>8741503.6699999999</v>
      </c>
      <c r="R141" s="387">
        <v>0</v>
      </c>
      <c r="S141" s="387">
        <v>0</v>
      </c>
      <c r="T141" s="387">
        <v>0</v>
      </c>
      <c r="U141" s="387">
        <v>0</v>
      </c>
      <c r="V141" s="352">
        <v>0</v>
      </c>
      <c r="W141" s="387">
        <v>0</v>
      </c>
      <c r="X141" s="352">
        <v>8741503.6699999999</v>
      </c>
      <c r="Y141" s="354">
        <v>34471</v>
      </c>
      <c r="Z141" s="354">
        <v>45486</v>
      </c>
      <c r="AA141" s="352">
        <v>59733607.420000002</v>
      </c>
      <c r="AB141" s="352">
        <v>59733607.420000002</v>
      </c>
      <c r="AC141" s="352">
        <v>2.7013698630136984</v>
      </c>
      <c r="AD141" s="352">
        <v>30.17808219178082</v>
      </c>
      <c r="AE141" s="391">
        <v>1.2500000000000001E-2</v>
      </c>
      <c r="AF141" s="355">
        <v>1.2500000000000001E-2</v>
      </c>
      <c r="AG141" s="355" t="s">
        <v>1724</v>
      </c>
      <c r="AH141" s="355"/>
      <c r="AI141" s="352">
        <v>23614034.571561642</v>
      </c>
      <c r="AJ141" s="353">
        <v>263801816.23301369</v>
      </c>
      <c r="AK141" s="353">
        <v>109268.79587500001</v>
      </c>
      <c r="AL141" s="356">
        <v>2.7013698630136984</v>
      </c>
      <c r="AM141" s="356">
        <v>30.17808219178082</v>
      </c>
      <c r="AN141" s="357">
        <v>1.2500000000000001E-2</v>
      </c>
      <c r="AO141" s="478" t="s">
        <v>1443</v>
      </c>
    </row>
    <row r="142" spans="1:41">
      <c r="A142" s="31">
        <v>23056000</v>
      </c>
      <c r="B142" s="31">
        <v>1</v>
      </c>
      <c r="C142" s="31">
        <v>1</v>
      </c>
      <c r="D142" s="31">
        <v>1</v>
      </c>
      <c r="E142" s="33" t="s">
        <v>516</v>
      </c>
      <c r="F142" s="33" t="s">
        <v>1368</v>
      </c>
      <c r="G142" s="33" t="s">
        <v>1367</v>
      </c>
      <c r="H142" s="33" t="s">
        <v>1362</v>
      </c>
      <c r="I142" s="33" t="s">
        <v>6</v>
      </c>
      <c r="J142" s="33" t="s">
        <v>1384</v>
      </c>
      <c r="K142" s="31" t="s">
        <v>149</v>
      </c>
      <c r="L142" s="33" t="s">
        <v>12</v>
      </c>
      <c r="M142" s="31" t="s">
        <v>1353</v>
      </c>
      <c r="N142" s="31" t="s">
        <v>158</v>
      </c>
      <c r="O142" s="31" t="s">
        <v>158</v>
      </c>
      <c r="P142" s="31" t="s">
        <v>149</v>
      </c>
      <c r="Q142" s="352">
        <v>4320178.3000000007</v>
      </c>
      <c r="R142" s="387">
        <v>0</v>
      </c>
      <c r="S142" s="387">
        <v>0</v>
      </c>
      <c r="T142" s="387">
        <v>0</v>
      </c>
      <c r="U142" s="387">
        <v>0</v>
      </c>
      <c r="V142" s="352">
        <v>0</v>
      </c>
      <c r="W142" s="387">
        <v>0</v>
      </c>
      <c r="X142" s="352">
        <v>4320178.3000000007</v>
      </c>
      <c r="Y142" s="354">
        <v>34680</v>
      </c>
      <c r="Z142" s="354">
        <v>45698</v>
      </c>
      <c r="AA142" s="352">
        <v>25479655.309999999</v>
      </c>
      <c r="AB142" s="352">
        <v>25303900.84</v>
      </c>
      <c r="AC142" s="352">
        <v>3.2821917808219179</v>
      </c>
      <c r="AD142" s="352">
        <v>30.186301369863013</v>
      </c>
      <c r="AE142" s="391">
        <v>3.0000000000000001E-3</v>
      </c>
      <c r="AF142" s="355">
        <v>3.0000000000000001E-3</v>
      </c>
      <c r="AG142" s="355" t="s">
        <v>1724</v>
      </c>
      <c r="AH142" s="355"/>
      <c r="AI142" s="352">
        <v>14179653.707945209</v>
      </c>
      <c r="AJ142" s="353">
        <v>130410204.13534249</v>
      </c>
      <c r="AK142" s="353">
        <v>12960.534900000002</v>
      </c>
      <c r="AL142" s="356">
        <v>3.2821917808219179</v>
      </c>
      <c r="AM142" s="356">
        <v>30.186301369863013</v>
      </c>
      <c r="AN142" s="357">
        <v>3.0000000000000001E-3</v>
      </c>
      <c r="AO142" s="478" t="s">
        <v>1443</v>
      </c>
    </row>
    <row r="143" spans="1:41">
      <c r="A143" s="31">
        <v>23096000</v>
      </c>
      <c r="B143" s="31">
        <v>1</v>
      </c>
      <c r="C143" s="31">
        <v>1</v>
      </c>
      <c r="D143" s="31">
        <v>1</v>
      </c>
      <c r="E143" s="33" t="s">
        <v>516</v>
      </c>
      <c r="F143" s="33" t="s">
        <v>1368</v>
      </c>
      <c r="G143" s="33" t="s">
        <v>1367</v>
      </c>
      <c r="H143" s="33" t="s">
        <v>1362</v>
      </c>
      <c r="I143" s="33" t="s">
        <v>6</v>
      </c>
      <c r="J143" s="33" t="s">
        <v>1384</v>
      </c>
      <c r="K143" s="31" t="s">
        <v>149</v>
      </c>
      <c r="L143" s="33" t="s">
        <v>12</v>
      </c>
      <c r="M143" s="31" t="s">
        <v>1353</v>
      </c>
      <c r="N143" s="31" t="s">
        <v>159</v>
      </c>
      <c r="O143" s="31" t="s">
        <v>159</v>
      </c>
      <c r="P143" s="31" t="s">
        <v>149</v>
      </c>
      <c r="Q143" s="352">
        <v>333774.74</v>
      </c>
      <c r="R143" s="387">
        <v>0</v>
      </c>
      <c r="S143" s="387">
        <v>0</v>
      </c>
      <c r="T143" s="387">
        <v>0</v>
      </c>
      <c r="U143" s="387">
        <v>0</v>
      </c>
      <c r="V143" s="352">
        <v>0</v>
      </c>
      <c r="W143" s="387">
        <v>0</v>
      </c>
      <c r="X143" s="352">
        <v>333774.74</v>
      </c>
      <c r="Y143" s="354">
        <v>35199</v>
      </c>
      <c r="Z143" s="354">
        <v>46211</v>
      </c>
      <c r="AA143" s="352">
        <v>1368475.38</v>
      </c>
      <c r="AB143" s="352">
        <v>1368475.38</v>
      </c>
      <c r="AC143" s="352">
        <v>4.6876712328767125</v>
      </c>
      <c r="AD143" s="352">
        <v>30.169863013698631</v>
      </c>
      <c r="AE143" s="391">
        <v>1.4999999999999999E-2</v>
      </c>
      <c r="AF143" s="355">
        <v>1.4999999999999999E-2</v>
      </c>
      <c r="AG143" s="355" t="s">
        <v>1724</v>
      </c>
      <c r="AH143" s="355"/>
      <c r="AI143" s="352">
        <v>1564626.2469589042</v>
      </c>
      <c r="AJ143" s="353">
        <v>10069938.183232877</v>
      </c>
      <c r="AK143" s="353">
        <v>5006.6210999999994</v>
      </c>
      <c r="AL143" s="356">
        <v>4.6876712328767125</v>
      </c>
      <c r="AM143" s="356">
        <v>30.169863013698635</v>
      </c>
      <c r="AN143" s="357">
        <v>1.4999999999999999E-2</v>
      </c>
      <c r="AO143" s="478" t="s">
        <v>1443</v>
      </c>
    </row>
    <row r="144" spans="1:41">
      <c r="A144" s="31">
        <v>23176000</v>
      </c>
      <c r="B144" s="31">
        <v>1</v>
      </c>
      <c r="C144" s="31">
        <v>1</v>
      </c>
      <c r="D144" s="31">
        <v>1</v>
      </c>
      <c r="E144" s="33" t="s">
        <v>1333</v>
      </c>
      <c r="F144" s="33" t="s">
        <v>1368</v>
      </c>
      <c r="G144" s="33" t="s">
        <v>1367</v>
      </c>
      <c r="H144" s="33" t="s">
        <v>1362</v>
      </c>
      <c r="I144" s="33" t="s">
        <v>6</v>
      </c>
      <c r="J144" s="33" t="s">
        <v>1384</v>
      </c>
      <c r="K144" s="31" t="s">
        <v>149</v>
      </c>
      <c r="L144" s="33" t="s">
        <v>12</v>
      </c>
      <c r="M144" s="31" t="s">
        <v>1353</v>
      </c>
      <c r="N144" s="31" t="s">
        <v>160</v>
      </c>
      <c r="O144" s="31" t="s">
        <v>160</v>
      </c>
      <c r="P144" s="31" t="s">
        <v>149</v>
      </c>
      <c r="Q144" s="352">
        <v>25467556.662999999</v>
      </c>
      <c r="R144" s="387">
        <v>0</v>
      </c>
      <c r="S144" s="387">
        <v>850641.32</v>
      </c>
      <c r="T144" s="387">
        <v>129722.8</v>
      </c>
      <c r="U144" s="387">
        <v>0</v>
      </c>
      <c r="V144" s="352">
        <v>-38670.51099999994</v>
      </c>
      <c r="W144" s="387">
        <v>0</v>
      </c>
      <c r="X144" s="352">
        <v>24578244.831999999</v>
      </c>
      <c r="Y144" s="354">
        <v>41683</v>
      </c>
      <c r="Z144" s="354">
        <v>49780</v>
      </c>
      <c r="AA144" s="352">
        <v>27816377.927999999</v>
      </c>
      <c r="AB144" s="352">
        <v>27816377.927999999</v>
      </c>
      <c r="AC144" s="352">
        <v>14.465753424657533</v>
      </c>
      <c r="AD144" s="352">
        <v>22.183561643835617</v>
      </c>
      <c r="AE144" s="391">
        <v>0.01</v>
      </c>
      <c r="AF144" s="355">
        <v>0.01</v>
      </c>
      <c r="AG144" s="355" t="s">
        <v>1724</v>
      </c>
      <c r="AH144" s="355"/>
      <c r="AI144" s="352">
        <v>355542829.35057533</v>
      </c>
      <c r="AJ144" s="353">
        <v>545233009.3279562</v>
      </c>
      <c r="AK144" s="353">
        <v>245782.44832</v>
      </c>
      <c r="AL144" s="356">
        <v>14.465753424657535</v>
      </c>
      <c r="AM144" s="356">
        <v>22.18356164383562</v>
      </c>
      <c r="AN144" s="357">
        <v>0.01</v>
      </c>
      <c r="AO144" s="478" t="s">
        <v>1443</v>
      </c>
    </row>
    <row r="145" spans="1:41">
      <c r="A145" s="31">
        <v>23186000</v>
      </c>
      <c r="B145" s="31">
        <v>1</v>
      </c>
      <c r="C145" s="31">
        <v>1</v>
      </c>
      <c r="D145" s="31">
        <v>1</v>
      </c>
      <c r="E145" s="33" t="s">
        <v>516</v>
      </c>
      <c r="F145" s="33" t="s">
        <v>1368</v>
      </c>
      <c r="G145" s="33" t="s">
        <v>1367</v>
      </c>
      <c r="H145" s="33" t="s">
        <v>1362</v>
      </c>
      <c r="I145" s="33" t="s">
        <v>6</v>
      </c>
      <c r="J145" s="33" t="s">
        <v>1384</v>
      </c>
      <c r="K145" s="31" t="s">
        <v>149</v>
      </c>
      <c r="L145" s="33" t="s">
        <v>12</v>
      </c>
      <c r="M145" s="31" t="s">
        <v>1353</v>
      </c>
      <c r="N145" s="31" t="s">
        <v>161</v>
      </c>
      <c r="O145" s="31" t="s">
        <v>161</v>
      </c>
      <c r="P145" s="31" t="s">
        <v>149</v>
      </c>
      <c r="Q145" s="352">
        <v>158762167.59999999</v>
      </c>
      <c r="R145" s="387">
        <v>0</v>
      </c>
      <c r="S145" s="387">
        <v>0</v>
      </c>
      <c r="T145" s="387">
        <v>0</v>
      </c>
      <c r="U145" s="387">
        <v>0</v>
      </c>
      <c r="V145" s="352">
        <v>0</v>
      </c>
      <c r="W145" s="387">
        <v>0</v>
      </c>
      <c r="X145" s="352">
        <v>158762167.59999999</v>
      </c>
      <c r="Y145" s="354">
        <v>42566</v>
      </c>
      <c r="Z145" s="354">
        <v>52013</v>
      </c>
      <c r="AA145" s="352">
        <v>183592999</v>
      </c>
      <c r="AB145" s="352">
        <v>183592999</v>
      </c>
      <c r="AC145" s="352">
        <v>20.583561643835615</v>
      </c>
      <c r="AD145" s="352">
        <v>25.882191780821916</v>
      </c>
      <c r="AE145" s="391">
        <v>7.4999999999999997E-3</v>
      </c>
      <c r="AF145" s="355">
        <v>7.4999999999999997E-3</v>
      </c>
      <c r="AG145" s="355" t="s">
        <v>1724</v>
      </c>
      <c r="AH145" s="355"/>
      <c r="AI145" s="352">
        <v>3267890863.5035615</v>
      </c>
      <c r="AJ145" s="353">
        <v>4109112869.3621912</v>
      </c>
      <c r="AK145" s="353">
        <v>1190716.257</v>
      </c>
      <c r="AL145" s="356">
        <v>20.583561643835615</v>
      </c>
      <c r="AM145" s="356">
        <v>25.882191780821916</v>
      </c>
      <c r="AN145" s="357">
        <v>7.5000000000000006E-3</v>
      </c>
      <c r="AO145" s="478" t="s">
        <v>1443</v>
      </c>
    </row>
    <row r="146" spans="1:41">
      <c r="A146" s="31">
        <v>23185000</v>
      </c>
      <c r="B146" s="31">
        <v>1</v>
      </c>
      <c r="C146" s="31">
        <v>1</v>
      </c>
      <c r="D146" s="31">
        <v>1</v>
      </c>
      <c r="E146" s="33" t="s">
        <v>516</v>
      </c>
      <c r="F146" s="33" t="s">
        <v>1368</v>
      </c>
      <c r="G146" s="33" t="s">
        <v>1367</v>
      </c>
      <c r="H146" s="33" t="s">
        <v>1362</v>
      </c>
      <c r="I146" s="33" t="s">
        <v>6</v>
      </c>
      <c r="J146" s="33" t="s">
        <v>1384</v>
      </c>
      <c r="K146" s="31" t="s">
        <v>149</v>
      </c>
      <c r="L146" s="33" t="s">
        <v>12</v>
      </c>
      <c r="M146" s="31" t="s">
        <v>1353</v>
      </c>
      <c r="N146" s="31" t="s">
        <v>162</v>
      </c>
      <c r="O146" s="31" t="s">
        <v>162</v>
      </c>
      <c r="P146" s="31" t="s">
        <v>149</v>
      </c>
      <c r="Q146" s="352">
        <v>7688600.8799999999</v>
      </c>
      <c r="R146" s="387">
        <v>0</v>
      </c>
      <c r="S146" s="387">
        <v>0</v>
      </c>
      <c r="T146" s="387">
        <v>0</v>
      </c>
      <c r="U146" s="387">
        <v>0</v>
      </c>
      <c r="V146" s="352">
        <v>0</v>
      </c>
      <c r="W146" s="387">
        <v>0</v>
      </c>
      <c r="X146" s="352">
        <v>7688600.8799999999</v>
      </c>
      <c r="Y146" s="354">
        <v>42521</v>
      </c>
      <c r="Z146" s="354">
        <v>52009</v>
      </c>
      <c r="AA146" s="352">
        <v>20000000</v>
      </c>
      <c r="AB146" s="352">
        <v>20000000</v>
      </c>
      <c r="AC146" s="352">
        <v>20.572602739726026</v>
      </c>
      <c r="AD146" s="352">
        <v>25.994520547945207</v>
      </c>
      <c r="AE146" s="391">
        <v>2.4300000000000002E-2</v>
      </c>
      <c r="AF146" s="355">
        <v>2.4300000000000002E-2</v>
      </c>
      <c r="AG146" s="355" t="s">
        <v>1724</v>
      </c>
      <c r="AH146" s="355"/>
      <c r="AI146" s="352">
        <v>158174531.52854794</v>
      </c>
      <c r="AJ146" s="353">
        <v>199861493.56010959</v>
      </c>
      <c r="AK146" s="353">
        <v>186833.001384</v>
      </c>
      <c r="AL146" s="356">
        <v>20.572602739726026</v>
      </c>
      <c r="AM146" s="356">
        <v>25.994520547945207</v>
      </c>
      <c r="AN146" s="357">
        <v>2.4300000000000002E-2</v>
      </c>
      <c r="AO146" s="478" t="s">
        <v>1443</v>
      </c>
    </row>
    <row r="147" spans="1:41">
      <c r="A147" s="31">
        <v>23046000</v>
      </c>
      <c r="B147" s="31">
        <v>1</v>
      </c>
      <c r="C147" s="31">
        <v>1</v>
      </c>
      <c r="D147" s="31">
        <v>1</v>
      </c>
      <c r="E147" s="33" t="s">
        <v>516</v>
      </c>
      <c r="F147" s="33" t="s">
        <v>1368</v>
      </c>
      <c r="G147" s="33" t="s">
        <v>1367</v>
      </c>
      <c r="H147" s="33" t="s">
        <v>1362</v>
      </c>
      <c r="I147" s="33" t="s">
        <v>6</v>
      </c>
      <c r="J147" s="33" t="s">
        <v>1384</v>
      </c>
      <c r="K147" s="31" t="s">
        <v>149</v>
      </c>
      <c r="L147" s="33" t="s">
        <v>99</v>
      </c>
      <c r="M147" s="31" t="s">
        <v>1353</v>
      </c>
      <c r="N147" s="31" t="s">
        <v>1349</v>
      </c>
      <c r="O147" s="31" t="s">
        <v>1349</v>
      </c>
      <c r="P147" s="31" t="s">
        <v>149</v>
      </c>
      <c r="Q147" s="352">
        <v>0</v>
      </c>
      <c r="R147" s="387">
        <v>0</v>
      </c>
      <c r="S147" s="387">
        <v>0</v>
      </c>
      <c r="T147" s="387">
        <v>0</v>
      </c>
      <c r="U147" s="387">
        <v>0</v>
      </c>
      <c r="V147" s="352">
        <v>0</v>
      </c>
      <c r="W147" s="387">
        <v>0</v>
      </c>
      <c r="X147" s="352">
        <v>0</v>
      </c>
      <c r="Y147" s="352">
        <v>0</v>
      </c>
      <c r="Z147" s="352">
        <v>0</v>
      </c>
      <c r="AA147" s="352">
        <v>0</v>
      </c>
      <c r="AB147" s="352">
        <v>0</v>
      </c>
      <c r="AC147" s="352">
        <v>0</v>
      </c>
      <c r="AD147" s="352">
        <v>0</v>
      </c>
      <c r="AE147" s="391">
        <v>0.02</v>
      </c>
      <c r="AF147" s="388">
        <v>0.02</v>
      </c>
      <c r="AG147" s="355" t="s">
        <v>1724</v>
      </c>
      <c r="AH147" s="355" t="s">
        <v>1763</v>
      </c>
      <c r="AI147" s="352">
        <v>0</v>
      </c>
      <c r="AJ147" s="353">
        <v>0</v>
      </c>
      <c r="AK147" s="353">
        <v>0</v>
      </c>
      <c r="AL147" s="352">
        <v>0</v>
      </c>
      <c r="AM147" s="352">
        <v>0</v>
      </c>
      <c r="AN147" s="352">
        <v>0</v>
      </c>
      <c r="AO147" s="478" t="s">
        <v>1443</v>
      </c>
    </row>
    <row r="148" spans="1:41">
      <c r="A148" s="31">
        <v>23098100</v>
      </c>
      <c r="B148" s="31">
        <v>1</v>
      </c>
      <c r="C148" s="31">
        <v>1</v>
      </c>
      <c r="D148" s="31">
        <v>1</v>
      </c>
      <c r="E148" s="33" t="s">
        <v>1333</v>
      </c>
      <c r="F148" s="33" t="s">
        <v>1368</v>
      </c>
      <c r="G148" s="33" t="s">
        <v>1367</v>
      </c>
      <c r="H148" s="33" t="s">
        <v>1362</v>
      </c>
      <c r="I148" s="33" t="s">
        <v>6</v>
      </c>
      <c r="J148" s="33" t="s">
        <v>1384</v>
      </c>
      <c r="K148" s="31" t="s">
        <v>163</v>
      </c>
      <c r="L148" s="33" t="s">
        <v>12</v>
      </c>
      <c r="M148" s="31" t="s">
        <v>1353</v>
      </c>
      <c r="N148" s="31" t="s">
        <v>48</v>
      </c>
      <c r="O148" s="31" t="s">
        <v>48</v>
      </c>
      <c r="P148" s="31" t="s">
        <v>1357</v>
      </c>
      <c r="Q148" s="352">
        <v>4077071.8319999999</v>
      </c>
      <c r="R148" s="387">
        <v>0</v>
      </c>
      <c r="S148" s="387">
        <v>0</v>
      </c>
      <c r="T148" s="387">
        <v>0</v>
      </c>
      <c r="U148" s="387">
        <v>0</v>
      </c>
      <c r="V148" s="352">
        <v>-6689.49599999981</v>
      </c>
      <c r="W148" s="387">
        <v>0</v>
      </c>
      <c r="X148" s="352">
        <v>4070382.3360000001</v>
      </c>
      <c r="Y148" s="354">
        <v>35025</v>
      </c>
      <c r="Z148" s="354">
        <v>45992</v>
      </c>
      <c r="AA148" s="352">
        <v>56946730.68</v>
      </c>
      <c r="AB148" s="352">
        <v>56946730.68</v>
      </c>
      <c r="AC148" s="352">
        <v>4.087671232876712</v>
      </c>
      <c r="AD148" s="352">
        <v>30.046575342465754</v>
      </c>
      <c r="AE148" s="391">
        <v>0.01</v>
      </c>
      <c r="AF148" s="355">
        <v>0.01</v>
      </c>
      <c r="AG148" s="355" t="s">
        <v>1724</v>
      </c>
      <c r="AH148" s="355"/>
      <c r="AI148" s="352">
        <v>16638384.781676712</v>
      </c>
      <c r="AJ148" s="353">
        <v>122301049.53126577</v>
      </c>
      <c r="AK148" s="353">
        <v>40703.823360000002</v>
      </c>
      <c r="AL148" s="356">
        <v>4.087671232876712</v>
      </c>
      <c r="AM148" s="356">
        <v>30.046575342465754</v>
      </c>
      <c r="AN148" s="357">
        <v>0.01</v>
      </c>
      <c r="AO148" s="478" t="s">
        <v>1443</v>
      </c>
    </row>
    <row r="149" spans="1:41">
      <c r="A149" s="31">
        <v>23177000</v>
      </c>
      <c r="B149" s="31">
        <v>1</v>
      </c>
      <c r="C149" s="31">
        <v>1</v>
      </c>
      <c r="D149" s="31">
        <v>1</v>
      </c>
      <c r="E149" s="33" t="s">
        <v>516</v>
      </c>
      <c r="F149" s="33" t="s">
        <v>1368</v>
      </c>
      <c r="G149" s="33" t="s">
        <v>1367</v>
      </c>
      <c r="H149" s="33" t="s">
        <v>1362</v>
      </c>
      <c r="I149" s="33" t="s">
        <v>6</v>
      </c>
      <c r="J149" s="33" t="s">
        <v>1384</v>
      </c>
      <c r="K149" s="31" t="s">
        <v>164</v>
      </c>
      <c r="L149" s="33" t="s">
        <v>12</v>
      </c>
      <c r="M149" s="31" t="s">
        <v>1353</v>
      </c>
      <c r="N149" s="31" t="s">
        <v>165</v>
      </c>
      <c r="O149" s="31" t="s">
        <v>165</v>
      </c>
      <c r="P149" s="31" t="s">
        <v>164</v>
      </c>
      <c r="Q149" s="352">
        <v>9600000</v>
      </c>
      <c r="R149" s="387">
        <v>0</v>
      </c>
      <c r="S149" s="387">
        <v>0</v>
      </c>
      <c r="T149" s="387">
        <v>0</v>
      </c>
      <c r="U149" s="387">
        <v>0</v>
      </c>
      <c r="V149" s="352">
        <v>0</v>
      </c>
      <c r="W149" s="387">
        <v>0</v>
      </c>
      <c r="X149" s="352">
        <v>9600000</v>
      </c>
      <c r="Y149" s="354">
        <v>41722</v>
      </c>
      <c r="Z149" s="354">
        <v>46798</v>
      </c>
      <c r="AA149" s="352">
        <v>9600000</v>
      </c>
      <c r="AB149" s="352">
        <v>9600000</v>
      </c>
      <c r="AC149" s="352">
        <v>6.2958904109589042</v>
      </c>
      <c r="AD149" s="352">
        <v>13.906849315068493</v>
      </c>
      <c r="AE149" s="391">
        <v>0.06</v>
      </c>
      <c r="AF149" s="355">
        <v>0.06</v>
      </c>
      <c r="AG149" s="355" t="s">
        <v>1724</v>
      </c>
      <c r="AH149" s="355"/>
      <c r="AI149" s="352">
        <v>60440547.94520548</v>
      </c>
      <c r="AJ149" s="353">
        <v>133505753.42465754</v>
      </c>
      <c r="AK149" s="353">
        <v>576000</v>
      </c>
      <c r="AL149" s="356">
        <v>6.2958904109589042</v>
      </c>
      <c r="AM149" s="356">
        <v>13.906849315068493</v>
      </c>
      <c r="AN149" s="357">
        <v>0.06</v>
      </c>
      <c r="AO149" s="478" t="s">
        <v>1443</v>
      </c>
    </row>
    <row r="150" spans="1:41">
      <c r="A150" s="31">
        <v>23189000</v>
      </c>
      <c r="B150" s="31">
        <v>1</v>
      </c>
      <c r="C150" s="31">
        <v>1</v>
      </c>
      <c r="D150" s="31">
        <v>1</v>
      </c>
      <c r="E150" s="33" t="s">
        <v>516</v>
      </c>
      <c r="F150" s="33" t="s">
        <v>1368</v>
      </c>
      <c r="G150" s="33" t="s">
        <v>1367</v>
      </c>
      <c r="H150" s="33" t="s">
        <v>1362</v>
      </c>
      <c r="I150" s="33" t="s">
        <v>6</v>
      </c>
      <c r="J150" s="33" t="s">
        <v>1384</v>
      </c>
      <c r="K150" s="31" t="s">
        <v>164</v>
      </c>
      <c r="L150" s="33" t="s">
        <v>12</v>
      </c>
      <c r="M150" s="31" t="s">
        <v>1353</v>
      </c>
      <c r="N150" s="31" t="s">
        <v>166</v>
      </c>
      <c r="O150" s="31" t="s">
        <v>166</v>
      </c>
      <c r="P150" s="31" t="s">
        <v>164</v>
      </c>
      <c r="Q150" s="352">
        <v>44117646</v>
      </c>
      <c r="R150" s="387">
        <v>0</v>
      </c>
      <c r="S150" s="387">
        <v>2941177</v>
      </c>
      <c r="T150" s="387">
        <v>878905.33</v>
      </c>
      <c r="U150" s="387">
        <v>0</v>
      </c>
      <c r="V150" s="352">
        <v>0</v>
      </c>
      <c r="W150" s="387">
        <v>0</v>
      </c>
      <c r="X150" s="352">
        <v>41176469</v>
      </c>
      <c r="Y150" s="354">
        <v>42787</v>
      </c>
      <c r="Z150" s="354">
        <v>47058</v>
      </c>
      <c r="AA150" s="352">
        <v>50000000</v>
      </c>
      <c r="AB150" s="352">
        <v>50000000</v>
      </c>
      <c r="AC150" s="352">
        <v>7.0082191780821921</v>
      </c>
      <c r="AD150" s="352">
        <v>11.701369863013699</v>
      </c>
      <c r="AE150" s="391">
        <v>6.5960000000000005E-2</v>
      </c>
      <c r="AF150" s="355">
        <v>6.5960000000000005E-2</v>
      </c>
      <c r="AG150" s="355" t="s">
        <v>1723</v>
      </c>
      <c r="AH150" s="355"/>
      <c r="AI150" s="352">
        <v>288573719.73150688</v>
      </c>
      <c r="AJ150" s="353">
        <v>481821093.42191786</v>
      </c>
      <c r="AK150" s="353">
        <v>2715999.89524</v>
      </c>
      <c r="AL150" s="356">
        <v>7.008219178082193</v>
      </c>
      <c r="AM150" s="356">
        <v>11.701369863013699</v>
      </c>
      <c r="AN150" s="357">
        <v>6.5960000000000005E-2</v>
      </c>
      <c r="AO150" s="478" t="s">
        <v>1443</v>
      </c>
    </row>
    <row r="151" spans="1:41">
      <c r="A151" s="31">
        <v>23172000</v>
      </c>
      <c r="B151" s="31">
        <v>1</v>
      </c>
      <c r="C151" s="31">
        <v>0</v>
      </c>
      <c r="D151" s="31">
        <v>0</v>
      </c>
      <c r="E151" s="33" t="s">
        <v>1333</v>
      </c>
      <c r="F151" s="33" t="s">
        <v>1365</v>
      </c>
      <c r="G151" s="33" t="s">
        <v>1365</v>
      </c>
      <c r="H151" s="33" t="s">
        <v>1365</v>
      </c>
      <c r="I151" s="33" t="s">
        <v>1363</v>
      </c>
      <c r="J151" s="33" t="s">
        <v>1384</v>
      </c>
      <c r="K151" s="31" t="s">
        <v>64</v>
      </c>
      <c r="L151" s="33" t="s">
        <v>85</v>
      </c>
      <c r="M151" s="31" t="s">
        <v>1353</v>
      </c>
      <c r="N151" s="31" t="s">
        <v>167</v>
      </c>
      <c r="O151" s="31" t="s">
        <v>167</v>
      </c>
      <c r="P151" s="31" t="s">
        <v>64</v>
      </c>
      <c r="Q151" s="352">
        <v>11577607.873</v>
      </c>
      <c r="R151" s="387">
        <v>0</v>
      </c>
      <c r="S151" s="387">
        <v>0</v>
      </c>
      <c r="T151" s="387">
        <v>0</v>
      </c>
      <c r="U151" s="387">
        <v>0</v>
      </c>
      <c r="V151" s="352">
        <v>-18996.074999999255</v>
      </c>
      <c r="W151" s="387">
        <v>0</v>
      </c>
      <c r="X151" s="352">
        <v>11558611.798</v>
      </c>
      <c r="Y151" s="354">
        <v>41439</v>
      </c>
      <c r="Z151" s="354">
        <v>45656</v>
      </c>
      <c r="AA151" s="352">
        <v>11857500</v>
      </c>
      <c r="AB151" s="352">
        <v>11855050.549000001</v>
      </c>
      <c r="AC151" s="352">
        <v>3.1671232876712327</v>
      </c>
      <c r="AD151" s="352">
        <v>11.553424657534247</v>
      </c>
      <c r="AE151" s="391">
        <v>0.02</v>
      </c>
      <c r="AF151" s="355">
        <v>0.02</v>
      </c>
      <c r="AG151" s="355" t="s">
        <v>1724</v>
      </c>
      <c r="AH151" s="355"/>
      <c r="AI151" s="352">
        <v>36607548.598597258</v>
      </c>
      <c r="AJ151" s="353">
        <v>133541550.55387947</v>
      </c>
      <c r="AK151" s="353">
        <v>231172.23596000002</v>
      </c>
      <c r="AL151" s="356">
        <v>3.1671232876712327</v>
      </c>
      <c r="AM151" s="356">
        <v>11.553424657534247</v>
      </c>
      <c r="AN151" s="357">
        <v>0.02</v>
      </c>
      <c r="AO151" s="478" t="s">
        <v>1443</v>
      </c>
    </row>
    <row r="152" spans="1:41">
      <c r="A152" s="31">
        <v>23152000</v>
      </c>
      <c r="B152" s="31">
        <v>1</v>
      </c>
      <c r="C152" s="31">
        <v>0</v>
      </c>
      <c r="D152" s="31">
        <v>0</v>
      </c>
      <c r="E152" s="33" t="s">
        <v>1333</v>
      </c>
      <c r="F152" s="33" t="s">
        <v>1365</v>
      </c>
      <c r="G152" s="33" t="s">
        <v>1365</v>
      </c>
      <c r="H152" s="33" t="s">
        <v>1365</v>
      </c>
      <c r="I152" s="33" t="s">
        <v>1363</v>
      </c>
      <c r="J152" s="33" t="s">
        <v>1384</v>
      </c>
      <c r="K152" s="31" t="s">
        <v>64</v>
      </c>
      <c r="L152" s="33" t="s">
        <v>85</v>
      </c>
      <c r="M152" s="31" t="s">
        <v>1353</v>
      </c>
      <c r="N152" s="31" t="s">
        <v>168</v>
      </c>
      <c r="O152" s="31" t="s">
        <v>168</v>
      </c>
      <c r="P152" s="31" t="s">
        <v>64</v>
      </c>
      <c r="Q152" s="352">
        <v>2824295.9130000002</v>
      </c>
      <c r="R152" s="387">
        <v>0</v>
      </c>
      <c r="S152" s="387">
        <v>0</v>
      </c>
      <c r="T152" s="387">
        <v>0</v>
      </c>
      <c r="U152" s="387">
        <v>0</v>
      </c>
      <c r="V152" s="352">
        <v>-4633.9920000000857</v>
      </c>
      <c r="W152" s="387">
        <v>0</v>
      </c>
      <c r="X152" s="352">
        <v>2819661.9210000001</v>
      </c>
      <c r="Y152" s="354">
        <v>38071</v>
      </c>
      <c r="Z152" s="354">
        <v>45473</v>
      </c>
      <c r="AA152" s="352">
        <v>15460162.352</v>
      </c>
      <c r="AB152" s="352">
        <v>15356580.579</v>
      </c>
      <c r="AC152" s="352">
        <v>2.6657534246575341</v>
      </c>
      <c r="AD152" s="352">
        <v>20.279452054794522</v>
      </c>
      <c r="AE152" s="391">
        <v>4.4999999999999998E-2</v>
      </c>
      <c r="AF152" s="355">
        <v>4.4999999999999998E-2</v>
      </c>
      <c r="AG152" s="355" t="s">
        <v>1724</v>
      </c>
      <c r="AH152" s="355"/>
      <c r="AI152" s="352">
        <v>7516523.4222821919</v>
      </c>
      <c r="AJ152" s="353">
        <v>57181198.737649322</v>
      </c>
      <c r="AK152" s="353">
        <v>126884.78644500001</v>
      </c>
      <c r="AL152" s="356">
        <v>2.6657534246575341</v>
      </c>
      <c r="AM152" s="356">
        <v>20.279452054794522</v>
      </c>
      <c r="AN152" s="357">
        <v>4.4999999999999998E-2</v>
      </c>
      <c r="AO152" s="478" t="s">
        <v>1443</v>
      </c>
    </row>
    <row r="153" spans="1:41">
      <c r="A153" s="31">
        <v>23529000</v>
      </c>
      <c r="B153" s="31">
        <v>1</v>
      </c>
      <c r="C153" s="31">
        <v>0</v>
      </c>
      <c r="D153" s="31">
        <v>0</v>
      </c>
      <c r="E153" s="33" t="s">
        <v>1333</v>
      </c>
      <c r="F153" s="33" t="s">
        <v>1365</v>
      </c>
      <c r="G153" s="33" t="s">
        <v>1365</v>
      </c>
      <c r="H153" s="33" t="s">
        <v>1365</v>
      </c>
      <c r="I153" s="33" t="s">
        <v>1365</v>
      </c>
      <c r="J153" s="33" t="s">
        <v>1384</v>
      </c>
      <c r="K153" s="31" t="s">
        <v>64</v>
      </c>
      <c r="L153" s="33" t="s">
        <v>169</v>
      </c>
      <c r="M153" s="31" t="s">
        <v>1353</v>
      </c>
      <c r="N153" s="32">
        <v>7866155</v>
      </c>
      <c r="O153" s="32">
        <v>7866155</v>
      </c>
      <c r="P153" s="31" t="s">
        <v>64</v>
      </c>
      <c r="Q153" s="352">
        <v>1.2E-2</v>
      </c>
      <c r="R153" s="387">
        <v>0</v>
      </c>
      <c r="S153" s="387">
        <v>0</v>
      </c>
      <c r="T153" s="387">
        <v>0</v>
      </c>
      <c r="U153" s="387">
        <v>0</v>
      </c>
      <c r="V153" s="352">
        <v>0</v>
      </c>
      <c r="W153" s="387">
        <v>0</v>
      </c>
      <c r="X153" s="352">
        <v>1.2E-2</v>
      </c>
      <c r="Y153" s="352">
        <v>0</v>
      </c>
      <c r="Z153" s="352">
        <v>0</v>
      </c>
      <c r="AA153" s="352">
        <v>0</v>
      </c>
      <c r="AB153" s="352">
        <v>0</v>
      </c>
      <c r="AC153" s="352">
        <v>0</v>
      </c>
      <c r="AD153" s="352">
        <v>0</v>
      </c>
      <c r="AE153" s="391">
        <v>4.4999999999999998E-2</v>
      </c>
      <c r="AF153" s="388">
        <v>4.4999999999999998E-2</v>
      </c>
      <c r="AG153" s="355" t="s">
        <v>1724</v>
      </c>
      <c r="AH153" s="355" t="s">
        <v>1763</v>
      </c>
      <c r="AI153" s="352">
        <v>0</v>
      </c>
      <c r="AJ153" s="353">
        <v>0</v>
      </c>
      <c r="AK153" s="353">
        <v>5.4000000000000001E-4</v>
      </c>
      <c r="AL153" s="356">
        <v>0</v>
      </c>
      <c r="AM153" s="356">
        <v>0</v>
      </c>
      <c r="AN153" s="357">
        <v>4.4999999999999998E-2</v>
      </c>
      <c r="AO153" s="478" t="s">
        <v>1443</v>
      </c>
    </row>
    <row r="154" spans="1:41">
      <c r="A154" s="31">
        <v>23077000</v>
      </c>
      <c r="B154" s="31">
        <v>1</v>
      </c>
      <c r="C154" s="31">
        <v>0</v>
      </c>
      <c r="D154" s="31">
        <v>0</v>
      </c>
      <c r="E154" s="33" t="s">
        <v>1333</v>
      </c>
      <c r="F154" s="33" t="s">
        <v>1365</v>
      </c>
      <c r="G154" s="33" t="s">
        <v>1365</v>
      </c>
      <c r="H154" s="33" t="s">
        <v>1365</v>
      </c>
      <c r="I154" s="33" t="s">
        <v>1365</v>
      </c>
      <c r="J154" s="33" t="s">
        <v>1384</v>
      </c>
      <c r="K154" s="31" t="s">
        <v>64</v>
      </c>
      <c r="L154" s="33" t="s">
        <v>169</v>
      </c>
      <c r="M154" s="31" t="s">
        <v>1353</v>
      </c>
      <c r="N154" s="32">
        <v>9066069</v>
      </c>
      <c r="O154" s="32">
        <v>9066069</v>
      </c>
      <c r="P154" s="31" t="s">
        <v>64</v>
      </c>
      <c r="Q154" s="352">
        <v>2.3E-2</v>
      </c>
      <c r="R154" s="387">
        <v>0</v>
      </c>
      <c r="S154" s="387">
        <v>0</v>
      </c>
      <c r="T154" s="387">
        <v>0</v>
      </c>
      <c r="U154" s="387">
        <v>0</v>
      </c>
      <c r="V154" s="352">
        <v>0</v>
      </c>
      <c r="W154" s="387">
        <v>0</v>
      </c>
      <c r="X154" s="352">
        <v>2.3E-2</v>
      </c>
      <c r="Y154" s="352">
        <v>0</v>
      </c>
      <c r="Z154" s="352">
        <v>0</v>
      </c>
      <c r="AA154" s="352">
        <v>0</v>
      </c>
      <c r="AB154" s="352">
        <v>0</v>
      </c>
      <c r="AC154" s="352">
        <v>0</v>
      </c>
      <c r="AD154" s="352">
        <v>0</v>
      </c>
      <c r="AE154" s="391">
        <v>4.4999999999999998E-2</v>
      </c>
      <c r="AF154" s="388">
        <v>4.4999999999999998E-2</v>
      </c>
      <c r="AG154" s="355" t="s">
        <v>1724</v>
      </c>
      <c r="AH154" s="355" t="s">
        <v>1763</v>
      </c>
      <c r="AI154" s="352">
        <v>0</v>
      </c>
      <c r="AJ154" s="353">
        <v>0</v>
      </c>
      <c r="AK154" s="353">
        <v>1.0349999999999999E-3</v>
      </c>
      <c r="AL154" s="356">
        <v>0</v>
      </c>
      <c r="AM154" s="356">
        <v>0</v>
      </c>
      <c r="AN154" s="357">
        <v>4.4999999999999998E-2</v>
      </c>
      <c r="AO154" s="478" t="s">
        <v>1443</v>
      </c>
    </row>
    <row r="155" spans="1:41">
      <c r="A155" s="31">
        <v>23157001</v>
      </c>
      <c r="B155" s="31">
        <v>1</v>
      </c>
      <c r="C155" s="31">
        <v>1</v>
      </c>
      <c r="D155" s="31">
        <v>0</v>
      </c>
      <c r="E155" s="33" t="s">
        <v>1333</v>
      </c>
      <c r="F155" s="33" t="s">
        <v>1368</v>
      </c>
      <c r="G155" s="33" t="s">
        <v>1367</v>
      </c>
      <c r="H155" s="33" t="s">
        <v>1366</v>
      </c>
      <c r="I155" s="33" t="s">
        <v>1375</v>
      </c>
      <c r="J155" s="33" t="s">
        <v>1384</v>
      </c>
      <c r="K155" s="31" t="s">
        <v>64</v>
      </c>
      <c r="L155" s="33" t="s">
        <v>170</v>
      </c>
      <c r="M155" s="31" t="s">
        <v>1353</v>
      </c>
      <c r="N155" s="31" t="s">
        <v>171</v>
      </c>
      <c r="O155" s="31" t="s">
        <v>171</v>
      </c>
      <c r="P155" s="31" t="s">
        <v>64</v>
      </c>
      <c r="Q155" s="352">
        <v>2310210</v>
      </c>
      <c r="R155" s="387">
        <v>0</v>
      </c>
      <c r="S155" s="387">
        <v>0</v>
      </c>
      <c r="T155" s="387">
        <v>0</v>
      </c>
      <c r="U155" s="387">
        <v>0</v>
      </c>
      <c r="V155" s="352">
        <v>-3790.5</v>
      </c>
      <c r="W155" s="387">
        <v>0</v>
      </c>
      <c r="X155" s="352">
        <v>2306419.5</v>
      </c>
      <c r="Y155" s="354">
        <v>40092</v>
      </c>
      <c r="Z155" s="354">
        <v>54787</v>
      </c>
      <c r="AA155" s="352">
        <v>2490075</v>
      </c>
      <c r="AB155" s="352">
        <v>2490075</v>
      </c>
      <c r="AC155" s="352">
        <v>28.183561643835617</v>
      </c>
      <c r="AD155" s="352">
        <v>40.260273972602739</v>
      </c>
      <c r="AE155" s="391">
        <v>7.4999999999999997E-3</v>
      </c>
      <c r="AF155" s="355">
        <v>7.4999999999999997E-3</v>
      </c>
      <c r="AG155" s="355" t="s">
        <v>1724</v>
      </c>
      <c r="AH155" s="355"/>
      <c r="AI155" s="352">
        <v>65003116.154794522</v>
      </c>
      <c r="AJ155" s="353">
        <v>92857080.965753421</v>
      </c>
      <c r="AK155" s="353">
        <v>17298.146249999998</v>
      </c>
      <c r="AL155" s="356">
        <v>28.183561643835617</v>
      </c>
      <c r="AM155" s="356">
        <v>40.260273972602739</v>
      </c>
      <c r="AN155" s="357">
        <v>7.4999999999999989E-3</v>
      </c>
      <c r="AO155" s="478" t="s">
        <v>1443</v>
      </c>
    </row>
    <row r="156" spans="1:41">
      <c r="A156" s="31">
        <v>23080000</v>
      </c>
      <c r="B156" s="31">
        <v>1</v>
      </c>
      <c r="C156" s="31">
        <v>1</v>
      </c>
      <c r="D156" s="31">
        <v>0</v>
      </c>
      <c r="E156" s="33" t="s">
        <v>1333</v>
      </c>
      <c r="F156" s="33" t="s">
        <v>1368</v>
      </c>
      <c r="G156" s="33" t="s">
        <v>1364</v>
      </c>
      <c r="H156" s="33" t="s">
        <v>1364</v>
      </c>
      <c r="I156" s="33" t="s">
        <v>1364</v>
      </c>
      <c r="J156" s="33" t="s">
        <v>1384</v>
      </c>
      <c r="K156" s="31" t="s">
        <v>64</v>
      </c>
      <c r="L156" s="33" t="s">
        <v>72</v>
      </c>
      <c r="M156" s="31" t="s">
        <v>1353</v>
      </c>
      <c r="N156" s="31" t="s">
        <v>172</v>
      </c>
      <c r="O156" s="31" t="s">
        <v>172</v>
      </c>
      <c r="P156" s="31" t="s">
        <v>64</v>
      </c>
      <c r="Q156" s="352">
        <v>2.3E-2</v>
      </c>
      <c r="R156" s="387">
        <v>0</v>
      </c>
      <c r="S156" s="387">
        <v>0</v>
      </c>
      <c r="T156" s="387">
        <v>0</v>
      </c>
      <c r="U156" s="387">
        <v>0</v>
      </c>
      <c r="V156" s="352">
        <v>0</v>
      </c>
      <c r="W156" s="387">
        <v>0</v>
      </c>
      <c r="X156" s="352">
        <v>2.3E-2</v>
      </c>
      <c r="Y156" s="352">
        <v>0</v>
      </c>
      <c r="Z156" s="352">
        <v>0</v>
      </c>
      <c r="AA156" s="352">
        <v>0</v>
      </c>
      <c r="AB156" s="352">
        <v>0</v>
      </c>
      <c r="AC156" s="352">
        <v>0</v>
      </c>
      <c r="AD156" s="352">
        <v>0</v>
      </c>
      <c r="AE156" s="391">
        <v>8.77E-2</v>
      </c>
      <c r="AF156" s="388">
        <v>8.77E-2</v>
      </c>
      <c r="AG156" s="355" t="s">
        <v>1724</v>
      </c>
      <c r="AH156" s="355" t="s">
        <v>1763</v>
      </c>
      <c r="AI156" s="352">
        <v>0</v>
      </c>
      <c r="AJ156" s="353">
        <v>0</v>
      </c>
      <c r="AK156" s="353">
        <v>2.0171E-3</v>
      </c>
      <c r="AL156" s="356">
        <v>0</v>
      </c>
      <c r="AM156" s="356">
        <v>0</v>
      </c>
      <c r="AN156" s="357">
        <v>8.77E-2</v>
      </c>
      <c r="AO156" s="478" t="s">
        <v>1443</v>
      </c>
    </row>
    <row r="157" spans="1:41">
      <c r="A157" s="31">
        <v>23079000</v>
      </c>
      <c r="B157" s="31">
        <v>1</v>
      </c>
      <c r="C157" s="31">
        <v>1</v>
      </c>
      <c r="D157" s="31">
        <v>0</v>
      </c>
      <c r="E157" s="33" t="s">
        <v>1333</v>
      </c>
      <c r="F157" s="33" t="s">
        <v>1368</v>
      </c>
      <c r="G157" s="33" t="s">
        <v>1364</v>
      </c>
      <c r="H157" s="33" t="s">
        <v>1364</v>
      </c>
      <c r="I157" s="33" t="s">
        <v>1364</v>
      </c>
      <c r="J157" s="33" t="s">
        <v>1384</v>
      </c>
      <c r="K157" s="31" t="s">
        <v>64</v>
      </c>
      <c r="L157" s="33" t="s">
        <v>173</v>
      </c>
      <c r="M157" s="31" t="s">
        <v>1353</v>
      </c>
      <c r="N157" s="31" t="s">
        <v>174</v>
      </c>
      <c r="O157" s="31" t="s">
        <v>174</v>
      </c>
      <c r="P157" s="31" t="s">
        <v>64</v>
      </c>
      <c r="Q157" s="352">
        <v>2.3E-2</v>
      </c>
      <c r="R157" s="387">
        <v>0</v>
      </c>
      <c r="S157" s="387">
        <v>0</v>
      </c>
      <c r="T157" s="387">
        <v>0</v>
      </c>
      <c r="U157" s="387">
        <v>0</v>
      </c>
      <c r="V157" s="352">
        <v>0</v>
      </c>
      <c r="W157" s="387">
        <v>0</v>
      </c>
      <c r="X157" s="352">
        <v>2.3E-2</v>
      </c>
      <c r="Y157" s="352">
        <v>0</v>
      </c>
      <c r="Z157" s="352">
        <v>0</v>
      </c>
      <c r="AA157" s="352">
        <v>0</v>
      </c>
      <c r="AB157" s="352">
        <v>0</v>
      </c>
      <c r="AC157" s="352">
        <v>0</v>
      </c>
      <c r="AD157" s="352">
        <v>0</v>
      </c>
      <c r="AE157" s="391">
        <v>4.4999999999999998E-2</v>
      </c>
      <c r="AF157" s="388">
        <v>4.4999999999999998E-2</v>
      </c>
      <c r="AG157" s="355" t="s">
        <v>1724</v>
      </c>
      <c r="AH157" s="355" t="s">
        <v>1763</v>
      </c>
      <c r="AI157" s="352">
        <v>0</v>
      </c>
      <c r="AJ157" s="353">
        <v>0</v>
      </c>
      <c r="AK157" s="353">
        <v>1.0349999999999999E-3</v>
      </c>
      <c r="AL157" s="356">
        <v>0</v>
      </c>
      <c r="AM157" s="356">
        <v>0</v>
      </c>
      <c r="AN157" s="357">
        <v>4.4999999999999998E-2</v>
      </c>
      <c r="AO157" s="478" t="s">
        <v>1443</v>
      </c>
    </row>
    <row r="158" spans="1:41">
      <c r="A158" s="31">
        <v>23076100</v>
      </c>
      <c r="B158" s="31">
        <v>1</v>
      </c>
      <c r="C158" s="31">
        <v>1</v>
      </c>
      <c r="D158" s="31">
        <v>1</v>
      </c>
      <c r="E158" s="33" t="s">
        <v>1333</v>
      </c>
      <c r="F158" s="33" t="s">
        <v>1368</v>
      </c>
      <c r="G158" s="33" t="s">
        <v>1367</v>
      </c>
      <c r="H158" s="33" t="s">
        <v>1362</v>
      </c>
      <c r="I158" s="33" t="s">
        <v>6</v>
      </c>
      <c r="J158" s="33" t="s">
        <v>1384</v>
      </c>
      <c r="K158" s="31" t="s">
        <v>64</v>
      </c>
      <c r="L158" s="33" t="s">
        <v>12</v>
      </c>
      <c r="M158" s="31" t="s">
        <v>1353</v>
      </c>
      <c r="N158" s="32">
        <v>8766461</v>
      </c>
      <c r="O158" s="32">
        <v>8766461</v>
      </c>
      <c r="P158" s="31" t="s">
        <v>64</v>
      </c>
      <c r="Q158" s="352">
        <v>769699.01199999999</v>
      </c>
      <c r="R158" s="387">
        <v>0</v>
      </c>
      <c r="S158" s="387">
        <v>0</v>
      </c>
      <c r="T158" s="387">
        <v>0</v>
      </c>
      <c r="U158" s="387">
        <v>0</v>
      </c>
      <c r="V158" s="352">
        <v>-1262.8919999999925</v>
      </c>
      <c r="W158" s="387">
        <v>0</v>
      </c>
      <c r="X158" s="352">
        <v>768436.12</v>
      </c>
      <c r="Y158" s="354">
        <v>32826</v>
      </c>
      <c r="Z158" s="354">
        <v>46752</v>
      </c>
      <c r="AA158" s="352">
        <v>16735927.33</v>
      </c>
      <c r="AB158" s="352">
        <v>16735927.33</v>
      </c>
      <c r="AC158" s="352">
        <v>6.1698630136986301</v>
      </c>
      <c r="AD158" s="352">
        <v>38.153424657534245</v>
      </c>
      <c r="AE158" s="391">
        <v>0.02</v>
      </c>
      <c r="AF158" s="355">
        <v>0.02</v>
      </c>
      <c r="AG158" s="355" t="s">
        <v>1724</v>
      </c>
      <c r="AH158" s="355"/>
      <c r="AI158" s="352">
        <v>4741145.5951780826</v>
      </c>
      <c r="AJ158" s="353">
        <v>29318469.608547945</v>
      </c>
      <c r="AK158" s="353">
        <v>15368.722400000001</v>
      </c>
      <c r="AL158" s="356">
        <v>6.169863013698631</v>
      </c>
      <c r="AM158" s="356">
        <v>38.153424657534245</v>
      </c>
      <c r="AN158" s="357">
        <v>0.02</v>
      </c>
      <c r="AO158" s="478" t="s">
        <v>1443</v>
      </c>
    </row>
    <row r="159" spans="1:41">
      <c r="A159" s="31">
        <v>23095000</v>
      </c>
      <c r="B159" s="31">
        <v>1</v>
      </c>
      <c r="C159" s="31">
        <v>1</v>
      </c>
      <c r="D159" s="31">
        <v>1</v>
      </c>
      <c r="E159" s="33" t="s">
        <v>1333</v>
      </c>
      <c r="F159" s="33" t="s">
        <v>1368</v>
      </c>
      <c r="G159" s="33" t="s">
        <v>1367</v>
      </c>
      <c r="H159" s="33" t="s">
        <v>1362</v>
      </c>
      <c r="I159" s="33" t="s">
        <v>6</v>
      </c>
      <c r="J159" s="33" t="s">
        <v>1384</v>
      </c>
      <c r="K159" s="31" t="s">
        <v>64</v>
      </c>
      <c r="L159" s="33" t="s">
        <v>12</v>
      </c>
      <c r="M159" s="31" t="s">
        <v>1353</v>
      </c>
      <c r="N159" s="31" t="s">
        <v>175</v>
      </c>
      <c r="O159" s="31" t="s">
        <v>175</v>
      </c>
      <c r="P159" s="31" t="s">
        <v>64</v>
      </c>
      <c r="Q159" s="352">
        <v>-3.5000000000000003E-2</v>
      </c>
      <c r="R159" s="387">
        <v>0</v>
      </c>
      <c r="S159" s="387">
        <v>0</v>
      </c>
      <c r="T159" s="387">
        <v>0</v>
      </c>
      <c r="U159" s="387">
        <v>0</v>
      </c>
      <c r="V159" s="352">
        <v>0</v>
      </c>
      <c r="W159" s="387">
        <v>0</v>
      </c>
      <c r="X159" s="352">
        <v>-3.5000000000000003E-2</v>
      </c>
      <c r="Y159" s="352">
        <v>0</v>
      </c>
      <c r="Z159" s="352">
        <v>0</v>
      </c>
      <c r="AA159" s="352">
        <v>0</v>
      </c>
      <c r="AB159" s="352">
        <v>0</v>
      </c>
      <c r="AC159" s="352">
        <v>0</v>
      </c>
      <c r="AD159" s="352">
        <v>0</v>
      </c>
      <c r="AE159" s="391">
        <v>8.2899999999999988E-2</v>
      </c>
      <c r="AF159" s="388">
        <v>8.2899999999999988E-2</v>
      </c>
      <c r="AG159" s="355" t="s">
        <v>1724</v>
      </c>
      <c r="AH159" s="355" t="s">
        <v>1763</v>
      </c>
      <c r="AI159" s="352">
        <v>0</v>
      </c>
      <c r="AJ159" s="353">
        <v>0</v>
      </c>
      <c r="AK159" s="353">
        <v>-2.9015E-3</v>
      </c>
      <c r="AL159" s="356">
        <v>0</v>
      </c>
      <c r="AM159" s="356">
        <v>0</v>
      </c>
      <c r="AN159" s="357">
        <v>8.2899999999999988E-2</v>
      </c>
      <c r="AO159" s="478" t="s">
        <v>1443</v>
      </c>
    </row>
    <row r="160" spans="1:41">
      <c r="A160" s="31">
        <v>23076000</v>
      </c>
      <c r="B160" s="31">
        <v>1</v>
      </c>
      <c r="C160" s="31">
        <v>1</v>
      </c>
      <c r="D160" s="31">
        <v>1</v>
      </c>
      <c r="E160" s="33" t="s">
        <v>1333</v>
      </c>
      <c r="F160" s="33" t="s">
        <v>1368</v>
      </c>
      <c r="G160" s="33" t="s">
        <v>1367</v>
      </c>
      <c r="H160" s="33" t="s">
        <v>1362</v>
      </c>
      <c r="I160" s="33" t="s">
        <v>6</v>
      </c>
      <c r="J160" s="33" t="s">
        <v>1384</v>
      </c>
      <c r="K160" s="31" t="s">
        <v>64</v>
      </c>
      <c r="L160" s="33" t="s">
        <v>12</v>
      </c>
      <c r="M160" s="31" t="s">
        <v>1353</v>
      </c>
      <c r="N160" s="31" t="s">
        <v>176</v>
      </c>
      <c r="O160" s="31" t="s">
        <v>176</v>
      </c>
      <c r="P160" s="31" t="s">
        <v>64</v>
      </c>
      <c r="Q160" s="352">
        <v>2.3E-2</v>
      </c>
      <c r="R160" s="387">
        <v>0</v>
      </c>
      <c r="S160" s="387">
        <v>0</v>
      </c>
      <c r="T160" s="387">
        <v>0</v>
      </c>
      <c r="U160" s="387">
        <v>0</v>
      </c>
      <c r="V160" s="352">
        <v>0</v>
      </c>
      <c r="W160" s="387">
        <v>0</v>
      </c>
      <c r="X160" s="352">
        <v>2.3E-2</v>
      </c>
      <c r="Y160" s="352">
        <v>0</v>
      </c>
      <c r="Z160" s="352">
        <v>0</v>
      </c>
      <c r="AA160" s="352">
        <v>0</v>
      </c>
      <c r="AB160" s="352">
        <v>0</v>
      </c>
      <c r="AC160" s="352">
        <v>0</v>
      </c>
      <c r="AD160" s="352">
        <v>0</v>
      </c>
      <c r="AE160" s="391">
        <v>4.4999999999999998E-2</v>
      </c>
      <c r="AF160" s="388">
        <v>4.4999999999999998E-2</v>
      </c>
      <c r="AG160" s="355" t="s">
        <v>1724</v>
      </c>
      <c r="AH160" s="355" t="s">
        <v>1763</v>
      </c>
      <c r="AI160" s="352">
        <v>0</v>
      </c>
      <c r="AJ160" s="353">
        <v>0</v>
      </c>
      <c r="AK160" s="353">
        <v>1.0349999999999999E-3</v>
      </c>
      <c r="AL160" s="356">
        <v>0</v>
      </c>
      <c r="AM160" s="356">
        <v>0</v>
      </c>
      <c r="AN160" s="357">
        <v>4.4999999999999998E-2</v>
      </c>
      <c r="AO160" s="478" t="s">
        <v>1443</v>
      </c>
    </row>
    <row r="161" spans="1:41">
      <c r="A161" s="31">
        <v>23072000</v>
      </c>
      <c r="B161" s="31">
        <v>1</v>
      </c>
      <c r="C161" s="31">
        <v>1</v>
      </c>
      <c r="D161" s="31">
        <v>1</v>
      </c>
      <c r="E161" s="33" t="s">
        <v>1333</v>
      </c>
      <c r="F161" s="33" t="s">
        <v>1368</v>
      </c>
      <c r="G161" s="33" t="s">
        <v>1367</v>
      </c>
      <c r="H161" s="33" t="s">
        <v>1362</v>
      </c>
      <c r="I161" s="33" t="s">
        <v>6</v>
      </c>
      <c r="J161" s="33" t="s">
        <v>1384</v>
      </c>
      <c r="K161" s="31" t="s">
        <v>64</v>
      </c>
      <c r="L161" s="33" t="s">
        <v>12</v>
      </c>
      <c r="M161" s="31" t="s">
        <v>1353</v>
      </c>
      <c r="N161" s="31" t="s">
        <v>177</v>
      </c>
      <c r="O161" s="31" t="s">
        <v>177</v>
      </c>
      <c r="P161" s="31" t="s">
        <v>64</v>
      </c>
      <c r="Q161" s="352">
        <v>2.3E-2</v>
      </c>
      <c r="R161" s="387">
        <v>0</v>
      </c>
      <c r="S161" s="387">
        <v>0</v>
      </c>
      <c r="T161" s="387">
        <v>0</v>
      </c>
      <c r="U161" s="387">
        <v>0</v>
      </c>
      <c r="V161" s="352">
        <v>0</v>
      </c>
      <c r="W161" s="387">
        <v>0</v>
      </c>
      <c r="X161" s="352">
        <v>2.3E-2</v>
      </c>
      <c r="Y161" s="352">
        <v>0</v>
      </c>
      <c r="Z161" s="352">
        <v>0</v>
      </c>
      <c r="AA161" s="352">
        <v>0</v>
      </c>
      <c r="AB161" s="352">
        <v>0</v>
      </c>
      <c r="AC161" s="352">
        <v>0</v>
      </c>
      <c r="AD161" s="352">
        <v>0</v>
      </c>
      <c r="AE161" s="391">
        <v>6.4699999999999994E-2</v>
      </c>
      <c r="AF161" s="388">
        <v>6.4699999999999994E-2</v>
      </c>
      <c r="AG161" s="355" t="s">
        <v>1724</v>
      </c>
      <c r="AH161" s="355" t="s">
        <v>1763</v>
      </c>
      <c r="AI161" s="352">
        <v>0</v>
      </c>
      <c r="AJ161" s="353">
        <v>0</v>
      </c>
      <c r="AK161" s="353">
        <v>1.4880999999999998E-3</v>
      </c>
      <c r="AL161" s="356">
        <v>0</v>
      </c>
      <c r="AM161" s="356">
        <v>0</v>
      </c>
      <c r="AN161" s="357">
        <v>6.4699999999999994E-2</v>
      </c>
      <c r="AO161" s="478" t="s">
        <v>1443</v>
      </c>
    </row>
    <row r="162" spans="1:41">
      <c r="A162" s="31">
        <v>23073000</v>
      </c>
      <c r="B162" s="31">
        <v>1</v>
      </c>
      <c r="C162" s="31">
        <v>1</v>
      </c>
      <c r="D162" s="31">
        <v>1</v>
      </c>
      <c r="E162" s="33" t="s">
        <v>1333</v>
      </c>
      <c r="F162" s="33" t="s">
        <v>1368</v>
      </c>
      <c r="G162" s="33" t="s">
        <v>1367</v>
      </c>
      <c r="H162" s="33" t="s">
        <v>1362</v>
      </c>
      <c r="I162" s="33" t="s">
        <v>6</v>
      </c>
      <c r="J162" s="33" t="s">
        <v>1384</v>
      </c>
      <c r="K162" s="31" t="s">
        <v>64</v>
      </c>
      <c r="L162" s="33" t="s">
        <v>12</v>
      </c>
      <c r="M162" s="31" t="s">
        <v>1353</v>
      </c>
      <c r="N162" s="31" t="s">
        <v>178</v>
      </c>
      <c r="O162" s="31" t="s">
        <v>178</v>
      </c>
      <c r="P162" s="31" t="s">
        <v>64</v>
      </c>
      <c r="Q162" s="352">
        <v>-2.3E-2</v>
      </c>
      <c r="R162" s="387">
        <v>0</v>
      </c>
      <c r="S162" s="387">
        <v>0</v>
      </c>
      <c r="T162" s="387">
        <v>0</v>
      </c>
      <c r="U162" s="387">
        <v>0</v>
      </c>
      <c r="V162" s="352">
        <v>0</v>
      </c>
      <c r="W162" s="387">
        <v>0</v>
      </c>
      <c r="X162" s="352">
        <v>-2.3E-2</v>
      </c>
      <c r="Y162" s="352">
        <v>0</v>
      </c>
      <c r="Z162" s="352">
        <v>0</v>
      </c>
      <c r="AA162" s="352">
        <v>0</v>
      </c>
      <c r="AB162" s="352">
        <v>0</v>
      </c>
      <c r="AC162" s="352">
        <v>0</v>
      </c>
      <c r="AD162" s="352">
        <v>0</v>
      </c>
      <c r="AE162" s="391">
        <v>6.4699999999999994E-2</v>
      </c>
      <c r="AF162" s="388">
        <v>6.4699999999999994E-2</v>
      </c>
      <c r="AG162" s="355" t="s">
        <v>1724</v>
      </c>
      <c r="AH162" s="355" t="s">
        <v>1763</v>
      </c>
      <c r="AI162" s="352">
        <v>0</v>
      </c>
      <c r="AJ162" s="353">
        <v>0</v>
      </c>
      <c r="AK162" s="353">
        <v>-1.4880999999999998E-3</v>
      </c>
      <c r="AL162" s="356">
        <v>0</v>
      </c>
      <c r="AM162" s="356">
        <v>0</v>
      </c>
      <c r="AN162" s="357">
        <v>6.4699999999999994E-2</v>
      </c>
      <c r="AO162" s="478" t="s">
        <v>1443</v>
      </c>
    </row>
    <row r="163" spans="1:41">
      <c r="A163" s="31">
        <v>23104100</v>
      </c>
      <c r="B163" s="31">
        <v>1</v>
      </c>
      <c r="C163" s="31">
        <v>1</v>
      </c>
      <c r="D163" s="31">
        <v>1</v>
      </c>
      <c r="E163" s="33" t="s">
        <v>1333</v>
      </c>
      <c r="F163" s="33" t="s">
        <v>1368</v>
      </c>
      <c r="G163" s="33" t="s">
        <v>1367</v>
      </c>
      <c r="H163" s="33" t="s">
        <v>1362</v>
      </c>
      <c r="I163" s="33" t="s">
        <v>6</v>
      </c>
      <c r="J163" s="33" t="s">
        <v>1384</v>
      </c>
      <c r="K163" s="31" t="s">
        <v>64</v>
      </c>
      <c r="L163" s="33" t="s">
        <v>12</v>
      </c>
      <c r="M163" s="31" t="s">
        <v>1353</v>
      </c>
      <c r="N163" s="32" t="s">
        <v>179</v>
      </c>
      <c r="O163" s="32" t="s">
        <v>179</v>
      </c>
      <c r="P163" s="31" t="s">
        <v>64</v>
      </c>
      <c r="Q163" s="352">
        <v>976925.47400000005</v>
      </c>
      <c r="R163" s="387">
        <v>0</v>
      </c>
      <c r="S163" s="387">
        <v>0</v>
      </c>
      <c r="T163" s="387">
        <v>0</v>
      </c>
      <c r="U163" s="387">
        <v>0</v>
      </c>
      <c r="V163" s="352">
        <v>-1602.9000000000233</v>
      </c>
      <c r="W163" s="387">
        <v>0</v>
      </c>
      <c r="X163" s="352">
        <v>975322.57400000002</v>
      </c>
      <c r="Y163" s="354">
        <v>35381</v>
      </c>
      <c r="Z163" s="354">
        <v>46386</v>
      </c>
      <c r="AA163" s="352">
        <v>3637586.0920000002</v>
      </c>
      <c r="AB163" s="352">
        <v>3637586.0920000002</v>
      </c>
      <c r="AC163" s="352">
        <v>5.1671232876712327</v>
      </c>
      <c r="AD163" s="352">
        <v>30.150684931506849</v>
      </c>
      <c r="AE163" s="391">
        <v>0.02</v>
      </c>
      <c r="AF163" s="355">
        <v>0.02</v>
      </c>
      <c r="AG163" s="355" t="s">
        <v>1724</v>
      </c>
      <c r="AH163" s="355"/>
      <c r="AI163" s="352">
        <v>5039611.9851068491</v>
      </c>
      <c r="AJ163" s="353">
        <v>29406643.635260273</v>
      </c>
      <c r="AK163" s="353">
        <v>19506.45148</v>
      </c>
      <c r="AL163" s="356">
        <v>5.1671232876712327</v>
      </c>
      <c r="AM163" s="356">
        <v>30.150684931506849</v>
      </c>
      <c r="AN163" s="357">
        <v>0.02</v>
      </c>
      <c r="AO163" s="478" t="s">
        <v>1443</v>
      </c>
    </row>
    <row r="164" spans="1:41">
      <c r="A164" s="31">
        <v>23527000</v>
      </c>
      <c r="B164" s="31">
        <v>1</v>
      </c>
      <c r="C164" s="31">
        <v>1</v>
      </c>
      <c r="D164" s="31">
        <v>1</v>
      </c>
      <c r="E164" s="33" t="s">
        <v>1333</v>
      </c>
      <c r="F164" s="33" t="s">
        <v>1368</v>
      </c>
      <c r="G164" s="33" t="s">
        <v>1367</v>
      </c>
      <c r="H164" s="33" t="s">
        <v>1362</v>
      </c>
      <c r="I164" s="33" t="s">
        <v>6</v>
      </c>
      <c r="J164" s="33" t="s">
        <v>1384</v>
      </c>
      <c r="K164" s="31" t="s">
        <v>64</v>
      </c>
      <c r="L164" s="33" t="s">
        <v>117</v>
      </c>
      <c r="M164" s="31" t="s">
        <v>1353</v>
      </c>
      <c r="N164" s="32">
        <v>7465081</v>
      </c>
      <c r="O164" s="32">
        <v>7465081</v>
      </c>
      <c r="P164" s="31" t="s">
        <v>64</v>
      </c>
      <c r="Q164" s="352">
        <v>3.5000000000000003E-2</v>
      </c>
      <c r="R164" s="387">
        <v>0</v>
      </c>
      <c r="S164" s="387">
        <v>0</v>
      </c>
      <c r="T164" s="387">
        <v>0</v>
      </c>
      <c r="U164" s="387">
        <v>0</v>
      </c>
      <c r="V164" s="352">
        <v>0</v>
      </c>
      <c r="W164" s="387">
        <v>0</v>
      </c>
      <c r="X164" s="352">
        <v>3.5000000000000003E-2</v>
      </c>
      <c r="Y164" s="352">
        <v>0</v>
      </c>
      <c r="Z164" s="352">
        <v>0</v>
      </c>
      <c r="AA164" s="352">
        <v>0</v>
      </c>
      <c r="AB164" s="352">
        <v>0</v>
      </c>
      <c r="AC164" s="352">
        <v>0</v>
      </c>
      <c r="AD164" s="352">
        <v>0</v>
      </c>
      <c r="AE164" s="391">
        <v>0.02</v>
      </c>
      <c r="AF164" s="388">
        <v>0.02</v>
      </c>
      <c r="AG164" s="355" t="s">
        <v>1724</v>
      </c>
      <c r="AH164" s="355" t="s">
        <v>1763</v>
      </c>
      <c r="AI164" s="352">
        <v>0</v>
      </c>
      <c r="AJ164" s="353">
        <v>0</v>
      </c>
      <c r="AK164" s="353">
        <v>7.000000000000001E-4</v>
      </c>
      <c r="AL164" s="356">
        <v>0</v>
      </c>
      <c r="AM164" s="356">
        <v>0</v>
      </c>
      <c r="AN164" s="357">
        <v>0.02</v>
      </c>
      <c r="AO164" s="478" t="s">
        <v>1443</v>
      </c>
    </row>
    <row r="165" spans="1:41">
      <c r="A165" s="31">
        <v>23153000</v>
      </c>
      <c r="B165" s="31">
        <v>1</v>
      </c>
      <c r="C165" s="31">
        <v>1</v>
      </c>
      <c r="D165" s="31">
        <v>0</v>
      </c>
      <c r="E165" s="33" t="s">
        <v>1333</v>
      </c>
      <c r="F165" s="33" t="s">
        <v>1368</v>
      </c>
      <c r="G165" s="33" t="s">
        <v>1367</v>
      </c>
      <c r="H165" s="33" t="s">
        <v>1366</v>
      </c>
      <c r="I165" s="33" t="s">
        <v>1374</v>
      </c>
      <c r="J165" s="33" t="s">
        <v>1384</v>
      </c>
      <c r="K165" s="31" t="s">
        <v>64</v>
      </c>
      <c r="L165" s="33" t="s">
        <v>180</v>
      </c>
      <c r="M165" s="31" t="s">
        <v>1353</v>
      </c>
      <c r="N165" s="31" t="s">
        <v>181</v>
      </c>
      <c r="O165" s="31" t="s">
        <v>181</v>
      </c>
      <c r="P165" s="31" t="s">
        <v>64</v>
      </c>
      <c r="Q165" s="352">
        <v>380158.22200000001</v>
      </c>
      <c r="R165" s="387">
        <v>0</v>
      </c>
      <c r="S165" s="387">
        <v>0</v>
      </c>
      <c r="T165" s="387">
        <v>0</v>
      </c>
      <c r="U165" s="387">
        <v>0</v>
      </c>
      <c r="V165" s="352">
        <v>-623.74800000002142</v>
      </c>
      <c r="W165" s="387">
        <v>0</v>
      </c>
      <c r="X165" s="352">
        <v>379534.47399999999</v>
      </c>
      <c r="Y165" s="354">
        <v>38399</v>
      </c>
      <c r="Z165" s="354">
        <v>45838</v>
      </c>
      <c r="AA165" s="352">
        <v>2000070.5360000001</v>
      </c>
      <c r="AB165" s="352">
        <v>1499130.2309999999</v>
      </c>
      <c r="AC165" s="352">
        <v>3.6657534246575341</v>
      </c>
      <c r="AD165" s="352">
        <v>20.38082191780822</v>
      </c>
      <c r="AE165" s="391">
        <v>4.4999999999999998E-2</v>
      </c>
      <c r="AF165" s="355">
        <v>4.4999999999999998E-2</v>
      </c>
      <c r="AG165" s="355" t="s">
        <v>1724</v>
      </c>
      <c r="AH165" s="355"/>
      <c r="AI165" s="352">
        <v>1391279.7978410958</v>
      </c>
      <c r="AJ165" s="353">
        <v>7735224.5262630135</v>
      </c>
      <c r="AK165" s="353">
        <v>17079.051329999998</v>
      </c>
      <c r="AL165" s="356">
        <v>3.6657534246575341</v>
      </c>
      <c r="AM165" s="356">
        <v>20.38082191780822</v>
      </c>
      <c r="AN165" s="357">
        <v>4.4999999999999998E-2</v>
      </c>
      <c r="AO165" s="478" t="s">
        <v>1443</v>
      </c>
    </row>
    <row r="166" spans="1:41">
      <c r="A166" s="31">
        <v>23169000</v>
      </c>
      <c r="B166" s="31">
        <v>1</v>
      </c>
      <c r="C166" s="31">
        <v>1</v>
      </c>
      <c r="D166" s="31">
        <v>1</v>
      </c>
      <c r="E166" s="33" t="s">
        <v>1333</v>
      </c>
      <c r="F166" s="33" t="s">
        <v>1368</v>
      </c>
      <c r="G166" s="33" t="s">
        <v>1367</v>
      </c>
      <c r="H166" s="33" t="s">
        <v>1362</v>
      </c>
      <c r="I166" s="33" t="s">
        <v>6</v>
      </c>
      <c r="J166" s="33" t="s">
        <v>1384</v>
      </c>
      <c r="K166" s="31" t="s">
        <v>182</v>
      </c>
      <c r="L166" s="33" t="s">
        <v>12</v>
      </c>
      <c r="M166" s="31" t="s">
        <v>1353</v>
      </c>
      <c r="N166" s="31" t="s">
        <v>183</v>
      </c>
      <c r="O166" s="31" t="s">
        <v>183</v>
      </c>
      <c r="P166" s="31" t="s">
        <v>182</v>
      </c>
      <c r="Q166" s="352">
        <v>6457024.085</v>
      </c>
      <c r="R166" s="387">
        <v>0</v>
      </c>
      <c r="S166" s="387">
        <v>0</v>
      </c>
      <c r="T166" s="387">
        <v>0</v>
      </c>
      <c r="U166" s="387">
        <v>0</v>
      </c>
      <c r="V166" s="352">
        <v>-10594.427000000142</v>
      </c>
      <c r="W166" s="387">
        <v>0</v>
      </c>
      <c r="X166" s="352">
        <v>6446429.6579999998</v>
      </c>
      <c r="Y166" s="354">
        <v>41304</v>
      </c>
      <c r="Z166" s="354">
        <v>47208</v>
      </c>
      <c r="AA166" s="352">
        <v>7707375</v>
      </c>
      <c r="AB166" s="352">
        <v>7503428.5729999999</v>
      </c>
      <c r="AC166" s="352">
        <v>7.419178082191781</v>
      </c>
      <c r="AD166" s="352">
        <v>16.175342465753424</v>
      </c>
      <c r="AE166" s="391">
        <v>0</v>
      </c>
      <c r="AF166" s="355">
        <v>0</v>
      </c>
      <c r="AG166" s="355" t="s">
        <v>1724</v>
      </c>
      <c r="AH166" s="355"/>
      <c r="AI166" s="352">
        <v>47827209.627024658</v>
      </c>
      <c r="AJ166" s="353">
        <v>104273207.39953972</v>
      </c>
      <c r="AK166" s="353">
        <v>0</v>
      </c>
      <c r="AL166" s="356">
        <v>7.419178082191781</v>
      </c>
      <c r="AM166" s="356">
        <v>16.175342465753424</v>
      </c>
      <c r="AN166" s="357">
        <v>0</v>
      </c>
      <c r="AO166" s="478" t="s">
        <v>1443</v>
      </c>
    </row>
    <row r="167" spans="1:41">
      <c r="A167" s="31">
        <v>23168000</v>
      </c>
      <c r="B167" s="31">
        <v>1</v>
      </c>
      <c r="C167" s="31">
        <v>1</v>
      </c>
      <c r="D167" s="31">
        <v>1</v>
      </c>
      <c r="E167" s="33" t="s">
        <v>1333</v>
      </c>
      <c r="F167" s="33" t="s">
        <v>1368</v>
      </c>
      <c r="G167" s="33" t="s">
        <v>1367</v>
      </c>
      <c r="H167" s="33" t="s">
        <v>1362</v>
      </c>
      <c r="I167" s="33" t="s">
        <v>6</v>
      </c>
      <c r="J167" s="33" t="s">
        <v>1384</v>
      </c>
      <c r="K167" s="31" t="s">
        <v>182</v>
      </c>
      <c r="L167" s="33" t="s">
        <v>12</v>
      </c>
      <c r="M167" s="31" t="s">
        <v>1353</v>
      </c>
      <c r="N167" s="31" t="s">
        <v>184</v>
      </c>
      <c r="O167" s="31" t="s">
        <v>184</v>
      </c>
      <c r="P167" s="31" t="s">
        <v>182</v>
      </c>
      <c r="Q167" s="352">
        <v>82152144.540000007</v>
      </c>
      <c r="R167" s="387">
        <v>0</v>
      </c>
      <c r="S167" s="387">
        <v>0</v>
      </c>
      <c r="T167" s="387">
        <v>0</v>
      </c>
      <c r="U167" s="387">
        <v>0</v>
      </c>
      <c r="V167" s="352">
        <v>-134791.9470000118</v>
      </c>
      <c r="W167" s="387">
        <v>0</v>
      </c>
      <c r="X167" s="352">
        <v>82017352.592999995</v>
      </c>
      <c r="Y167" s="354">
        <v>41302</v>
      </c>
      <c r="Z167" s="354">
        <v>47118</v>
      </c>
      <c r="AA167" s="352">
        <v>106717500</v>
      </c>
      <c r="AB167" s="352">
        <v>106717500</v>
      </c>
      <c r="AC167" s="352">
        <v>7.1726027397260275</v>
      </c>
      <c r="AD167" s="352">
        <v>15.934246575342465</v>
      </c>
      <c r="AE167" s="391">
        <v>0</v>
      </c>
      <c r="AF167" s="355">
        <v>0</v>
      </c>
      <c r="AG167" s="355" t="s">
        <v>1724</v>
      </c>
      <c r="AH167" s="355"/>
      <c r="AI167" s="352">
        <v>588277887.91362739</v>
      </c>
      <c r="AJ167" s="353">
        <v>1306884719.6736655</v>
      </c>
      <c r="AK167" s="353">
        <v>0</v>
      </c>
      <c r="AL167" s="356">
        <v>7.1726027397260275</v>
      </c>
      <c r="AM167" s="356">
        <v>15.934246575342463</v>
      </c>
      <c r="AN167" s="357">
        <v>0</v>
      </c>
      <c r="AO167" s="478" t="s">
        <v>1443</v>
      </c>
    </row>
    <row r="168" spans="1:41">
      <c r="A168" s="31">
        <v>23099100</v>
      </c>
      <c r="B168" s="31">
        <v>1</v>
      </c>
      <c r="C168" s="31">
        <v>1</v>
      </c>
      <c r="D168" s="31">
        <v>1</v>
      </c>
      <c r="E168" s="33" t="s">
        <v>1336</v>
      </c>
      <c r="F168" s="33" t="s">
        <v>1368</v>
      </c>
      <c r="G168" s="33" t="s">
        <v>1367</v>
      </c>
      <c r="H168" s="33" t="s">
        <v>1362</v>
      </c>
      <c r="I168" s="33" t="s">
        <v>6</v>
      </c>
      <c r="J168" s="33" t="s">
        <v>1384</v>
      </c>
      <c r="K168" s="31" t="s">
        <v>68</v>
      </c>
      <c r="L168" s="33" t="s">
        <v>12</v>
      </c>
      <c r="M168" s="31" t="s">
        <v>1353</v>
      </c>
      <c r="N168" s="31" t="s">
        <v>185</v>
      </c>
      <c r="O168" s="31" t="s">
        <v>185</v>
      </c>
      <c r="P168" s="31" t="s">
        <v>68</v>
      </c>
      <c r="Q168" s="352">
        <v>18225808</v>
      </c>
      <c r="R168" s="387">
        <v>0</v>
      </c>
      <c r="S168" s="387">
        <v>0</v>
      </c>
      <c r="T168" s="387">
        <v>0</v>
      </c>
      <c r="U168" s="387">
        <v>0</v>
      </c>
      <c r="V168" s="352">
        <v>-405920</v>
      </c>
      <c r="W168" s="387">
        <v>0</v>
      </c>
      <c r="X168" s="352">
        <v>17819888</v>
      </c>
      <c r="Y168" s="354">
        <v>35264</v>
      </c>
      <c r="Z168" s="354">
        <v>46223</v>
      </c>
      <c r="AA168" s="352">
        <v>75807864.275999993</v>
      </c>
      <c r="AB168" s="352">
        <v>75807864.275999993</v>
      </c>
      <c r="AC168" s="352">
        <v>4.720547945205479</v>
      </c>
      <c r="AD168" s="352">
        <v>30.024657534246575</v>
      </c>
      <c r="AE168" s="391">
        <v>0.03</v>
      </c>
      <c r="AF168" s="355">
        <v>0.03</v>
      </c>
      <c r="AG168" s="355" t="s">
        <v>1724</v>
      </c>
      <c r="AH168" s="355"/>
      <c r="AI168" s="352">
        <v>84119635.682191774</v>
      </c>
      <c r="AJ168" s="353">
        <v>535036034.49863017</v>
      </c>
      <c r="AK168" s="353">
        <v>534596.64</v>
      </c>
      <c r="AL168" s="356">
        <v>4.720547945205479</v>
      </c>
      <c r="AM168" s="356">
        <v>30.024657534246575</v>
      </c>
      <c r="AN168" s="357">
        <v>3.0000000000000002E-2</v>
      </c>
      <c r="AO168" s="478" t="s">
        <v>1443</v>
      </c>
    </row>
    <row r="169" spans="1:41">
      <c r="A169" s="31">
        <v>23005100</v>
      </c>
      <c r="B169" s="31">
        <v>1</v>
      </c>
      <c r="C169" s="31">
        <v>1</v>
      </c>
      <c r="D169" s="31">
        <v>1</v>
      </c>
      <c r="E169" s="33" t="s">
        <v>516</v>
      </c>
      <c r="F169" s="33" t="s">
        <v>1368</v>
      </c>
      <c r="G169" s="33" t="s">
        <v>1367</v>
      </c>
      <c r="H169" s="33" t="s">
        <v>1362</v>
      </c>
      <c r="I169" s="33" t="s">
        <v>6</v>
      </c>
      <c r="J169" s="33" t="s">
        <v>1384</v>
      </c>
      <c r="K169" s="31" t="s">
        <v>70</v>
      </c>
      <c r="L169" s="33" t="s">
        <v>12</v>
      </c>
      <c r="M169" s="31" t="s">
        <v>1353</v>
      </c>
      <c r="N169" s="31" t="s">
        <v>186</v>
      </c>
      <c r="O169" s="31" t="s">
        <v>186</v>
      </c>
      <c r="P169" s="31" t="s">
        <v>70</v>
      </c>
      <c r="Q169" s="352">
        <v>651107.5</v>
      </c>
      <c r="R169" s="387">
        <v>0</v>
      </c>
      <c r="S169" s="387">
        <v>0</v>
      </c>
      <c r="T169" s="387">
        <v>0</v>
      </c>
      <c r="U169" s="387">
        <v>0</v>
      </c>
      <c r="V169" s="352">
        <v>0</v>
      </c>
      <c r="W169" s="387">
        <v>0</v>
      </c>
      <c r="X169" s="352">
        <v>651107.5</v>
      </c>
      <c r="Y169" s="354">
        <v>31655</v>
      </c>
      <c r="Z169" s="354">
        <v>46589</v>
      </c>
      <c r="AA169" s="352">
        <v>1850144.51</v>
      </c>
      <c r="AB169" s="352">
        <v>1850144.51</v>
      </c>
      <c r="AC169" s="352">
        <v>5.7232876712328764</v>
      </c>
      <c r="AD169" s="352">
        <v>40.915068493150685</v>
      </c>
      <c r="AE169" s="391">
        <v>0.03</v>
      </c>
      <c r="AF169" s="355">
        <v>0.03</v>
      </c>
      <c r="AG169" s="355" t="s">
        <v>1724</v>
      </c>
      <c r="AH169" s="355"/>
      <c r="AI169" s="352">
        <v>3726475.5273972601</v>
      </c>
      <c r="AJ169" s="353">
        <v>26640107.95890411</v>
      </c>
      <c r="AK169" s="353">
        <v>19533.224999999999</v>
      </c>
      <c r="AL169" s="356">
        <v>5.7232876712328764</v>
      </c>
      <c r="AM169" s="356">
        <v>40.915068493150685</v>
      </c>
      <c r="AN169" s="357">
        <v>0.03</v>
      </c>
      <c r="AO169" s="478" t="s">
        <v>1443</v>
      </c>
    </row>
    <row r="170" spans="1:41">
      <c r="A170" s="31">
        <v>23010100</v>
      </c>
      <c r="B170" s="31">
        <v>1</v>
      </c>
      <c r="C170" s="31">
        <v>1</v>
      </c>
      <c r="D170" s="31">
        <v>1</v>
      </c>
      <c r="E170" s="33" t="s">
        <v>516</v>
      </c>
      <c r="F170" s="33" t="s">
        <v>1368</v>
      </c>
      <c r="G170" s="33" t="s">
        <v>1367</v>
      </c>
      <c r="H170" s="33" t="s">
        <v>1362</v>
      </c>
      <c r="I170" s="33" t="s">
        <v>6</v>
      </c>
      <c r="J170" s="33" t="s">
        <v>1384</v>
      </c>
      <c r="K170" s="31" t="s">
        <v>70</v>
      </c>
      <c r="L170" s="33" t="s">
        <v>12</v>
      </c>
      <c r="M170" s="31" t="s">
        <v>1353</v>
      </c>
      <c r="N170" s="31" t="s">
        <v>187</v>
      </c>
      <c r="O170" s="31" t="s">
        <v>187</v>
      </c>
      <c r="P170" s="31" t="s">
        <v>70</v>
      </c>
      <c r="Q170" s="352">
        <v>76236.17</v>
      </c>
      <c r="R170" s="387">
        <v>0</v>
      </c>
      <c r="S170" s="387">
        <v>0</v>
      </c>
      <c r="T170" s="387">
        <v>0</v>
      </c>
      <c r="U170" s="387">
        <v>0</v>
      </c>
      <c r="V170" s="352">
        <v>0</v>
      </c>
      <c r="W170" s="387">
        <v>0</v>
      </c>
      <c r="X170" s="352">
        <v>76236.17</v>
      </c>
      <c r="Y170" s="354">
        <v>31981</v>
      </c>
      <c r="Z170" s="354">
        <v>47635</v>
      </c>
      <c r="AA170" s="352">
        <v>165593.25</v>
      </c>
      <c r="AB170" s="352">
        <v>165593.25</v>
      </c>
      <c r="AC170" s="352">
        <v>8.5890410958904102</v>
      </c>
      <c r="AD170" s="352">
        <v>42.887671232876713</v>
      </c>
      <c r="AE170" s="391">
        <v>0.03</v>
      </c>
      <c r="AF170" s="355">
        <v>0.03</v>
      </c>
      <c r="AG170" s="355" t="s">
        <v>1724</v>
      </c>
      <c r="AH170" s="355"/>
      <c r="AI170" s="352">
        <v>654795.59712328762</v>
      </c>
      <c r="AJ170" s="353">
        <v>3269591.7950136987</v>
      </c>
      <c r="AK170" s="353">
        <v>2287.0850999999998</v>
      </c>
      <c r="AL170" s="356">
        <v>8.5890410958904102</v>
      </c>
      <c r="AM170" s="356">
        <v>42.887671232876713</v>
      </c>
      <c r="AN170" s="357">
        <v>0.03</v>
      </c>
      <c r="AO170" s="478" t="s">
        <v>1443</v>
      </c>
    </row>
    <row r="171" spans="1:41">
      <c r="A171" s="31">
        <v>23014100</v>
      </c>
      <c r="B171" s="31">
        <v>1</v>
      </c>
      <c r="C171" s="31">
        <v>1</v>
      </c>
      <c r="D171" s="31">
        <v>1</v>
      </c>
      <c r="E171" s="33" t="s">
        <v>516</v>
      </c>
      <c r="F171" s="33" t="s">
        <v>1368</v>
      </c>
      <c r="G171" s="33" t="s">
        <v>1367</v>
      </c>
      <c r="H171" s="33" t="s">
        <v>1362</v>
      </c>
      <c r="I171" s="33" t="s">
        <v>6</v>
      </c>
      <c r="J171" s="33" t="s">
        <v>1384</v>
      </c>
      <c r="K171" s="31" t="s">
        <v>70</v>
      </c>
      <c r="L171" s="33" t="s">
        <v>12</v>
      </c>
      <c r="M171" s="31" t="s">
        <v>1353</v>
      </c>
      <c r="N171" s="31" t="s">
        <v>188</v>
      </c>
      <c r="O171" s="31" t="s">
        <v>188</v>
      </c>
      <c r="P171" s="31" t="s">
        <v>70</v>
      </c>
      <c r="Q171" s="352">
        <v>357104.75</v>
      </c>
      <c r="R171" s="387">
        <v>0</v>
      </c>
      <c r="S171" s="387">
        <v>0</v>
      </c>
      <c r="T171" s="387">
        <v>0</v>
      </c>
      <c r="U171" s="387">
        <v>0</v>
      </c>
      <c r="V171" s="352">
        <v>0</v>
      </c>
      <c r="W171" s="387">
        <v>0</v>
      </c>
      <c r="X171" s="352">
        <v>357104.75</v>
      </c>
      <c r="Y171" s="354">
        <v>31979</v>
      </c>
      <c r="Z171" s="354">
        <v>47635</v>
      </c>
      <c r="AA171" s="352">
        <v>775671.25</v>
      </c>
      <c r="AB171" s="352">
        <v>775671.25</v>
      </c>
      <c r="AC171" s="352">
        <v>8.5890410958904102</v>
      </c>
      <c r="AD171" s="352">
        <v>42.893150684931506</v>
      </c>
      <c r="AE171" s="391">
        <v>0.03</v>
      </c>
      <c r="AF171" s="355">
        <v>0.03</v>
      </c>
      <c r="AG171" s="355" t="s">
        <v>1724</v>
      </c>
      <c r="AH171" s="355"/>
      <c r="AI171" s="352">
        <v>3067187.3732876708</v>
      </c>
      <c r="AJ171" s="353">
        <v>15317347.852054793</v>
      </c>
      <c r="AK171" s="353">
        <v>10713.1425</v>
      </c>
      <c r="AL171" s="356">
        <v>8.5890410958904102</v>
      </c>
      <c r="AM171" s="356">
        <v>42.893150684931506</v>
      </c>
      <c r="AN171" s="357">
        <v>0.03</v>
      </c>
      <c r="AO171" s="478" t="s">
        <v>1443</v>
      </c>
    </row>
    <row r="172" spans="1:41">
      <c r="A172" s="31">
        <v>23007000</v>
      </c>
      <c r="B172" s="31">
        <v>1</v>
      </c>
      <c r="C172" s="31">
        <v>1</v>
      </c>
      <c r="D172" s="31">
        <v>1</v>
      </c>
      <c r="E172" s="33" t="s">
        <v>516</v>
      </c>
      <c r="F172" s="33" t="s">
        <v>1368</v>
      </c>
      <c r="G172" s="33" t="s">
        <v>1367</v>
      </c>
      <c r="H172" s="33" t="s">
        <v>1362</v>
      </c>
      <c r="I172" s="33" t="s">
        <v>6</v>
      </c>
      <c r="J172" s="33" t="s">
        <v>1384</v>
      </c>
      <c r="K172" s="31" t="s">
        <v>70</v>
      </c>
      <c r="L172" s="33" t="s">
        <v>12</v>
      </c>
      <c r="M172" s="31" t="s">
        <v>1353</v>
      </c>
      <c r="N172" s="31" t="s">
        <v>189</v>
      </c>
      <c r="O172" s="31" t="s">
        <v>189</v>
      </c>
      <c r="P172" s="31" t="s">
        <v>70</v>
      </c>
      <c r="Q172" s="352">
        <v>170932.59</v>
      </c>
      <c r="R172" s="387">
        <v>0</v>
      </c>
      <c r="S172" s="387">
        <v>0</v>
      </c>
      <c r="T172" s="387">
        <v>0</v>
      </c>
      <c r="U172" s="387">
        <v>0</v>
      </c>
      <c r="V172" s="352">
        <v>0</v>
      </c>
      <c r="W172" s="387">
        <v>0</v>
      </c>
      <c r="X172" s="352">
        <v>170932.59</v>
      </c>
      <c r="Y172" s="354">
        <v>31586</v>
      </c>
      <c r="Z172" s="354">
        <v>45562</v>
      </c>
      <c r="AA172" s="352">
        <v>1912000</v>
      </c>
      <c r="AB172" s="352">
        <v>1064134.9099999999</v>
      </c>
      <c r="AC172" s="352">
        <v>2.9095890410958902</v>
      </c>
      <c r="AD172" s="352">
        <v>38.290410958904111</v>
      </c>
      <c r="AE172" s="391">
        <v>0.03</v>
      </c>
      <c r="AF172" s="355">
        <v>0.03</v>
      </c>
      <c r="AG172" s="355" t="s">
        <v>1724</v>
      </c>
      <c r="AH172" s="355"/>
      <c r="AI172" s="352">
        <v>497343.59063013695</v>
      </c>
      <c r="AJ172" s="353">
        <v>6545079.1173698632</v>
      </c>
      <c r="AK172" s="353">
        <v>5127.9776999999995</v>
      </c>
      <c r="AL172" s="356">
        <v>2.9095890410958902</v>
      </c>
      <c r="AM172" s="356">
        <v>38.290410958904111</v>
      </c>
      <c r="AN172" s="357">
        <v>0.03</v>
      </c>
      <c r="AO172" s="478" t="s">
        <v>1443</v>
      </c>
    </row>
    <row r="173" spans="1:41">
      <c r="A173" s="31">
        <v>23009000</v>
      </c>
      <c r="B173" s="31">
        <v>1</v>
      </c>
      <c r="C173" s="31">
        <v>1</v>
      </c>
      <c r="D173" s="31">
        <v>1</v>
      </c>
      <c r="E173" s="33" t="s">
        <v>516</v>
      </c>
      <c r="F173" s="33" t="s">
        <v>1368</v>
      </c>
      <c r="G173" s="33" t="s">
        <v>1367</v>
      </c>
      <c r="H173" s="33" t="s">
        <v>1362</v>
      </c>
      <c r="I173" s="33" t="s">
        <v>6</v>
      </c>
      <c r="J173" s="33" t="s">
        <v>1384</v>
      </c>
      <c r="K173" s="31" t="s">
        <v>70</v>
      </c>
      <c r="L173" s="33" t="s">
        <v>12</v>
      </c>
      <c r="M173" s="31" t="s">
        <v>1353</v>
      </c>
      <c r="N173" s="31" t="s">
        <v>190</v>
      </c>
      <c r="O173" s="31" t="s">
        <v>190</v>
      </c>
      <c r="P173" s="31" t="s">
        <v>70</v>
      </c>
      <c r="Q173" s="352">
        <v>143290.58000000002</v>
      </c>
      <c r="R173" s="387">
        <v>0</v>
      </c>
      <c r="S173" s="387">
        <v>0</v>
      </c>
      <c r="T173" s="387">
        <v>0</v>
      </c>
      <c r="U173" s="387">
        <v>0</v>
      </c>
      <c r="V173" s="352">
        <v>0</v>
      </c>
      <c r="W173" s="387">
        <v>0</v>
      </c>
      <c r="X173" s="352">
        <v>143290.58000000002</v>
      </c>
      <c r="Y173" s="354">
        <v>31577</v>
      </c>
      <c r="Z173" s="354">
        <v>44966</v>
      </c>
      <c r="AA173" s="352">
        <v>2088000</v>
      </c>
      <c r="AB173" s="352">
        <v>1745137.44</v>
      </c>
      <c r="AC173" s="352">
        <v>1.2767123287671234</v>
      </c>
      <c r="AD173" s="352">
        <v>36.682191780821917</v>
      </c>
      <c r="AE173" s="391">
        <v>0.03</v>
      </c>
      <c r="AF173" s="355">
        <v>0.03</v>
      </c>
      <c r="AG173" s="355" t="s">
        <v>1724</v>
      </c>
      <c r="AH173" s="355"/>
      <c r="AI173" s="352">
        <v>182940.85008219181</v>
      </c>
      <c r="AJ173" s="353">
        <v>5256212.5359452059</v>
      </c>
      <c r="AK173" s="353">
        <v>4298.7174000000005</v>
      </c>
      <c r="AL173" s="356">
        <v>1.2767123287671234</v>
      </c>
      <c r="AM173" s="356">
        <v>36.682191780821917</v>
      </c>
      <c r="AN173" s="357">
        <v>0.03</v>
      </c>
      <c r="AO173" s="478" t="s">
        <v>1443</v>
      </c>
    </row>
    <row r="174" spans="1:41">
      <c r="A174" s="31">
        <v>20654000</v>
      </c>
      <c r="B174" s="31">
        <v>1</v>
      </c>
      <c r="C174" s="31">
        <v>1</v>
      </c>
      <c r="D174" s="31">
        <v>1</v>
      </c>
      <c r="E174" s="33" t="s">
        <v>516</v>
      </c>
      <c r="F174" s="33" t="s">
        <v>1368</v>
      </c>
      <c r="G174" s="33" t="s">
        <v>1367</v>
      </c>
      <c r="H174" s="33" t="s">
        <v>1362</v>
      </c>
      <c r="I174" s="33" t="s">
        <v>6</v>
      </c>
      <c r="J174" s="33" t="s">
        <v>1384</v>
      </c>
      <c r="K174" s="31" t="s">
        <v>191</v>
      </c>
      <c r="L174" s="33" t="s">
        <v>12</v>
      </c>
      <c r="M174" s="31" t="s">
        <v>1627</v>
      </c>
      <c r="N174" s="31" t="s">
        <v>192</v>
      </c>
      <c r="O174" s="31" t="s">
        <v>192</v>
      </c>
      <c r="P174" s="31" t="s">
        <v>191</v>
      </c>
      <c r="Q174" s="352">
        <v>0</v>
      </c>
      <c r="R174" s="387">
        <v>0</v>
      </c>
      <c r="S174" s="387">
        <v>0</v>
      </c>
      <c r="T174" s="387">
        <v>0</v>
      </c>
      <c r="U174" s="387">
        <v>0</v>
      </c>
      <c r="V174" s="352">
        <v>0</v>
      </c>
      <c r="W174" s="387">
        <v>0</v>
      </c>
      <c r="X174" s="352">
        <v>0</v>
      </c>
      <c r="Y174" s="354">
        <v>26344</v>
      </c>
      <c r="Z174" s="354">
        <v>44454</v>
      </c>
      <c r="AA174" s="352">
        <v>7024699.3200000003</v>
      </c>
      <c r="AB174" s="352">
        <v>7023886</v>
      </c>
      <c r="AC174" s="352">
        <v>-0.12602739726027398</v>
      </c>
      <c r="AD174" s="352">
        <v>49.61643835616438</v>
      </c>
      <c r="AE174" s="391">
        <v>0</v>
      </c>
      <c r="AF174" s="355">
        <v>0</v>
      </c>
      <c r="AG174" s="355" t="s">
        <v>1724</v>
      </c>
      <c r="AH174" s="355" t="s">
        <v>1763</v>
      </c>
      <c r="AI174" s="352">
        <v>0</v>
      </c>
      <c r="AJ174" s="353">
        <v>0</v>
      </c>
      <c r="AK174" s="353">
        <v>0</v>
      </c>
      <c r="AL174" s="356">
        <v>0</v>
      </c>
      <c r="AM174" s="356">
        <v>0</v>
      </c>
      <c r="AN174" s="357">
        <v>0</v>
      </c>
      <c r="AO174" s="478" t="s">
        <v>191</v>
      </c>
    </row>
    <row r="175" spans="1:41">
      <c r="A175" s="31">
        <v>20655000</v>
      </c>
      <c r="B175" s="31">
        <v>1</v>
      </c>
      <c r="C175" s="31">
        <v>1</v>
      </c>
      <c r="D175" s="31">
        <v>1</v>
      </c>
      <c r="E175" s="33" t="s">
        <v>516</v>
      </c>
      <c r="F175" s="33" t="s">
        <v>1368</v>
      </c>
      <c r="G175" s="33" t="s">
        <v>1367</v>
      </c>
      <c r="H175" s="33" t="s">
        <v>1362</v>
      </c>
      <c r="I175" s="33" t="s">
        <v>6</v>
      </c>
      <c r="J175" s="33" t="s">
        <v>1384</v>
      </c>
      <c r="K175" s="31" t="s">
        <v>191</v>
      </c>
      <c r="L175" s="33" t="s">
        <v>12</v>
      </c>
      <c r="M175" s="31" t="s">
        <v>1627</v>
      </c>
      <c r="N175" s="31" t="s">
        <v>193</v>
      </c>
      <c r="O175" s="31" t="s">
        <v>193</v>
      </c>
      <c r="P175" s="31" t="s">
        <v>191</v>
      </c>
      <c r="Q175" s="352">
        <v>262767.13</v>
      </c>
      <c r="R175" s="387">
        <v>0</v>
      </c>
      <c r="S175" s="387">
        <v>65691.78</v>
      </c>
      <c r="T175" s="387">
        <v>0</v>
      </c>
      <c r="U175" s="387">
        <v>985.38</v>
      </c>
      <c r="V175" s="352">
        <v>0</v>
      </c>
      <c r="W175" s="387">
        <v>0</v>
      </c>
      <c r="X175" s="352">
        <v>197075.35</v>
      </c>
      <c r="Y175" s="354">
        <v>26862</v>
      </c>
      <c r="Z175" s="354">
        <v>45017</v>
      </c>
      <c r="AA175" s="352">
        <v>5500000</v>
      </c>
      <c r="AB175" s="352">
        <v>4379452.01</v>
      </c>
      <c r="AC175" s="352">
        <v>1.4164383561643836</v>
      </c>
      <c r="AD175" s="352">
        <v>49.739726027397261</v>
      </c>
      <c r="AE175" s="391">
        <v>0</v>
      </c>
      <c r="AF175" s="355">
        <v>0</v>
      </c>
      <c r="AG175" s="355" t="s">
        <v>1724</v>
      </c>
      <c r="AH175" s="355"/>
      <c r="AI175" s="352">
        <v>279145.08479452058</v>
      </c>
      <c r="AJ175" s="353">
        <v>9802473.9157534242</v>
      </c>
      <c r="AK175" s="353">
        <v>0</v>
      </c>
      <c r="AL175" s="356">
        <v>1.4164383561643836</v>
      </c>
      <c r="AM175" s="356">
        <v>49.739726027397253</v>
      </c>
      <c r="AN175" s="357">
        <v>0</v>
      </c>
      <c r="AO175" s="478" t="s">
        <v>191</v>
      </c>
    </row>
    <row r="176" spans="1:41">
      <c r="A176" s="31">
        <v>20214000</v>
      </c>
      <c r="B176" s="31">
        <v>1</v>
      </c>
      <c r="C176" s="31">
        <v>0</v>
      </c>
      <c r="D176" s="31">
        <v>0</v>
      </c>
      <c r="E176" s="33" t="s">
        <v>516</v>
      </c>
      <c r="F176" s="33" t="s">
        <v>1365</v>
      </c>
      <c r="G176" s="33" t="s">
        <v>1365</v>
      </c>
      <c r="H176" s="33" t="s">
        <v>1365</v>
      </c>
      <c r="I176" s="33" t="s">
        <v>1363</v>
      </c>
      <c r="J176" s="33" t="s">
        <v>1384</v>
      </c>
      <c r="K176" s="31" t="s">
        <v>194</v>
      </c>
      <c r="L176" s="33" t="s">
        <v>85</v>
      </c>
      <c r="M176" s="31" t="s">
        <v>1627</v>
      </c>
      <c r="N176" s="31" t="s">
        <v>195</v>
      </c>
      <c r="O176" s="31" t="s">
        <v>195</v>
      </c>
      <c r="P176" s="31" t="s">
        <v>194</v>
      </c>
      <c r="Q176" s="352">
        <v>2E-3</v>
      </c>
      <c r="R176" s="387">
        <v>0</v>
      </c>
      <c r="S176" s="387">
        <v>0</v>
      </c>
      <c r="T176" s="387">
        <v>0</v>
      </c>
      <c r="U176" s="387">
        <v>0</v>
      </c>
      <c r="V176" s="352">
        <v>0</v>
      </c>
      <c r="W176" s="387">
        <v>0</v>
      </c>
      <c r="X176" s="352">
        <v>2E-3</v>
      </c>
      <c r="Y176" s="352"/>
      <c r="Z176" s="352"/>
      <c r="AA176" s="352">
        <v>0</v>
      </c>
      <c r="AB176" s="352">
        <v>0</v>
      </c>
      <c r="AC176" s="352">
        <v>0</v>
      </c>
      <c r="AD176" s="352">
        <v>0</v>
      </c>
      <c r="AE176" s="391">
        <v>4.41E-2</v>
      </c>
      <c r="AF176" s="388">
        <v>4.41E-2</v>
      </c>
      <c r="AG176" s="355" t="s">
        <v>1736</v>
      </c>
      <c r="AH176" s="355" t="s">
        <v>1763</v>
      </c>
      <c r="AI176" s="352">
        <v>0</v>
      </c>
      <c r="AJ176" s="353">
        <v>0</v>
      </c>
      <c r="AK176" s="353">
        <v>8.8200000000000003E-5</v>
      </c>
      <c r="AL176" s="356">
        <v>0</v>
      </c>
      <c r="AM176" s="356">
        <v>0</v>
      </c>
      <c r="AN176" s="357">
        <v>4.41E-2</v>
      </c>
      <c r="AO176" s="478" t="s">
        <v>1444</v>
      </c>
    </row>
    <row r="177" spans="1:41">
      <c r="A177" s="31">
        <v>20215000</v>
      </c>
      <c r="B177" s="31">
        <v>1</v>
      </c>
      <c r="C177" s="31">
        <v>0</v>
      </c>
      <c r="D177" s="31">
        <v>0</v>
      </c>
      <c r="E177" s="33" t="s">
        <v>516</v>
      </c>
      <c r="F177" s="33" t="s">
        <v>1365</v>
      </c>
      <c r="G177" s="33" t="s">
        <v>1365</v>
      </c>
      <c r="H177" s="33" t="s">
        <v>1365</v>
      </c>
      <c r="I177" s="33" t="s">
        <v>1363</v>
      </c>
      <c r="J177" s="33" t="s">
        <v>1384</v>
      </c>
      <c r="K177" s="31" t="s">
        <v>194</v>
      </c>
      <c r="L177" s="33" t="s">
        <v>85</v>
      </c>
      <c r="M177" s="31" t="s">
        <v>1627</v>
      </c>
      <c r="N177" s="31" t="s">
        <v>196</v>
      </c>
      <c r="O177" s="31" t="s">
        <v>196</v>
      </c>
      <c r="P177" s="31" t="s">
        <v>194</v>
      </c>
      <c r="Q177" s="352">
        <v>-1E-3</v>
      </c>
      <c r="R177" s="387">
        <v>0</v>
      </c>
      <c r="S177" s="387">
        <v>0</v>
      </c>
      <c r="T177" s="387">
        <v>0</v>
      </c>
      <c r="U177" s="387">
        <v>0</v>
      </c>
      <c r="V177" s="352">
        <v>0</v>
      </c>
      <c r="W177" s="387">
        <v>0</v>
      </c>
      <c r="X177" s="352">
        <v>-1E-3</v>
      </c>
      <c r="Y177" s="352"/>
      <c r="Z177" s="352"/>
      <c r="AA177" s="352">
        <v>0</v>
      </c>
      <c r="AB177" s="352">
        <v>0</v>
      </c>
      <c r="AC177" s="352">
        <v>0</v>
      </c>
      <c r="AD177" s="352">
        <v>0</v>
      </c>
      <c r="AE177" s="391">
        <v>3.27E-2</v>
      </c>
      <c r="AF177" s="388">
        <v>3.27E-2</v>
      </c>
      <c r="AG177" s="355" t="s">
        <v>1724</v>
      </c>
      <c r="AH177" s="355" t="s">
        <v>1763</v>
      </c>
      <c r="AI177" s="352">
        <v>0</v>
      </c>
      <c r="AJ177" s="353">
        <v>0</v>
      </c>
      <c r="AK177" s="353">
        <v>-3.2700000000000002E-5</v>
      </c>
      <c r="AL177" s="356">
        <v>0</v>
      </c>
      <c r="AM177" s="356">
        <v>0</v>
      </c>
      <c r="AN177" s="357">
        <v>3.27E-2</v>
      </c>
      <c r="AO177" s="478" t="s">
        <v>1444</v>
      </c>
    </row>
    <row r="178" spans="1:41">
      <c r="A178" s="31">
        <v>20053000</v>
      </c>
      <c r="B178" s="31">
        <v>1</v>
      </c>
      <c r="C178" s="31">
        <v>0</v>
      </c>
      <c r="D178" s="31">
        <v>0</v>
      </c>
      <c r="E178" s="33" t="s">
        <v>516</v>
      </c>
      <c r="F178" s="33" t="s">
        <v>1365</v>
      </c>
      <c r="G178" s="33" t="s">
        <v>1365</v>
      </c>
      <c r="H178" s="33" t="s">
        <v>1365</v>
      </c>
      <c r="I178" s="33" t="s">
        <v>1363</v>
      </c>
      <c r="J178" s="33" t="s">
        <v>1384</v>
      </c>
      <c r="K178" s="31" t="s">
        <v>194</v>
      </c>
      <c r="L178" s="33" t="s">
        <v>85</v>
      </c>
      <c r="M178" s="31" t="s">
        <v>1627</v>
      </c>
      <c r="N178" s="31" t="s">
        <v>197</v>
      </c>
      <c r="O178" s="31" t="s">
        <v>197</v>
      </c>
      <c r="P178" s="31" t="s">
        <v>194</v>
      </c>
      <c r="Q178" s="352">
        <v>17210.79</v>
      </c>
      <c r="R178" s="387">
        <v>0</v>
      </c>
      <c r="S178" s="387">
        <v>0</v>
      </c>
      <c r="T178" s="387">
        <v>0</v>
      </c>
      <c r="U178" s="387">
        <v>0</v>
      </c>
      <c r="V178" s="352">
        <v>0</v>
      </c>
      <c r="W178" s="387">
        <v>0</v>
      </c>
      <c r="X178" s="352">
        <v>17210.79</v>
      </c>
      <c r="Y178" s="354">
        <v>31426</v>
      </c>
      <c r="Z178" s="354">
        <v>46036</v>
      </c>
      <c r="AA178" s="352">
        <v>14400000</v>
      </c>
      <c r="AB178" s="352">
        <v>3943388.48</v>
      </c>
      <c r="AC178" s="352">
        <v>4.2082191780821914</v>
      </c>
      <c r="AD178" s="352">
        <v>40.027397260273972</v>
      </c>
      <c r="AE178" s="391">
        <v>0.02</v>
      </c>
      <c r="AF178" s="355">
        <v>0.02</v>
      </c>
      <c r="AG178" s="355" t="s">
        <v>1724</v>
      </c>
      <c r="AH178" s="355"/>
      <c r="AI178" s="352">
        <v>72426.776547945206</v>
      </c>
      <c r="AJ178" s="353">
        <v>688903.1284931507</v>
      </c>
      <c r="AK178" s="353">
        <v>344.2158</v>
      </c>
      <c r="AL178" s="356">
        <v>4.2082191780821914</v>
      </c>
      <c r="AM178" s="356">
        <v>40.027397260273972</v>
      </c>
      <c r="AN178" s="357">
        <v>0.02</v>
      </c>
      <c r="AO178" s="478" t="s">
        <v>1444</v>
      </c>
    </row>
    <row r="179" spans="1:41">
      <c r="A179" s="31">
        <v>30060100</v>
      </c>
      <c r="B179" s="31">
        <v>1</v>
      </c>
      <c r="C179" s="31">
        <v>0</v>
      </c>
      <c r="D179" s="31">
        <v>0</v>
      </c>
      <c r="E179" s="33" t="s">
        <v>516</v>
      </c>
      <c r="F179" s="33" t="s">
        <v>1365</v>
      </c>
      <c r="G179" s="33" t="s">
        <v>1365</v>
      </c>
      <c r="H179" s="33" t="s">
        <v>1365</v>
      </c>
      <c r="I179" s="33" t="s">
        <v>1363</v>
      </c>
      <c r="J179" s="33" t="s">
        <v>1384</v>
      </c>
      <c r="K179" s="31" t="s">
        <v>194</v>
      </c>
      <c r="L179" s="33" t="s">
        <v>85</v>
      </c>
      <c r="M179" s="31" t="s">
        <v>1627</v>
      </c>
      <c r="N179" s="31" t="s">
        <v>198</v>
      </c>
      <c r="O179" s="31" t="s">
        <v>198</v>
      </c>
      <c r="P179" s="31" t="s">
        <v>194</v>
      </c>
      <c r="Q179" s="352">
        <v>1114733.0900000001</v>
      </c>
      <c r="R179" s="387">
        <v>0</v>
      </c>
      <c r="S179" s="387">
        <v>0</v>
      </c>
      <c r="T179" s="387">
        <v>0</v>
      </c>
      <c r="U179" s="387">
        <v>0</v>
      </c>
      <c r="V179" s="352">
        <v>0</v>
      </c>
      <c r="W179" s="387">
        <v>0</v>
      </c>
      <c r="X179" s="352">
        <v>1114733.0900000001</v>
      </c>
      <c r="Y179" s="354">
        <v>33284</v>
      </c>
      <c r="Z179" s="354">
        <v>47894</v>
      </c>
      <c r="AA179" s="352">
        <v>1584094.39</v>
      </c>
      <c r="AB179" s="352">
        <v>1584094.39</v>
      </c>
      <c r="AC179" s="352">
        <v>9.2986301369863007</v>
      </c>
      <c r="AD179" s="352">
        <v>40.027397260273972</v>
      </c>
      <c r="AE179" s="391">
        <v>0.02</v>
      </c>
      <c r="AF179" s="355">
        <v>0.02</v>
      </c>
      <c r="AG179" s="355" t="s">
        <v>1724</v>
      </c>
      <c r="AH179" s="355"/>
      <c r="AI179" s="352">
        <v>10365490.705369864</v>
      </c>
      <c r="AJ179" s="353">
        <v>44619864.232602745</v>
      </c>
      <c r="AK179" s="353">
        <v>22294.661800000002</v>
      </c>
      <c r="AL179" s="356">
        <v>9.2986301369863007</v>
      </c>
      <c r="AM179" s="356">
        <v>40.027397260273972</v>
      </c>
      <c r="AN179" s="357">
        <v>0.02</v>
      </c>
      <c r="AO179" s="478" t="s">
        <v>1444</v>
      </c>
    </row>
    <row r="180" spans="1:41">
      <c r="A180" s="31">
        <v>20217000</v>
      </c>
      <c r="B180" s="31">
        <v>1</v>
      </c>
      <c r="C180" s="31">
        <v>0</v>
      </c>
      <c r="D180" s="31">
        <v>0</v>
      </c>
      <c r="E180" s="33" t="s">
        <v>516</v>
      </c>
      <c r="F180" s="33" t="s">
        <v>1365</v>
      </c>
      <c r="G180" s="33" t="s">
        <v>1365</v>
      </c>
      <c r="H180" s="33" t="s">
        <v>1365</v>
      </c>
      <c r="I180" s="33" t="s">
        <v>1365</v>
      </c>
      <c r="J180" s="33" t="s">
        <v>1384</v>
      </c>
      <c r="K180" s="31" t="s">
        <v>194</v>
      </c>
      <c r="L180" s="33" t="s">
        <v>39</v>
      </c>
      <c r="M180" s="31" t="s">
        <v>1627</v>
      </c>
      <c r="N180" s="31" t="s">
        <v>199</v>
      </c>
      <c r="O180" s="31" t="s">
        <v>199</v>
      </c>
      <c r="P180" s="31" t="s">
        <v>194</v>
      </c>
      <c r="Q180" s="352">
        <v>0.157</v>
      </c>
      <c r="R180" s="387">
        <v>0</v>
      </c>
      <c r="S180" s="387">
        <v>0</v>
      </c>
      <c r="T180" s="387">
        <v>0</v>
      </c>
      <c r="U180" s="387">
        <v>0</v>
      </c>
      <c r="V180" s="352">
        <v>0</v>
      </c>
      <c r="W180" s="387">
        <v>0</v>
      </c>
      <c r="X180" s="352">
        <v>0.157</v>
      </c>
      <c r="Y180" s="352"/>
      <c r="Z180" s="352"/>
      <c r="AA180" s="352">
        <v>0</v>
      </c>
      <c r="AB180" s="352">
        <v>0</v>
      </c>
      <c r="AC180" s="352">
        <v>0</v>
      </c>
      <c r="AD180" s="352">
        <v>0</v>
      </c>
      <c r="AE180" s="391">
        <v>4.41E-2</v>
      </c>
      <c r="AF180" s="388">
        <v>4.41E-2</v>
      </c>
      <c r="AG180" s="355" t="s">
        <v>1736</v>
      </c>
      <c r="AH180" s="355" t="s">
        <v>1763</v>
      </c>
      <c r="AI180" s="352">
        <v>0</v>
      </c>
      <c r="AJ180" s="353">
        <v>0</v>
      </c>
      <c r="AK180" s="353">
        <v>6.9236999999999996E-3</v>
      </c>
      <c r="AL180" s="356">
        <v>0</v>
      </c>
      <c r="AM180" s="356">
        <v>0</v>
      </c>
      <c r="AN180" s="357">
        <v>4.41E-2</v>
      </c>
      <c r="AO180" s="478" t="s">
        <v>1444</v>
      </c>
    </row>
    <row r="181" spans="1:41">
      <c r="A181" s="31">
        <v>20062000</v>
      </c>
      <c r="B181" s="31">
        <v>1</v>
      </c>
      <c r="C181" s="31">
        <v>0</v>
      </c>
      <c r="D181" s="31">
        <v>0</v>
      </c>
      <c r="E181" s="33" t="s">
        <v>516</v>
      </c>
      <c r="F181" s="33" t="s">
        <v>1365</v>
      </c>
      <c r="G181" s="33" t="s">
        <v>1365</v>
      </c>
      <c r="H181" s="33" t="s">
        <v>1365</v>
      </c>
      <c r="I181" s="33" t="s">
        <v>1365</v>
      </c>
      <c r="J181" s="33" t="s">
        <v>1384</v>
      </c>
      <c r="K181" s="31" t="s">
        <v>194</v>
      </c>
      <c r="L181" s="33" t="s">
        <v>39</v>
      </c>
      <c r="M181" s="31" t="s">
        <v>1627</v>
      </c>
      <c r="N181" s="31" t="s">
        <v>200</v>
      </c>
      <c r="O181" s="31" t="s">
        <v>200</v>
      </c>
      <c r="P181" s="31" t="s">
        <v>194</v>
      </c>
      <c r="Q181" s="352">
        <v>831875.36800000002</v>
      </c>
      <c r="R181" s="387">
        <v>0</v>
      </c>
      <c r="S181" s="387">
        <v>37812.959999999999</v>
      </c>
      <c r="T181" s="387">
        <v>8318.75</v>
      </c>
      <c r="U181" s="387">
        <v>0</v>
      </c>
      <c r="V181" s="352">
        <v>0</v>
      </c>
      <c r="W181" s="387">
        <v>0</v>
      </c>
      <c r="X181" s="352">
        <v>794062.40800000005</v>
      </c>
      <c r="Y181" s="354">
        <v>33699</v>
      </c>
      <c r="Z181" s="354">
        <v>48310</v>
      </c>
      <c r="AA181" s="352">
        <v>2270200</v>
      </c>
      <c r="AB181" s="352">
        <v>2268767.86</v>
      </c>
      <c r="AC181" s="352">
        <v>10.438356164383562</v>
      </c>
      <c r="AD181" s="352">
        <v>40.030136986301372</v>
      </c>
      <c r="AE181" s="391">
        <v>0.02</v>
      </c>
      <c r="AF181" s="355">
        <v>0.02</v>
      </c>
      <c r="AG181" s="355" t="s">
        <v>1724</v>
      </c>
      <c r="AH181" s="355"/>
      <c r="AI181" s="352">
        <v>8288706.2314520553</v>
      </c>
      <c r="AJ181" s="353">
        <v>31786426.967912331</v>
      </c>
      <c r="AK181" s="353">
        <v>15881.248160000001</v>
      </c>
      <c r="AL181" s="356">
        <v>10.438356164383562</v>
      </c>
      <c r="AM181" s="356">
        <v>40.030136986301372</v>
      </c>
      <c r="AN181" s="357">
        <v>0.02</v>
      </c>
      <c r="AO181" s="478" t="s">
        <v>1444</v>
      </c>
    </row>
    <row r="182" spans="1:41">
      <c r="A182" s="31">
        <v>20301000</v>
      </c>
      <c r="B182" s="31">
        <v>1</v>
      </c>
      <c r="C182" s="31">
        <v>1</v>
      </c>
      <c r="D182" s="31">
        <v>0</v>
      </c>
      <c r="E182" s="33" t="s">
        <v>516</v>
      </c>
      <c r="F182" s="33" t="s">
        <v>1368</v>
      </c>
      <c r="G182" s="33" t="s">
        <v>1367</v>
      </c>
      <c r="H182" s="33" t="s">
        <v>1366</v>
      </c>
      <c r="I182" s="33" t="s">
        <v>1375</v>
      </c>
      <c r="J182" s="33" t="s">
        <v>1384</v>
      </c>
      <c r="K182" s="31" t="s">
        <v>194</v>
      </c>
      <c r="L182" s="33" t="s">
        <v>201</v>
      </c>
      <c r="M182" s="31" t="s">
        <v>1627</v>
      </c>
      <c r="N182" s="31" t="s">
        <v>202</v>
      </c>
      <c r="O182" s="31" t="s">
        <v>202</v>
      </c>
      <c r="P182" s="31" t="s">
        <v>194</v>
      </c>
      <c r="Q182" s="352">
        <v>12000000</v>
      </c>
      <c r="R182" s="387">
        <v>0</v>
      </c>
      <c r="S182" s="387">
        <v>0</v>
      </c>
      <c r="T182" s="387">
        <v>0</v>
      </c>
      <c r="U182" s="387">
        <v>0</v>
      </c>
      <c r="V182" s="352">
        <v>0</v>
      </c>
      <c r="W182" s="387">
        <v>0</v>
      </c>
      <c r="X182" s="352">
        <v>12000000</v>
      </c>
      <c r="Y182" s="354">
        <v>41540</v>
      </c>
      <c r="Z182" s="354">
        <v>48837</v>
      </c>
      <c r="AA182" s="352">
        <v>15000000</v>
      </c>
      <c r="AB182" s="352">
        <v>15000000</v>
      </c>
      <c r="AC182" s="352">
        <v>11.882191780821918</v>
      </c>
      <c r="AD182" s="352">
        <v>19.991780821917807</v>
      </c>
      <c r="AE182" s="391">
        <v>2.5600000000000001E-2</v>
      </c>
      <c r="AF182" s="355">
        <v>2.5600000000000001E-2</v>
      </c>
      <c r="AG182" s="355" t="s">
        <v>1734</v>
      </c>
      <c r="AH182" s="355"/>
      <c r="AI182" s="352">
        <v>142586301.369863</v>
      </c>
      <c r="AJ182" s="353">
        <v>239901369.86301368</v>
      </c>
      <c r="AK182" s="353">
        <v>307200</v>
      </c>
      <c r="AL182" s="356">
        <v>11.882191780821916</v>
      </c>
      <c r="AM182" s="356">
        <v>19.991780821917807</v>
      </c>
      <c r="AN182" s="357">
        <v>2.5600000000000001E-2</v>
      </c>
      <c r="AO182" s="478" t="s">
        <v>1444</v>
      </c>
    </row>
    <row r="183" spans="1:41">
      <c r="A183" s="31">
        <v>20345000</v>
      </c>
      <c r="B183" s="31">
        <v>1</v>
      </c>
      <c r="C183" s="31">
        <v>0</v>
      </c>
      <c r="D183" s="31">
        <v>0</v>
      </c>
      <c r="E183" s="33" t="s">
        <v>516</v>
      </c>
      <c r="F183" s="33" t="s">
        <v>1365</v>
      </c>
      <c r="G183" s="33" t="s">
        <v>1365</v>
      </c>
      <c r="H183" s="33" t="s">
        <v>1365</v>
      </c>
      <c r="I183" s="33" t="s">
        <v>1365</v>
      </c>
      <c r="J183" s="33" t="s">
        <v>1384</v>
      </c>
      <c r="K183" s="31" t="s">
        <v>194</v>
      </c>
      <c r="L183" s="33" t="s">
        <v>203</v>
      </c>
      <c r="M183" s="31" t="s">
        <v>1627</v>
      </c>
      <c r="N183" s="31" t="s">
        <v>204</v>
      </c>
      <c r="O183" s="31" t="s">
        <v>204</v>
      </c>
      <c r="P183" s="31" t="s">
        <v>194</v>
      </c>
      <c r="Q183" s="352">
        <v>70000000</v>
      </c>
      <c r="R183" s="387">
        <v>0</v>
      </c>
      <c r="S183" s="387">
        <v>0</v>
      </c>
      <c r="T183" s="387">
        <v>0</v>
      </c>
      <c r="U183" s="387">
        <v>0</v>
      </c>
      <c r="V183" s="352">
        <v>0</v>
      </c>
      <c r="W183" s="387">
        <v>0</v>
      </c>
      <c r="X183" s="352">
        <v>70000000</v>
      </c>
      <c r="Y183" s="354">
        <v>44028</v>
      </c>
      <c r="Z183" s="354">
        <v>53158</v>
      </c>
      <c r="AA183" s="352">
        <v>93800000</v>
      </c>
      <c r="AB183" s="352">
        <v>93800000</v>
      </c>
      <c r="AC183" s="352">
        <v>23.720547945205478</v>
      </c>
      <c r="AD183" s="352">
        <v>25.013698630136986</v>
      </c>
      <c r="AE183" s="391">
        <v>2.5399999999999999E-2</v>
      </c>
      <c r="AF183" s="355">
        <v>2.5399999999999999E-2</v>
      </c>
      <c r="AG183" s="355" t="s">
        <v>1734</v>
      </c>
      <c r="AH183" s="355"/>
      <c r="AI183" s="352">
        <v>1660438356.1643834</v>
      </c>
      <c r="AJ183" s="353">
        <v>1750958904.1095891</v>
      </c>
      <c r="AK183" s="353">
        <v>1778000</v>
      </c>
      <c r="AL183" s="356">
        <v>23.720547945205478</v>
      </c>
      <c r="AM183" s="356">
        <v>25.013698630136986</v>
      </c>
      <c r="AN183" s="357">
        <v>2.5399999999999999E-2</v>
      </c>
      <c r="AO183" s="478" t="s">
        <v>1444</v>
      </c>
    </row>
    <row r="184" spans="1:41">
      <c r="A184" s="31">
        <v>20265000</v>
      </c>
      <c r="B184" s="31">
        <v>1</v>
      </c>
      <c r="C184" s="31">
        <v>1</v>
      </c>
      <c r="D184" s="31">
        <v>0</v>
      </c>
      <c r="E184" s="33" t="s">
        <v>516</v>
      </c>
      <c r="F184" s="33" t="s">
        <v>1368</v>
      </c>
      <c r="G184" s="33" t="s">
        <v>1367</v>
      </c>
      <c r="H184" s="33" t="s">
        <v>1366</v>
      </c>
      <c r="I184" s="33" t="s">
        <v>1374</v>
      </c>
      <c r="J184" s="33" t="s">
        <v>1384</v>
      </c>
      <c r="K184" s="31" t="s">
        <v>194</v>
      </c>
      <c r="L184" s="33" t="s">
        <v>205</v>
      </c>
      <c r="M184" s="31" t="s">
        <v>1627</v>
      </c>
      <c r="N184" s="31" t="s">
        <v>206</v>
      </c>
      <c r="O184" s="31" t="s">
        <v>206</v>
      </c>
      <c r="P184" s="31" t="s">
        <v>194</v>
      </c>
      <c r="Q184" s="352">
        <v>1984179.39</v>
      </c>
      <c r="R184" s="387">
        <v>0</v>
      </c>
      <c r="S184" s="387">
        <v>0</v>
      </c>
      <c r="T184" s="387">
        <v>0</v>
      </c>
      <c r="U184" s="387">
        <v>0</v>
      </c>
      <c r="V184" s="352">
        <v>0</v>
      </c>
      <c r="W184" s="387">
        <v>0</v>
      </c>
      <c r="X184" s="352">
        <v>1984179.39</v>
      </c>
      <c r="Y184" s="354">
        <v>38715</v>
      </c>
      <c r="Z184" s="354">
        <v>46006</v>
      </c>
      <c r="AA184" s="352">
        <v>8000000</v>
      </c>
      <c r="AB184" s="352">
        <v>7029193.7000000002</v>
      </c>
      <c r="AC184" s="352">
        <v>4.1260273972602741</v>
      </c>
      <c r="AD184" s="352">
        <v>19.975342465753425</v>
      </c>
      <c r="AE184" s="391">
        <v>2.5399999999999999E-2</v>
      </c>
      <c r="AF184" s="355">
        <v>2.5399999999999999E-2</v>
      </c>
      <c r="AG184" s="355" t="s">
        <v>1734</v>
      </c>
      <c r="AH184" s="355"/>
      <c r="AI184" s="352">
        <v>8186778.5242191777</v>
      </c>
      <c r="AJ184" s="353">
        <v>39634662.828739725</v>
      </c>
      <c r="AK184" s="353">
        <v>50398.156505999992</v>
      </c>
      <c r="AL184" s="356">
        <v>4.1260273972602741</v>
      </c>
      <c r="AM184" s="356">
        <v>19.975342465753425</v>
      </c>
      <c r="AN184" s="357">
        <v>2.5399999999999999E-2</v>
      </c>
      <c r="AO184" s="478" t="s">
        <v>1444</v>
      </c>
    </row>
    <row r="185" spans="1:41">
      <c r="A185" s="31">
        <v>20269000</v>
      </c>
      <c r="B185" s="31">
        <v>1</v>
      </c>
      <c r="C185" s="31">
        <v>1</v>
      </c>
      <c r="D185" s="31">
        <v>0</v>
      </c>
      <c r="E185" s="33" t="s">
        <v>516</v>
      </c>
      <c r="F185" s="33" t="s">
        <v>1368</v>
      </c>
      <c r="G185" s="33" t="s">
        <v>1367</v>
      </c>
      <c r="H185" s="33" t="s">
        <v>1366</v>
      </c>
      <c r="I185" s="33" t="s">
        <v>1374</v>
      </c>
      <c r="J185" s="33" t="s">
        <v>1384</v>
      </c>
      <c r="K185" s="31" t="s">
        <v>194</v>
      </c>
      <c r="L185" s="33" t="s">
        <v>205</v>
      </c>
      <c r="M185" s="31" t="s">
        <v>1627</v>
      </c>
      <c r="N185" s="31" t="s">
        <v>207</v>
      </c>
      <c r="O185" s="31" t="s">
        <v>207</v>
      </c>
      <c r="P185" s="31" t="s">
        <v>194</v>
      </c>
      <c r="Q185" s="352">
        <v>13108415.5</v>
      </c>
      <c r="R185" s="387">
        <v>0</v>
      </c>
      <c r="S185" s="387">
        <v>0</v>
      </c>
      <c r="T185" s="387">
        <v>0</v>
      </c>
      <c r="U185" s="387">
        <v>0</v>
      </c>
      <c r="V185" s="352">
        <v>0</v>
      </c>
      <c r="W185" s="387">
        <v>0</v>
      </c>
      <c r="X185" s="352">
        <v>13108415.5</v>
      </c>
      <c r="Y185" s="354">
        <v>39146</v>
      </c>
      <c r="Z185" s="354">
        <v>46451</v>
      </c>
      <c r="AA185" s="352">
        <v>37100000</v>
      </c>
      <c r="AB185" s="352">
        <v>35314037.869999997</v>
      </c>
      <c r="AC185" s="352">
        <v>5.3452054794520549</v>
      </c>
      <c r="AD185" s="352">
        <v>20.013698630136986</v>
      </c>
      <c r="AE185" s="391">
        <v>5.4900000000000004E-2</v>
      </c>
      <c r="AF185" s="355">
        <v>5.4900000000000004E-2</v>
      </c>
      <c r="AG185" s="355" t="s">
        <v>1724</v>
      </c>
      <c r="AH185" s="355"/>
      <c r="AI185" s="352">
        <v>70067174.357534245</v>
      </c>
      <c r="AJ185" s="353">
        <v>262347877.33561644</v>
      </c>
      <c r="AK185" s="353">
        <v>719652.01095000003</v>
      </c>
      <c r="AL185" s="356">
        <v>5.3452054794520549</v>
      </c>
      <c r="AM185" s="356">
        <v>20.013698630136986</v>
      </c>
      <c r="AN185" s="357">
        <v>5.4900000000000004E-2</v>
      </c>
      <c r="AO185" s="478" t="s">
        <v>1444</v>
      </c>
    </row>
    <row r="186" spans="1:41">
      <c r="A186" s="31">
        <v>20258000</v>
      </c>
      <c r="B186" s="31">
        <v>1</v>
      </c>
      <c r="C186" s="31">
        <v>1</v>
      </c>
      <c r="D186" s="31">
        <v>0</v>
      </c>
      <c r="E186" s="33" t="s">
        <v>516</v>
      </c>
      <c r="F186" s="33" t="s">
        <v>1368</v>
      </c>
      <c r="G186" s="33" t="s">
        <v>1364</v>
      </c>
      <c r="H186" s="33" t="s">
        <v>1364</v>
      </c>
      <c r="I186" s="33" t="s">
        <v>1364</v>
      </c>
      <c r="J186" s="33" t="s">
        <v>1384</v>
      </c>
      <c r="K186" s="31" t="s">
        <v>194</v>
      </c>
      <c r="L186" s="33" t="s">
        <v>208</v>
      </c>
      <c r="M186" s="31" t="s">
        <v>1627</v>
      </c>
      <c r="N186" s="31" t="s">
        <v>209</v>
      </c>
      <c r="O186" s="31" t="s">
        <v>209</v>
      </c>
      <c r="P186" s="31" t="s">
        <v>194</v>
      </c>
      <c r="Q186" s="352">
        <v>12682926.720000001</v>
      </c>
      <c r="R186" s="387">
        <v>0</v>
      </c>
      <c r="S186" s="387">
        <v>0</v>
      </c>
      <c r="T186" s="387">
        <v>0</v>
      </c>
      <c r="U186" s="387">
        <v>0</v>
      </c>
      <c r="V186" s="352">
        <v>0</v>
      </c>
      <c r="W186" s="387">
        <v>0</v>
      </c>
      <c r="X186" s="352">
        <v>12682926.720000001</v>
      </c>
      <c r="Y186" s="354">
        <v>37608</v>
      </c>
      <c r="Z186" s="354">
        <v>46736</v>
      </c>
      <c r="AA186" s="352">
        <v>40000000</v>
      </c>
      <c r="AB186" s="352">
        <v>40000000</v>
      </c>
      <c r="AC186" s="352">
        <v>6.1260273972602741</v>
      </c>
      <c r="AD186" s="352">
        <v>25.008219178082193</v>
      </c>
      <c r="AE186" s="391">
        <v>5.4900000000000004E-2</v>
      </c>
      <c r="AF186" s="355">
        <v>5.4900000000000004E-2</v>
      </c>
      <c r="AG186" s="355" t="s">
        <v>1724</v>
      </c>
      <c r="AH186" s="355"/>
      <c r="AI186" s="352">
        <v>77695956.564164385</v>
      </c>
      <c r="AJ186" s="353">
        <v>317177411.23331511</v>
      </c>
      <c r="AK186" s="353">
        <v>696292.67692800006</v>
      </c>
      <c r="AL186" s="356">
        <v>6.1260273972602741</v>
      </c>
      <c r="AM186" s="356">
        <v>25.008219178082193</v>
      </c>
      <c r="AN186" s="357">
        <v>5.4900000000000004E-2</v>
      </c>
      <c r="AO186" s="478" t="s">
        <v>1444</v>
      </c>
    </row>
    <row r="187" spans="1:41">
      <c r="A187" s="31">
        <v>20274000</v>
      </c>
      <c r="B187" s="31">
        <v>1</v>
      </c>
      <c r="C187" s="31">
        <v>1</v>
      </c>
      <c r="D187" s="31">
        <v>0</v>
      </c>
      <c r="E187" s="33" t="s">
        <v>516</v>
      </c>
      <c r="F187" s="33" t="s">
        <v>1368</v>
      </c>
      <c r="G187" s="33" t="s">
        <v>1364</v>
      </c>
      <c r="H187" s="33" t="s">
        <v>1364</v>
      </c>
      <c r="I187" s="33" t="s">
        <v>1364</v>
      </c>
      <c r="J187" s="33" t="s">
        <v>1384</v>
      </c>
      <c r="K187" s="31" t="s">
        <v>194</v>
      </c>
      <c r="L187" s="33" t="s">
        <v>208</v>
      </c>
      <c r="M187" s="31" t="s">
        <v>1627</v>
      </c>
      <c r="N187" s="31" t="s">
        <v>210</v>
      </c>
      <c r="O187" s="31" t="s">
        <v>210</v>
      </c>
      <c r="P187" s="31" t="s">
        <v>194</v>
      </c>
      <c r="Q187" s="352">
        <v>40683189.490000002</v>
      </c>
      <c r="R187" s="387">
        <v>0</v>
      </c>
      <c r="S187" s="387">
        <v>0</v>
      </c>
      <c r="T187" s="387">
        <v>0</v>
      </c>
      <c r="U187" s="387">
        <v>0</v>
      </c>
      <c r="V187" s="352">
        <v>0</v>
      </c>
      <c r="W187" s="387">
        <v>0</v>
      </c>
      <c r="X187" s="352">
        <v>40683189.490000002</v>
      </c>
      <c r="Y187" s="354">
        <v>39428</v>
      </c>
      <c r="Z187" s="354">
        <v>48560</v>
      </c>
      <c r="AA187" s="352">
        <v>67100000</v>
      </c>
      <c r="AB187" s="352">
        <v>67100000</v>
      </c>
      <c r="AC187" s="352">
        <v>11.123287671232877</v>
      </c>
      <c r="AD187" s="352">
        <v>25.019178082191782</v>
      </c>
      <c r="AE187" s="391">
        <v>5.4900000000000004E-2</v>
      </c>
      <c r="AF187" s="355">
        <v>5.4900000000000004E-2</v>
      </c>
      <c r="AG187" s="355" t="s">
        <v>1724</v>
      </c>
      <c r="AH187" s="355"/>
      <c r="AI187" s="352">
        <v>452530820.08054799</v>
      </c>
      <c r="AJ187" s="353">
        <v>1017859962.8018631</v>
      </c>
      <c r="AK187" s="353">
        <v>2233507.1030010004</v>
      </c>
      <c r="AL187" s="356">
        <v>11.123287671232877</v>
      </c>
      <c r="AM187" s="356">
        <v>25.019178082191782</v>
      </c>
      <c r="AN187" s="357">
        <v>5.4900000000000004E-2</v>
      </c>
      <c r="AO187" s="478" t="s">
        <v>1444</v>
      </c>
    </row>
    <row r="188" spans="1:41">
      <c r="A188" s="31">
        <v>20015000</v>
      </c>
      <c r="B188" s="31">
        <v>1</v>
      </c>
      <c r="C188" s="31">
        <v>1</v>
      </c>
      <c r="D188" s="31">
        <v>0</v>
      </c>
      <c r="E188" s="33" t="s">
        <v>516</v>
      </c>
      <c r="F188" s="33" t="s">
        <v>1368</v>
      </c>
      <c r="G188" s="33" t="s">
        <v>1364</v>
      </c>
      <c r="H188" s="33" t="s">
        <v>1364</v>
      </c>
      <c r="I188" s="33" t="s">
        <v>1364</v>
      </c>
      <c r="J188" s="33" t="s">
        <v>1384</v>
      </c>
      <c r="K188" s="31" t="s">
        <v>194</v>
      </c>
      <c r="L188" s="33" t="s">
        <v>208</v>
      </c>
      <c r="M188" s="31" t="s">
        <v>1627</v>
      </c>
      <c r="N188" s="31" t="s">
        <v>211</v>
      </c>
      <c r="O188" s="31" t="s">
        <v>211</v>
      </c>
      <c r="P188" s="31" t="s">
        <v>194</v>
      </c>
      <c r="Q188" s="352">
        <v>-4.0000000000000001E-3</v>
      </c>
      <c r="R188" s="387">
        <v>0</v>
      </c>
      <c r="S188" s="387">
        <v>0</v>
      </c>
      <c r="T188" s="387">
        <v>0</v>
      </c>
      <c r="U188" s="387">
        <v>0</v>
      </c>
      <c r="V188" s="352">
        <v>0</v>
      </c>
      <c r="W188" s="387">
        <v>0</v>
      </c>
      <c r="X188" s="352">
        <v>-4.0000000000000001E-3</v>
      </c>
      <c r="Y188" s="352"/>
      <c r="Z188" s="352"/>
      <c r="AA188" s="352">
        <v>0</v>
      </c>
      <c r="AB188" s="352">
        <v>0</v>
      </c>
      <c r="AC188" s="352">
        <v>0</v>
      </c>
      <c r="AD188" s="352">
        <v>0</v>
      </c>
      <c r="AE188" s="391">
        <v>1.2500000000000001E-2</v>
      </c>
      <c r="AF188" s="388">
        <v>1.2500000000000001E-2</v>
      </c>
      <c r="AG188" s="355" t="s">
        <v>1724</v>
      </c>
      <c r="AH188" s="355" t="s">
        <v>1763</v>
      </c>
      <c r="AI188" s="352">
        <v>0</v>
      </c>
      <c r="AJ188" s="353">
        <v>0</v>
      </c>
      <c r="AK188" s="353">
        <v>-5.0000000000000002E-5</v>
      </c>
      <c r="AL188" s="356">
        <v>0</v>
      </c>
      <c r="AM188" s="356">
        <v>0</v>
      </c>
      <c r="AN188" s="357">
        <v>1.2500000000000001E-2</v>
      </c>
      <c r="AO188" s="478" t="s">
        <v>1444</v>
      </c>
    </row>
    <row r="189" spans="1:41">
      <c r="A189" s="31">
        <v>20031000</v>
      </c>
      <c r="B189" s="31">
        <v>1</v>
      </c>
      <c r="C189" s="31">
        <v>1</v>
      </c>
      <c r="D189" s="31">
        <v>0</v>
      </c>
      <c r="E189" s="33" t="s">
        <v>516</v>
      </c>
      <c r="F189" s="33" t="s">
        <v>1368</v>
      </c>
      <c r="G189" s="33" t="s">
        <v>1364</v>
      </c>
      <c r="H189" s="33" t="s">
        <v>1364</v>
      </c>
      <c r="I189" s="33" t="s">
        <v>1364</v>
      </c>
      <c r="J189" s="33" t="s">
        <v>1384</v>
      </c>
      <c r="K189" s="31" t="s">
        <v>194</v>
      </c>
      <c r="L189" s="33" t="s">
        <v>208</v>
      </c>
      <c r="M189" s="31" t="s">
        <v>1627</v>
      </c>
      <c r="N189" s="31" t="s">
        <v>212</v>
      </c>
      <c r="O189" s="31" t="s">
        <v>212</v>
      </c>
      <c r="P189" s="31" t="s">
        <v>194</v>
      </c>
      <c r="Q189" s="352">
        <v>0.104</v>
      </c>
      <c r="R189" s="387">
        <v>0</v>
      </c>
      <c r="S189" s="387">
        <v>0</v>
      </c>
      <c r="T189" s="387">
        <v>0</v>
      </c>
      <c r="U189" s="387">
        <v>0</v>
      </c>
      <c r="V189" s="352">
        <v>0</v>
      </c>
      <c r="W189" s="387">
        <v>0</v>
      </c>
      <c r="X189" s="352">
        <v>0.104</v>
      </c>
      <c r="Y189" s="352"/>
      <c r="Z189" s="352"/>
      <c r="AA189" s="352">
        <v>0</v>
      </c>
      <c r="AB189" s="352">
        <v>0</v>
      </c>
      <c r="AC189" s="352">
        <v>0</v>
      </c>
      <c r="AD189" s="352">
        <v>0</v>
      </c>
      <c r="AE189" s="391">
        <v>0.02</v>
      </c>
      <c r="AF189" s="388">
        <v>0.02</v>
      </c>
      <c r="AG189" s="355" t="s">
        <v>1724</v>
      </c>
      <c r="AH189" s="355" t="s">
        <v>1763</v>
      </c>
      <c r="AI189" s="352">
        <v>0</v>
      </c>
      <c r="AJ189" s="353">
        <v>0</v>
      </c>
      <c r="AK189" s="353">
        <v>2.0799999999999998E-3</v>
      </c>
      <c r="AL189" s="356">
        <v>0</v>
      </c>
      <c r="AM189" s="356">
        <v>0</v>
      </c>
      <c r="AN189" s="357">
        <v>0.02</v>
      </c>
      <c r="AO189" s="478" t="s">
        <v>1444</v>
      </c>
    </row>
    <row r="190" spans="1:41">
      <c r="A190" s="31">
        <v>20050000</v>
      </c>
      <c r="B190" s="31">
        <v>1</v>
      </c>
      <c r="C190" s="31">
        <v>1</v>
      </c>
      <c r="D190" s="31">
        <v>0</v>
      </c>
      <c r="E190" s="33" t="s">
        <v>516</v>
      </c>
      <c r="F190" s="33" t="s">
        <v>1368</v>
      </c>
      <c r="G190" s="33" t="s">
        <v>1364</v>
      </c>
      <c r="H190" s="33" t="s">
        <v>1364</v>
      </c>
      <c r="I190" s="33" t="s">
        <v>1364</v>
      </c>
      <c r="J190" s="33" t="s">
        <v>1384</v>
      </c>
      <c r="K190" s="31" t="s">
        <v>194</v>
      </c>
      <c r="L190" s="33" t="s">
        <v>208</v>
      </c>
      <c r="M190" s="31" t="s">
        <v>1627</v>
      </c>
      <c r="N190" s="31" t="s">
        <v>213</v>
      </c>
      <c r="O190" s="31" t="s">
        <v>213</v>
      </c>
      <c r="P190" s="31" t="s">
        <v>194</v>
      </c>
      <c r="Q190" s="352">
        <v>2164300.33</v>
      </c>
      <c r="R190" s="387">
        <v>0</v>
      </c>
      <c r="S190" s="387">
        <v>0</v>
      </c>
      <c r="T190" s="387">
        <v>0</v>
      </c>
      <c r="U190" s="387">
        <v>0</v>
      </c>
      <c r="V190" s="352">
        <v>0</v>
      </c>
      <c r="W190" s="387">
        <v>0</v>
      </c>
      <c r="X190" s="352">
        <v>2164300.33</v>
      </c>
      <c r="Y190" s="354">
        <v>30768</v>
      </c>
      <c r="Z190" s="354">
        <v>45375</v>
      </c>
      <c r="AA190" s="352">
        <v>28000000</v>
      </c>
      <c r="AB190" s="352">
        <v>25971601.43</v>
      </c>
      <c r="AC190" s="352">
        <v>2.3972602739726026</v>
      </c>
      <c r="AD190" s="352">
        <v>40.019178082191779</v>
      </c>
      <c r="AE190" s="391">
        <v>0.02</v>
      </c>
      <c r="AF190" s="355">
        <v>0.02</v>
      </c>
      <c r="AG190" s="355" t="s">
        <v>1724</v>
      </c>
      <c r="AH190" s="355"/>
      <c r="AI190" s="352">
        <v>5188391.2020547939</v>
      </c>
      <c r="AJ190" s="353">
        <v>86613520.329616442</v>
      </c>
      <c r="AK190" s="353">
        <v>43286.006600000001</v>
      </c>
      <c r="AL190" s="356">
        <v>2.3972602739726026</v>
      </c>
      <c r="AM190" s="356">
        <v>40.019178082191779</v>
      </c>
      <c r="AN190" s="357">
        <v>0.02</v>
      </c>
      <c r="AO190" s="478" t="s">
        <v>1444</v>
      </c>
    </row>
    <row r="191" spans="1:41">
      <c r="A191" s="31">
        <v>20235001</v>
      </c>
      <c r="B191" s="31">
        <v>1</v>
      </c>
      <c r="C191" s="31">
        <v>1</v>
      </c>
      <c r="D191" s="31">
        <v>0</v>
      </c>
      <c r="E191" s="33" t="s">
        <v>516</v>
      </c>
      <c r="F191" s="33" t="s">
        <v>1368</v>
      </c>
      <c r="G191" s="33" t="s">
        <v>1364</v>
      </c>
      <c r="H191" s="33" t="s">
        <v>1364</v>
      </c>
      <c r="I191" s="33" t="s">
        <v>1364</v>
      </c>
      <c r="J191" s="33" t="s">
        <v>1384</v>
      </c>
      <c r="K191" s="31" t="s">
        <v>194</v>
      </c>
      <c r="L191" s="33" t="s">
        <v>208</v>
      </c>
      <c r="M191" s="31" t="s">
        <v>1627</v>
      </c>
      <c r="N191" s="31" t="s">
        <v>214</v>
      </c>
      <c r="O191" s="31" t="s">
        <v>214</v>
      </c>
      <c r="P191" s="31" t="s">
        <v>194</v>
      </c>
      <c r="Q191" s="352">
        <v>526315.77</v>
      </c>
      <c r="R191" s="387">
        <v>0</v>
      </c>
      <c r="S191" s="387">
        <v>0</v>
      </c>
      <c r="T191" s="387">
        <v>0</v>
      </c>
      <c r="U191" s="387">
        <v>0</v>
      </c>
      <c r="V191" s="352">
        <v>0</v>
      </c>
      <c r="W191" s="387">
        <v>0</v>
      </c>
      <c r="X191" s="352">
        <v>526315.77</v>
      </c>
      <c r="Y191" s="354">
        <v>35389</v>
      </c>
      <c r="Z191" s="354">
        <v>44520</v>
      </c>
      <c r="AA191" s="352">
        <v>20000000</v>
      </c>
      <c r="AB191" s="352">
        <v>20000000</v>
      </c>
      <c r="AC191" s="352">
        <v>5.4794520547945202E-2</v>
      </c>
      <c r="AD191" s="352">
        <v>25.016438356164382</v>
      </c>
      <c r="AE191" s="391">
        <v>5.4900000000000004E-2</v>
      </c>
      <c r="AF191" s="355">
        <v>5.4900000000000004E-2</v>
      </c>
      <c r="AG191" s="355" t="s">
        <v>1724</v>
      </c>
      <c r="AH191" s="355"/>
      <c r="AI191" s="352">
        <v>28839.220273972602</v>
      </c>
      <c r="AJ191" s="353">
        <v>13166546.016082192</v>
      </c>
      <c r="AK191" s="353">
        <v>28894.735773000004</v>
      </c>
      <c r="AL191" s="356">
        <v>5.4794520547945202E-2</v>
      </c>
      <c r="AM191" s="356">
        <v>25.016438356164382</v>
      </c>
      <c r="AN191" s="357">
        <v>5.4900000000000004E-2</v>
      </c>
      <c r="AO191" s="478" t="s">
        <v>1444</v>
      </c>
    </row>
    <row r="192" spans="1:41">
      <c r="A192" s="31">
        <v>20045000</v>
      </c>
      <c r="B192" s="31">
        <v>1</v>
      </c>
      <c r="C192" s="31">
        <v>1</v>
      </c>
      <c r="D192" s="31">
        <v>1</v>
      </c>
      <c r="E192" s="33" t="s">
        <v>516</v>
      </c>
      <c r="F192" s="33" t="s">
        <v>1368</v>
      </c>
      <c r="G192" s="33" t="s">
        <v>1367</v>
      </c>
      <c r="H192" s="33" t="s">
        <v>1362</v>
      </c>
      <c r="I192" s="33" t="s">
        <v>6</v>
      </c>
      <c r="J192" s="33" t="s">
        <v>1384</v>
      </c>
      <c r="K192" s="31" t="s">
        <v>194</v>
      </c>
      <c r="L192" s="33" t="s">
        <v>215</v>
      </c>
      <c r="M192" s="31" t="s">
        <v>1627</v>
      </c>
      <c r="N192" s="31" t="s">
        <v>216</v>
      </c>
      <c r="O192" s="31" t="s">
        <v>216</v>
      </c>
      <c r="P192" s="31" t="s">
        <v>194</v>
      </c>
      <c r="Q192" s="352">
        <v>3.5000000000000003E-2</v>
      </c>
      <c r="R192" s="387">
        <v>0</v>
      </c>
      <c r="S192" s="387">
        <v>0</v>
      </c>
      <c r="T192" s="387">
        <v>0</v>
      </c>
      <c r="U192" s="387">
        <v>0</v>
      </c>
      <c r="V192" s="352">
        <v>0</v>
      </c>
      <c r="W192" s="387">
        <v>0</v>
      </c>
      <c r="X192" s="352">
        <v>3.5000000000000003E-2</v>
      </c>
      <c r="Y192" s="352"/>
      <c r="Z192" s="352"/>
      <c r="AA192" s="352">
        <v>0</v>
      </c>
      <c r="AB192" s="352">
        <v>0</v>
      </c>
      <c r="AC192" s="352">
        <v>0</v>
      </c>
      <c r="AD192" s="352">
        <v>0</v>
      </c>
      <c r="AE192" s="391">
        <v>0.02</v>
      </c>
      <c r="AF192" s="388">
        <v>0.02</v>
      </c>
      <c r="AG192" s="355" t="s">
        <v>1724</v>
      </c>
      <c r="AH192" s="355" t="s">
        <v>1763</v>
      </c>
      <c r="AI192" s="352">
        <v>0</v>
      </c>
      <c r="AJ192" s="353">
        <v>0</v>
      </c>
      <c r="AK192" s="353">
        <v>7.000000000000001E-4</v>
      </c>
      <c r="AL192" s="356">
        <v>0</v>
      </c>
      <c r="AM192" s="356">
        <v>0</v>
      </c>
      <c r="AN192" s="357">
        <v>0.02</v>
      </c>
      <c r="AO192" s="478" t="s">
        <v>1444</v>
      </c>
    </row>
    <row r="193" spans="1:41">
      <c r="A193" s="31">
        <v>30045100</v>
      </c>
      <c r="B193" s="31">
        <v>1</v>
      </c>
      <c r="C193" s="31">
        <v>1</v>
      </c>
      <c r="D193" s="31">
        <v>1</v>
      </c>
      <c r="E193" s="33" t="s">
        <v>516</v>
      </c>
      <c r="F193" s="33" t="s">
        <v>1368</v>
      </c>
      <c r="G193" s="33" t="s">
        <v>1367</v>
      </c>
      <c r="H193" s="33" t="s">
        <v>1362</v>
      </c>
      <c r="I193" s="33" t="s">
        <v>6</v>
      </c>
      <c r="J193" s="33" t="s">
        <v>1384</v>
      </c>
      <c r="K193" s="31" t="s">
        <v>194</v>
      </c>
      <c r="L193" s="33" t="s">
        <v>215</v>
      </c>
      <c r="M193" s="31" t="s">
        <v>1627</v>
      </c>
      <c r="N193" s="31" t="s">
        <v>217</v>
      </c>
      <c r="O193" s="31" t="s">
        <v>217</v>
      </c>
      <c r="P193" s="31" t="s">
        <v>194</v>
      </c>
      <c r="Q193" s="352">
        <v>1792896.61</v>
      </c>
      <c r="R193" s="387">
        <v>0</v>
      </c>
      <c r="S193" s="387">
        <v>0</v>
      </c>
      <c r="T193" s="387">
        <v>0</v>
      </c>
      <c r="U193" s="387">
        <v>0</v>
      </c>
      <c r="V193" s="352">
        <v>0</v>
      </c>
      <c r="W193" s="387">
        <v>0</v>
      </c>
      <c r="X193" s="352">
        <v>1792896.61</v>
      </c>
      <c r="Y193" s="354">
        <v>30322</v>
      </c>
      <c r="Z193" s="354">
        <v>45113</v>
      </c>
      <c r="AA193" s="352">
        <v>5378689.8899999997</v>
      </c>
      <c r="AB193" s="352">
        <v>5378689.8899999997</v>
      </c>
      <c r="AC193" s="352">
        <v>1.6794520547945206</v>
      </c>
      <c r="AD193" s="352">
        <v>40.523287671232879</v>
      </c>
      <c r="AE193" s="391">
        <v>0.02</v>
      </c>
      <c r="AF193" s="355">
        <v>0.02</v>
      </c>
      <c r="AG193" s="355" t="s">
        <v>1724</v>
      </c>
      <c r="AH193" s="355"/>
      <c r="AI193" s="352">
        <v>3011083.8956986303</v>
      </c>
      <c r="AJ193" s="353">
        <v>72654065.09180823</v>
      </c>
      <c r="AK193" s="353">
        <v>35857.932200000003</v>
      </c>
      <c r="AL193" s="356">
        <v>1.6794520547945204</v>
      </c>
      <c r="AM193" s="356">
        <v>40.523287671232879</v>
      </c>
      <c r="AN193" s="357">
        <v>0.02</v>
      </c>
      <c r="AO193" s="478" t="s">
        <v>1444</v>
      </c>
    </row>
    <row r="194" spans="1:41">
      <c r="A194" s="31">
        <v>20045100</v>
      </c>
      <c r="B194" s="31">
        <v>1</v>
      </c>
      <c r="C194" s="31">
        <v>1</v>
      </c>
      <c r="D194" s="31">
        <v>1</v>
      </c>
      <c r="E194" s="33" t="s">
        <v>516</v>
      </c>
      <c r="F194" s="33" t="s">
        <v>1368</v>
      </c>
      <c r="G194" s="33" t="s">
        <v>1367</v>
      </c>
      <c r="H194" s="33" t="s">
        <v>1362</v>
      </c>
      <c r="I194" s="33" t="s">
        <v>6</v>
      </c>
      <c r="J194" s="33" t="s">
        <v>1384</v>
      </c>
      <c r="K194" s="31" t="s">
        <v>194</v>
      </c>
      <c r="L194" s="33" t="s">
        <v>215</v>
      </c>
      <c r="M194" s="31" t="s">
        <v>1627</v>
      </c>
      <c r="N194" s="31" t="s">
        <v>218</v>
      </c>
      <c r="O194" s="31" t="s">
        <v>218</v>
      </c>
      <c r="P194" s="31" t="s">
        <v>194</v>
      </c>
      <c r="Q194" s="352">
        <v>126666.22</v>
      </c>
      <c r="R194" s="387">
        <v>0</v>
      </c>
      <c r="S194" s="387">
        <v>0</v>
      </c>
      <c r="T194" s="387">
        <v>0</v>
      </c>
      <c r="U194" s="387">
        <v>0</v>
      </c>
      <c r="V194" s="352">
        <v>0</v>
      </c>
      <c r="W194" s="387">
        <v>0</v>
      </c>
      <c r="X194" s="352">
        <v>126666.22</v>
      </c>
      <c r="Y194" s="354">
        <v>30322</v>
      </c>
      <c r="Z194" s="354">
        <v>45113</v>
      </c>
      <c r="AA194" s="352">
        <v>16465329.585000001</v>
      </c>
      <c r="AB194" s="352">
        <v>16465329.585000001</v>
      </c>
      <c r="AC194" s="352">
        <v>1.6794520547945206</v>
      </c>
      <c r="AD194" s="352">
        <v>40.523287671232879</v>
      </c>
      <c r="AE194" s="391">
        <v>0.02</v>
      </c>
      <c r="AF194" s="355">
        <v>0.02</v>
      </c>
      <c r="AG194" s="355" t="s">
        <v>1724</v>
      </c>
      <c r="AH194" s="355"/>
      <c r="AI194" s="352">
        <v>212729.8434520548</v>
      </c>
      <c r="AJ194" s="353">
        <v>5132931.6712876717</v>
      </c>
      <c r="AK194" s="353">
        <v>2533.3244</v>
      </c>
      <c r="AL194" s="356">
        <v>1.6794520547945206</v>
      </c>
      <c r="AM194" s="356">
        <v>40.523287671232879</v>
      </c>
      <c r="AN194" s="357">
        <v>0.02</v>
      </c>
      <c r="AO194" s="478" t="s">
        <v>1444</v>
      </c>
    </row>
    <row r="195" spans="1:41">
      <c r="A195" s="31">
        <v>20267000</v>
      </c>
      <c r="B195" s="31">
        <v>1</v>
      </c>
      <c r="C195" s="31">
        <v>1</v>
      </c>
      <c r="D195" s="31">
        <v>0</v>
      </c>
      <c r="E195" s="33" t="s">
        <v>516</v>
      </c>
      <c r="F195" s="33" t="s">
        <v>1368</v>
      </c>
      <c r="G195" s="33" t="s">
        <v>1364</v>
      </c>
      <c r="H195" s="33" t="s">
        <v>1364</v>
      </c>
      <c r="I195" s="33" t="s">
        <v>1364</v>
      </c>
      <c r="J195" s="33" t="s">
        <v>1384</v>
      </c>
      <c r="K195" s="31" t="s">
        <v>194</v>
      </c>
      <c r="L195" s="33" t="s">
        <v>219</v>
      </c>
      <c r="M195" s="31" t="s">
        <v>1627</v>
      </c>
      <c r="N195" s="31" t="s">
        <v>220</v>
      </c>
      <c r="O195" s="31" t="s">
        <v>220</v>
      </c>
      <c r="P195" s="31" t="s">
        <v>194</v>
      </c>
      <c r="Q195" s="352">
        <v>34288664.880000003</v>
      </c>
      <c r="R195" s="387">
        <v>0</v>
      </c>
      <c r="S195" s="387">
        <v>0</v>
      </c>
      <c r="T195" s="387">
        <v>0</v>
      </c>
      <c r="U195" s="387">
        <v>0</v>
      </c>
      <c r="V195" s="352">
        <v>0</v>
      </c>
      <c r="W195" s="387">
        <v>0</v>
      </c>
      <c r="X195" s="352">
        <v>34288664.880000003</v>
      </c>
      <c r="Y195" s="354">
        <v>39058</v>
      </c>
      <c r="Z195" s="354">
        <v>48189</v>
      </c>
      <c r="AA195" s="352">
        <v>61250000</v>
      </c>
      <c r="AB195" s="352">
        <v>61250000</v>
      </c>
      <c r="AC195" s="352">
        <v>10.106849315068493</v>
      </c>
      <c r="AD195" s="352">
        <v>25.016438356164382</v>
      </c>
      <c r="AE195" s="391">
        <v>2.5399999999999999E-2</v>
      </c>
      <c r="AF195" s="355">
        <v>2.5399999999999999E-2</v>
      </c>
      <c r="AG195" s="355" t="s">
        <v>1734</v>
      </c>
      <c r="AH195" s="355"/>
      <c r="AI195" s="352">
        <v>346550369.15704113</v>
      </c>
      <c r="AJ195" s="353">
        <v>857780271.28569865</v>
      </c>
      <c r="AK195" s="353">
        <v>870932.08795200009</v>
      </c>
      <c r="AL195" s="356">
        <v>10.106849315068493</v>
      </c>
      <c r="AM195" s="356">
        <v>25.016438356164382</v>
      </c>
      <c r="AN195" s="357">
        <v>2.5399999999999999E-2</v>
      </c>
      <c r="AO195" s="478" t="s">
        <v>1444</v>
      </c>
    </row>
    <row r="196" spans="1:41">
      <c r="A196" s="31">
        <v>20213000</v>
      </c>
      <c r="B196" s="31">
        <v>1</v>
      </c>
      <c r="C196" s="31">
        <v>1</v>
      </c>
      <c r="D196" s="31">
        <v>0</v>
      </c>
      <c r="E196" s="33" t="s">
        <v>516</v>
      </c>
      <c r="F196" s="33" t="s">
        <v>1368</v>
      </c>
      <c r="G196" s="33" t="s">
        <v>1364</v>
      </c>
      <c r="H196" s="33" t="s">
        <v>1364</v>
      </c>
      <c r="I196" s="33" t="s">
        <v>1364</v>
      </c>
      <c r="J196" s="33" t="s">
        <v>1384</v>
      </c>
      <c r="K196" s="31" t="s">
        <v>194</v>
      </c>
      <c r="L196" s="33" t="s">
        <v>219</v>
      </c>
      <c r="M196" s="31" t="s">
        <v>1627</v>
      </c>
      <c r="N196" s="31" t="s">
        <v>221</v>
      </c>
      <c r="O196" s="31" t="s">
        <v>221</v>
      </c>
      <c r="P196" s="31" t="s">
        <v>194</v>
      </c>
      <c r="Q196" s="352">
        <v>6.0000000000000001E-3</v>
      </c>
      <c r="R196" s="387">
        <v>0</v>
      </c>
      <c r="S196" s="387">
        <v>0</v>
      </c>
      <c r="T196" s="387">
        <v>0</v>
      </c>
      <c r="U196" s="387">
        <v>0</v>
      </c>
      <c r="V196" s="352">
        <v>0</v>
      </c>
      <c r="W196" s="387">
        <v>0</v>
      </c>
      <c r="X196" s="352">
        <v>6.0000000000000001E-3</v>
      </c>
      <c r="Y196" s="352"/>
      <c r="Z196" s="352"/>
      <c r="AA196" s="352">
        <v>0</v>
      </c>
      <c r="AB196" s="352">
        <v>0</v>
      </c>
      <c r="AC196" s="352">
        <v>0</v>
      </c>
      <c r="AD196" s="352">
        <v>0</v>
      </c>
      <c r="AE196" s="391">
        <v>4.41E-2</v>
      </c>
      <c r="AF196" s="388">
        <v>4.41E-2</v>
      </c>
      <c r="AG196" s="355" t="s">
        <v>1736</v>
      </c>
      <c r="AH196" s="355" t="s">
        <v>1763</v>
      </c>
      <c r="AI196" s="352">
        <v>0</v>
      </c>
      <c r="AJ196" s="353">
        <v>0</v>
      </c>
      <c r="AK196" s="353">
        <v>2.6459999999999998E-4</v>
      </c>
      <c r="AL196" s="356">
        <v>0</v>
      </c>
      <c r="AM196" s="356">
        <v>0</v>
      </c>
      <c r="AN196" s="357">
        <v>4.4099999999999993E-2</v>
      </c>
      <c r="AO196" s="478" t="s">
        <v>1444</v>
      </c>
    </row>
    <row r="197" spans="1:41">
      <c r="A197" s="31">
        <v>30059100</v>
      </c>
      <c r="B197" s="31">
        <v>1</v>
      </c>
      <c r="C197" s="31">
        <v>1</v>
      </c>
      <c r="D197" s="31">
        <v>0</v>
      </c>
      <c r="E197" s="33" t="s">
        <v>516</v>
      </c>
      <c r="F197" s="33" t="s">
        <v>1368</v>
      </c>
      <c r="G197" s="33" t="s">
        <v>1364</v>
      </c>
      <c r="H197" s="33" t="s">
        <v>1364</v>
      </c>
      <c r="I197" s="33" t="s">
        <v>1364</v>
      </c>
      <c r="J197" s="33" t="s">
        <v>1384</v>
      </c>
      <c r="K197" s="31" t="s">
        <v>194</v>
      </c>
      <c r="L197" s="33" t="s">
        <v>219</v>
      </c>
      <c r="M197" s="31" t="s">
        <v>1627</v>
      </c>
      <c r="N197" s="31" t="s">
        <v>222</v>
      </c>
      <c r="O197" s="31" t="s">
        <v>222</v>
      </c>
      <c r="P197" s="31" t="s">
        <v>194</v>
      </c>
      <c r="Q197" s="352">
        <v>1059838.5</v>
      </c>
      <c r="R197" s="387">
        <v>0</v>
      </c>
      <c r="S197" s="387">
        <v>55786.98</v>
      </c>
      <c r="T197" s="387">
        <v>10599.53</v>
      </c>
      <c r="U197" s="387">
        <v>0</v>
      </c>
      <c r="V197" s="352">
        <v>0</v>
      </c>
      <c r="W197" s="387">
        <v>0</v>
      </c>
      <c r="X197" s="352">
        <v>1004051.52</v>
      </c>
      <c r="Y197" s="354">
        <v>33176</v>
      </c>
      <c r="Z197" s="354">
        <v>47780</v>
      </c>
      <c r="AA197" s="352">
        <v>1506134.34</v>
      </c>
      <c r="AB197" s="352">
        <v>1506134.34</v>
      </c>
      <c r="AC197" s="352">
        <v>8.9863013698630141</v>
      </c>
      <c r="AD197" s="352">
        <v>40.010958904109586</v>
      </c>
      <c r="AE197" s="391">
        <v>0.02</v>
      </c>
      <c r="AF197" s="355">
        <v>0.02</v>
      </c>
      <c r="AG197" s="355" t="s">
        <v>1724</v>
      </c>
      <c r="AH197" s="355"/>
      <c r="AI197" s="352">
        <v>9022709.5495890416</v>
      </c>
      <c r="AJ197" s="353">
        <v>40173064.104328766</v>
      </c>
      <c r="AK197" s="353">
        <v>20081.0304</v>
      </c>
      <c r="AL197" s="356">
        <v>8.9863013698630141</v>
      </c>
      <c r="AM197" s="356">
        <v>40.010958904109586</v>
      </c>
      <c r="AN197" s="357">
        <v>0.02</v>
      </c>
      <c r="AO197" s="478" t="s">
        <v>1444</v>
      </c>
    </row>
    <row r="198" spans="1:41">
      <c r="A198" s="31">
        <v>20003100</v>
      </c>
      <c r="B198" s="31">
        <v>1</v>
      </c>
      <c r="C198" s="31">
        <v>1</v>
      </c>
      <c r="D198" s="31">
        <v>1</v>
      </c>
      <c r="E198" s="33" t="s">
        <v>1335</v>
      </c>
      <c r="F198" s="33" t="s">
        <v>1368</v>
      </c>
      <c r="G198" s="33" t="s">
        <v>1367</v>
      </c>
      <c r="H198" s="33" t="s">
        <v>1362</v>
      </c>
      <c r="I198" s="33" t="s">
        <v>6</v>
      </c>
      <c r="J198" s="33" t="s">
        <v>1384</v>
      </c>
      <c r="K198" s="31" t="s">
        <v>194</v>
      </c>
      <c r="L198" s="33" t="s">
        <v>12</v>
      </c>
      <c r="M198" s="31" t="s">
        <v>1627</v>
      </c>
      <c r="N198" s="31" t="s">
        <v>223</v>
      </c>
      <c r="O198" s="31" t="s">
        <v>223</v>
      </c>
      <c r="P198" s="31" t="s">
        <v>194</v>
      </c>
      <c r="Q198" s="352">
        <v>172796.49600000001</v>
      </c>
      <c r="R198" s="387">
        <v>0</v>
      </c>
      <c r="S198" s="387">
        <v>88320.17</v>
      </c>
      <c r="T198" s="387">
        <v>0</v>
      </c>
      <c r="U198" s="387">
        <v>444.05399999999997</v>
      </c>
      <c r="V198" s="352">
        <v>3915.0109999999841</v>
      </c>
      <c r="W198" s="387">
        <v>0</v>
      </c>
      <c r="X198" s="352">
        <v>88391.337</v>
      </c>
      <c r="Y198" s="354">
        <v>26408</v>
      </c>
      <c r="Z198" s="354">
        <v>44671</v>
      </c>
      <c r="AA198" s="352">
        <v>3243197.87</v>
      </c>
      <c r="AB198" s="352">
        <v>3243197.87</v>
      </c>
      <c r="AC198" s="352">
        <v>0.46849315068493153</v>
      </c>
      <c r="AD198" s="352">
        <v>50.035616438356165</v>
      </c>
      <c r="AE198" s="391">
        <v>0</v>
      </c>
      <c r="AF198" s="355">
        <v>0</v>
      </c>
      <c r="AG198" s="355" t="s">
        <v>1724</v>
      </c>
      <c r="AH198" s="355"/>
      <c r="AI198" s="352">
        <v>41410.735964383566</v>
      </c>
      <c r="AJ198" s="353">
        <v>4422715.0346054798</v>
      </c>
      <c r="AK198" s="353">
        <v>0</v>
      </c>
      <c r="AL198" s="356">
        <v>0.46849315068493158</v>
      </c>
      <c r="AM198" s="356">
        <v>50.035616438356172</v>
      </c>
      <c r="AN198" s="357">
        <v>0</v>
      </c>
      <c r="AO198" s="478" t="s">
        <v>1444</v>
      </c>
    </row>
    <row r="199" spans="1:41">
      <c r="A199" s="31">
        <v>20070000</v>
      </c>
      <c r="B199" s="31">
        <v>1</v>
      </c>
      <c r="C199" s="31">
        <v>1</v>
      </c>
      <c r="D199" s="31">
        <v>1</v>
      </c>
      <c r="E199" s="33" t="s">
        <v>1334</v>
      </c>
      <c r="F199" s="33" t="s">
        <v>1368</v>
      </c>
      <c r="G199" s="33" t="s">
        <v>1367</v>
      </c>
      <c r="H199" s="33" t="s">
        <v>1362</v>
      </c>
      <c r="I199" s="33" t="s">
        <v>6</v>
      </c>
      <c r="J199" s="33" t="s">
        <v>1384</v>
      </c>
      <c r="K199" s="31" t="s">
        <v>194</v>
      </c>
      <c r="L199" s="33" t="s">
        <v>12</v>
      </c>
      <c r="M199" s="31" t="s">
        <v>1627</v>
      </c>
      <c r="N199" s="31" t="s">
        <v>224</v>
      </c>
      <c r="O199" s="31" t="s">
        <v>224</v>
      </c>
      <c r="P199" s="31" t="s">
        <v>194</v>
      </c>
      <c r="Q199" s="352">
        <v>16499443.119000001</v>
      </c>
      <c r="R199" s="387">
        <v>0</v>
      </c>
      <c r="S199" s="387">
        <v>0</v>
      </c>
      <c r="T199" s="387">
        <v>0</v>
      </c>
      <c r="U199" s="387">
        <v>0</v>
      </c>
      <c r="V199" s="352">
        <v>0</v>
      </c>
      <c r="W199" s="387">
        <v>0</v>
      </c>
      <c r="X199" s="352">
        <v>16499443.119000001</v>
      </c>
      <c r="Y199" s="354">
        <v>35868</v>
      </c>
      <c r="Z199" s="354">
        <v>50478</v>
      </c>
      <c r="AA199" s="352">
        <v>30000000</v>
      </c>
      <c r="AB199" s="352">
        <v>29998987.620000001</v>
      </c>
      <c r="AC199" s="352">
        <v>16.378082191780823</v>
      </c>
      <c r="AD199" s="352">
        <v>40.027397260273972</v>
      </c>
      <c r="AE199" s="391">
        <v>0.02</v>
      </c>
      <c r="AF199" s="355">
        <v>0.02</v>
      </c>
      <c r="AG199" s="355" t="s">
        <v>1724</v>
      </c>
      <c r="AH199" s="355"/>
      <c r="AI199" s="352">
        <v>270229235.52159458</v>
      </c>
      <c r="AJ199" s="353">
        <v>660429764.29750693</v>
      </c>
      <c r="AK199" s="353">
        <v>329988.86238000001</v>
      </c>
      <c r="AL199" s="356">
        <v>16.378082191780823</v>
      </c>
      <c r="AM199" s="356">
        <v>40.027397260273972</v>
      </c>
      <c r="AN199" s="357">
        <v>0.02</v>
      </c>
      <c r="AO199" s="478" t="s">
        <v>1444</v>
      </c>
    </row>
    <row r="200" spans="1:41">
      <c r="A200" s="31">
        <v>20240000</v>
      </c>
      <c r="B200" s="31">
        <v>1</v>
      </c>
      <c r="C200" s="31">
        <v>1</v>
      </c>
      <c r="D200" s="31">
        <v>1</v>
      </c>
      <c r="E200" s="33" t="s">
        <v>516</v>
      </c>
      <c r="F200" s="33" t="s">
        <v>1368</v>
      </c>
      <c r="G200" s="33" t="s">
        <v>1367</v>
      </c>
      <c r="H200" s="33" t="s">
        <v>1362</v>
      </c>
      <c r="I200" s="33" t="s">
        <v>6</v>
      </c>
      <c r="J200" s="33" t="s">
        <v>1384</v>
      </c>
      <c r="K200" s="31" t="s">
        <v>194</v>
      </c>
      <c r="L200" s="33" t="s">
        <v>12</v>
      </c>
      <c r="M200" s="31" t="s">
        <v>1627</v>
      </c>
      <c r="N200" s="31" t="s">
        <v>225</v>
      </c>
      <c r="O200" s="31" t="s">
        <v>225</v>
      </c>
      <c r="P200" s="31" t="s">
        <v>194</v>
      </c>
      <c r="Q200" s="352">
        <v>3157894.7</v>
      </c>
      <c r="R200" s="387">
        <v>0</v>
      </c>
      <c r="S200" s="387">
        <v>0</v>
      </c>
      <c r="T200" s="387">
        <v>0</v>
      </c>
      <c r="U200" s="387">
        <v>0</v>
      </c>
      <c r="V200" s="352">
        <v>0</v>
      </c>
      <c r="W200" s="387">
        <v>0</v>
      </c>
      <c r="X200" s="352">
        <v>3157894.7</v>
      </c>
      <c r="Y200" s="354">
        <v>35719</v>
      </c>
      <c r="Z200" s="354">
        <v>44850</v>
      </c>
      <c r="AA200" s="352">
        <v>40000000</v>
      </c>
      <c r="AB200" s="352">
        <v>40000000</v>
      </c>
      <c r="AC200" s="352">
        <v>0.95890410958904104</v>
      </c>
      <c r="AD200" s="352">
        <v>25.016438356164382</v>
      </c>
      <c r="AE200" s="391">
        <v>5.4900000000000004E-2</v>
      </c>
      <c r="AF200" s="355">
        <v>5.4900000000000004E-2</v>
      </c>
      <c r="AG200" s="355" t="s">
        <v>1724</v>
      </c>
      <c r="AH200" s="355"/>
      <c r="AI200" s="352">
        <v>3028118.2054794519</v>
      </c>
      <c r="AJ200" s="353">
        <v>78999278.097808227</v>
      </c>
      <c r="AK200" s="353">
        <v>173368.41903000002</v>
      </c>
      <c r="AL200" s="356">
        <v>0.95890410958904104</v>
      </c>
      <c r="AM200" s="356">
        <v>25.016438356164386</v>
      </c>
      <c r="AN200" s="357">
        <v>5.4900000000000004E-2</v>
      </c>
      <c r="AO200" s="478" t="s">
        <v>1444</v>
      </c>
    </row>
    <row r="201" spans="1:41">
      <c r="A201" s="31">
        <v>20246000</v>
      </c>
      <c r="B201" s="31">
        <v>1</v>
      </c>
      <c r="C201" s="31">
        <v>1</v>
      </c>
      <c r="D201" s="31">
        <v>1</v>
      </c>
      <c r="E201" s="33" t="s">
        <v>516</v>
      </c>
      <c r="F201" s="33" t="s">
        <v>1368</v>
      </c>
      <c r="G201" s="33" t="s">
        <v>1367</v>
      </c>
      <c r="H201" s="33" t="s">
        <v>1362</v>
      </c>
      <c r="I201" s="33" t="s">
        <v>6</v>
      </c>
      <c r="J201" s="33" t="s">
        <v>1384</v>
      </c>
      <c r="K201" s="31" t="s">
        <v>194</v>
      </c>
      <c r="L201" s="33" t="s">
        <v>12</v>
      </c>
      <c r="M201" s="31" t="s">
        <v>1627</v>
      </c>
      <c r="N201" s="31" t="s">
        <v>226</v>
      </c>
      <c r="O201" s="31" t="s">
        <v>226</v>
      </c>
      <c r="P201" s="31" t="s">
        <v>194</v>
      </c>
      <c r="Q201" s="352">
        <v>4649511.83</v>
      </c>
      <c r="R201" s="387">
        <v>0</v>
      </c>
      <c r="S201" s="387">
        <v>0</v>
      </c>
      <c r="T201" s="387">
        <v>0</v>
      </c>
      <c r="U201" s="387">
        <v>0</v>
      </c>
      <c r="V201" s="352">
        <v>0</v>
      </c>
      <c r="W201" s="387">
        <v>0</v>
      </c>
      <c r="X201" s="352">
        <v>4649511.83</v>
      </c>
      <c r="Y201" s="354">
        <v>36087</v>
      </c>
      <c r="Z201" s="354">
        <v>45218</v>
      </c>
      <c r="AA201" s="352">
        <v>37200000</v>
      </c>
      <c r="AB201" s="352">
        <v>36776811.140000001</v>
      </c>
      <c r="AC201" s="352">
        <v>1.9671232876712328</v>
      </c>
      <c r="AD201" s="352">
        <v>25.016438356164382</v>
      </c>
      <c r="AE201" s="391">
        <v>5.4900000000000004E-2</v>
      </c>
      <c r="AF201" s="355">
        <v>5.4900000000000004E-2</v>
      </c>
      <c r="AG201" s="355" t="s">
        <v>1724</v>
      </c>
      <c r="AH201" s="355"/>
      <c r="AI201" s="352">
        <v>9146162.9970958903</v>
      </c>
      <c r="AJ201" s="353">
        <v>116314226.08145206</v>
      </c>
      <c r="AK201" s="353">
        <v>255258.19946700003</v>
      </c>
      <c r="AL201" s="356">
        <v>1.9671232876712328</v>
      </c>
      <c r="AM201" s="356">
        <v>25.016438356164382</v>
      </c>
      <c r="AN201" s="357">
        <v>5.4900000000000004E-2</v>
      </c>
      <c r="AO201" s="478" t="s">
        <v>1444</v>
      </c>
    </row>
    <row r="202" spans="1:41">
      <c r="A202" s="31">
        <v>20241000</v>
      </c>
      <c r="B202" s="31">
        <v>1</v>
      </c>
      <c r="C202" s="31">
        <v>1</v>
      </c>
      <c r="D202" s="31">
        <v>1</v>
      </c>
      <c r="E202" s="33" t="s">
        <v>516</v>
      </c>
      <c r="F202" s="33" t="s">
        <v>1368</v>
      </c>
      <c r="G202" s="33" t="s">
        <v>1367</v>
      </c>
      <c r="H202" s="33" t="s">
        <v>1362</v>
      </c>
      <c r="I202" s="33" t="s">
        <v>6</v>
      </c>
      <c r="J202" s="33" t="s">
        <v>1384</v>
      </c>
      <c r="K202" s="31" t="s">
        <v>194</v>
      </c>
      <c r="L202" s="33" t="s">
        <v>12</v>
      </c>
      <c r="M202" s="31" t="s">
        <v>1627</v>
      </c>
      <c r="N202" s="31" t="s">
        <v>227</v>
      </c>
      <c r="O202" s="31" t="s">
        <v>227</v>
      </c>
      <c r="P202" s="31" t="s">
        <v>194</v>
      </c>
      <c r="Q202" s="352">
        <v>5439562</v>
      </c>
      <c r="R202" s="387">
        <v>0</v>
      </c>
      <c r="S202" s="387">
        <v>0</v>
      </c>
      <c r="T202" s="387">
        <v>0</v>
      </c>
      <c r="U202" s="387">
        <v>0</v>
      </c>
      <c r="V202" s="352">
        <v>0</v>
      </c>
      <c r="W202" s="387">
        <v>0</v>
      </c>
      <c r="X202" s="352">
        <v>5439562</v>
      </c>
      <c r="Y202" s="354">
        <v>35769</v>
      </c>
      <c r="Z202" s="354">
        <v>44900</v>
      </c>
      <c r="AA202" s="352">
        <v>70800000</v>
      </c>
      <c r="AB202" s="352">
        <v>70714305.879999995</v>
      </c>
      <c r="AC202" s="352">
        <v>1.095890410958904</v>
      </c>
      <c r="AD202" s="352">
        <v>25.016438356164382</v>
      </c>
      <c r="AE202" s="391">
        <v>5.4900000000000004E-2</v>
      </c>
      <c r="AF202" s="355">
        <v>5.4900000000000004E-2</v>
      </c>
      <c r="AG202" s="355" t="s">
        <v>1724</v>
      </c>
      <c r="AH202" s="355"/>
      <c r="AI202" s="352">
        <v>5961163.8356164377</v>
      </c>
      <c r="AJ202" s="353">
        <v>136078467.45753425</v>
      </c>
      <c r="AK202" s="353">
        <v>298631.95380000002</v>
      </c>
      <c r="AL202" s="356">
        <v>1.095890410958904</v>
      </c>
      <c r="AM202" s="356">
        <v>25.016438356164386</v>
      </c>
      <c r="AN202" s="357">
        <v>5.4900000000000004E-2</v>
      </c>
      <c r="AO202" s="478" t="s">
        <v>1444</v>
      </c>
    </row>
    <row r="203" spans="1:41">
      <c r="A203" s="31">
        <v>20245000</v>
      </c>
      <c r="B203" s="31">
        <v>1</v>
      </c>
      <c r="C203" s="31">
        <v>1</v>
      </c>
      <c r="D203" s="31">
        <v>1</v>
      </c>
      <c r="E203" s="33" t="s">
        <v>516</v>
      </c>
      <c r="F203" s="33" t="s">
        <v>1368</v>
      </c>
      <c r="G203" s="33" t="s">
        <v>1367</v>
      </c>
      <c r="H203" s="33" t="s">
        <v>1362</v>
      </c>
      <c r="I203" s="33" t="s">
        <v>6</v>
      </c>
      <c r="J203" s="33" t="s">
        <v>1384</v>
      </c>
      <c r="K203" s="31" t="s">
        <v>194</v>
      </c>
      <c r="L203" s="33" t="s">
        <v>12</v>
      </c>
      <c r="M203" s="31" t="s">
        <v>1627</v>
      </c>
      <c r="N203" s="31" t="s">
        <v>228</v>
      </c>
      <c r="O203" s="31" t="s">
        <v>228</v>
      </c>
      <c r="P203" s="31" t="s">
        <v>194</v>
      </c>
      <c r="Q203" s="352">
        <v>1570881.79</v>
      </c>
      <c r="R203" s="387">
        <v>0</v>
      </c>
      <c r="S203" s="387">
        <v>0</v>
      </c>
      <c r="T203" s="387">
        <v>0</v>
      </c>
      <c r="U203" s="387">
        <v>0</v>
      </c>
      <c r="V203" s="352">
        <v>0</v>
      </c>
      <c r="W203" s="387">
        <v>0</v>
      </c>
      <c r="X203" s="352">
        <v>1570881.79</v>
      </c>
      <c r="Y203" s="354">
        <v>35909</v>
      </c>
      <c r="Z203" s="354">
        <v>45040</v>
      </c>
      <c r="AA203" s="352">
        <v>15708814.689999999</v>
      </c>
      <c r="AB203" s="352">
        <v>15708814.689999999</v>
      </c>
      <c r="AC203" s="352">
        <v>1.4794520547945205</v>
      </c>
      <c r="AD203" s="352">
        <v>25.016438356164382</v>
      </c>
      <c r="AE203" s="391">
        <v>4.5899999999999996E-2</v>
      </c>
      <c r="AF203" s="355">
        <v>4.5899999999999996E-2</v>
      </c>
      <c r="AG203" s="355" t="s">
        <v>1724</v>
      </c>
      <c r="AH203" s="355"/>
      <c r="AI203" s="352">
        <v>2324044.2920547943</v>
      </c>
      <c r="AJ203" s="353">
        <v>39297867.464356162</v>
      </c>
      <c r="AK203" s="353">
        <v>72103.474160999991</v>
      </c>
      <c r="AL203" s="356">
        <v>1.4794520547945202</v>
      </c>
      <c r="AM203" s="356">
        <v>25.016438356164382</v>
      </c>
      <c r="AN203" s="357">
        <v>4.5899999999999996E-2</v>
      </c>
      <c r="AO203" s="478" t="s">
        <v>1444</v>
      </c>
    </row>
    <row r="204" spans="1:41">
      <c r="A204" s="31">
        <v>20244000</v>
      </c>
      <c r="B204" s="31">
        <v>1</v>
      </c>
      <c r="C204" s="31">
        <v>1</v>
      </c>
      <c r="D204" s="31">
        <v>1</v>
      </c>
      <c r="E204" s="33" t="s">
        <v>516</v>
      </c>
      <c r="F204" s="33" t="s">
        <v>1368</v>
      </c>
      <c r="G204" s="33" t="s">
        <v>1367</v>
      </c>
      <c r="H204" s="33" t="s">
        <v>1362</v>
      </c>
      <c r="I204" s="33" t="s">
        <v>6</v>
      </c>
      <c r="J204" s="33" t="s">
        <v>1384</v>
      </c>
      <c r="K204" s="31" t="s">
        <v>194</v>
      </c>
      <c r="L204" s="33" t="s">
        <v>12</v>
      </c>
      <c r="M204" s="31" t="s">
        <v>1627</v>
      </c>
      <c r="N204" s="31" t="s">
        <v>229</v>
      </c>
      <c r="O204" s="31" t="s">
        <v>229</v>
      </c>
      <c r="P204" s="31" t="s">
        <v>194</v>
      </c>
      <c r="Q204" s="352">
        <v>3121950.36</v>
      </c>
      <c r="R204" s="387">
        <v>0</v>
      </c>
      <c r="S204" s="387">
        <v>0</v>
      </c>
      <c r="T204" s="387">
        <v>0</v>
      </c>
      <c r="U204" s="387">
        <v>0</v>
      </c>
      <c r="V204" s="352">
        <v>0</v>
      </c>
      <c r="W204" s="387">
        <v>0</v>
      </c>
      <c r="X204" s="352">
        <v>3121950.36</v>
      </c>
      <c r="Y204" s="354">
        <v>35868</v>
      </c>
      <c r="Z204" s="354">
        <v>44999</v>
      </c>
      <c r="AA204" s="352">
        <v>32000000</v>
      </c>
      <c r="AB204" s="352">
        <v>31999990.219999999</v>
      </c>
      <c r="AC204" s="352">
        <v>1.3671232876712329</v>
      </c>
      <c r="AD204" s="352">
        <v>25.016438356164382</v>
      </c>
      <c r="AE204" s="391">
        <v>5.4900000000000004E-2</v>
      </c>
      <c r="AF204" s="355">
        <v>5.4900000000000004E-2</v>
      </c>
      <c r="AG204" s="355" t="s">
        <v>1724</v>
      </c>
      <c r="AH204" s="355"/>
      <c r="AI204" s="352">
        <v>4268091.0401095888</v>
      </c>
      <c r="AJ204" s="353">
        <v>78100078.731945202</v>
      </c>
      <c r="AK204" s="353">
        <v>171395.07476400002</v>
      </c>
      <c r="AL204" s="356">
        <v>1.3671232876712329</v>
      </c>
      <c r="AM204" s="356">
        <v>25.016438356164382</v>
      </c>
      <c r="AN204" s="357">
        <v>5.4900000000000011E-2</v>
      </c>
      <c r="AO204" s="478" t="s">
        <v>1444</v>
      </c>
    </row>
    <row r="205" spans="1:41">
      <c r="A205" s="31">
        <v>20249000</v>
      </c>
      <c r="B205" s="31">
        <v>1</v>
      </c>
      <c r="C205" s="31">
        <v>1</v>
      </c>
      <c r="D205" s="31">
        <v>1</v>
      </c>
      <c r="E205" s="33" t="s">
        <v>516</v>
      </c>
      <c r="F205" s="33" t="s">
        <v>1368</v>
      </c>
      <c r="G205" s="33" t="s">
        <v>1367</v>
      </c>
      <c r="H205" s="33" t="s">
        <v>1362</v>
      </c>
      <c r="I205" s="33" t="s">
        <v>6</v>
      </c>
      <c r="J205" s="33" t="s">
        <v>1384</v>
      </c>
      <c r="K205" s="31" t="s">
        <v>194</v>
      </c>
      <c r="L205" s="33" t="s">
        <v>12</v>
      </c>
      <c r="M205" s="31" t="s">
        <v>1627</v>
      </c>
      <c r="N205" s="31" t="s">
        <v>230</v>
      </c>
      <c r="O205" s="31" t="s">
        <v>230</v>
      </c>
      <c r="P205" s="31" t="s">
        <v>194</v>
      </c>
      <c r="Q205" s="352">
        <v>6427654.9800000004</v>
      </c>
      <c r="R205" s="387">
        <v>0</v>
      </c>
      <c r="S205" s="387">
        <v>0</v>
      </c>
      <c r="T205" s="387">
        <v>0</v>
      </c>
      <c r="U205" s="387">
        <v>0</v>
      </c>
      <c r="V205" s="352">
        <v>0</v>
      </c>
      <c r="W205" s="387">
        <v>0</v>
      </c>
      <c r="X205" s="352">
        <v>6427654.9800000004</v>
      </c>
      <c r="Y205" s="354">
        <v>36187</v>
      </c>
      <c r="Z205" s="354">
        <v>45318</v>
      </c>
      <c r="AA205" s="352">
        <v>48000000</v>
      </c>
      <c r="AB205" s="352">
        <v>44941768.420000002</v>
      </c>
      <c r="AC205" s="352">
        <v>2.2410958904109588</v>
      </c>
      <c r="AD205" s="352">
        <v>25.016438356164382</v>
      </c>
      <c r="AE205" s="391">
        <v>5.4900000000000004E-2</v>
      </c>
      <c r="AF205" s="355">
        <v>5.4900000000000004E-2</v>
      </c>
      <c r="AG205" s="355" t="s">
        <v>1724</v>
      </c>
      <c r="AH205" s="355"/>
      <c r="AI205" s="352">
        <v>14404991.160657534</v>
      </c>
      <c r="AJ205" s="353">
        <v>160797034.58186302</v>
      </c>
      <c r="AK205" s="353">
        <v>352878.25840200006</v>
      </c>
      <c r="AL205" s="356">
        <v>2.2410958904109588</v>
      </c>
      <c r="AM205" s="356">
        <v>25.016438356164382</v>
      </c>
      <c r="AN205" s="357">
        <v>5.4900000000000004E-2</v>
      </c>
      <c r="AO205" s="478" t="s">
        <v>1444</v>
      </c>
    </row>
    <row r="206" spans="1:41">
      <c r="A206" s="31">
        <v>20247000</v>
      </c>
      <c r="B206" s="31">
        <v>1</v>
      </c>
      <c r="C206" s="31">
        <v>1</v>
      </c>
      <c r="D206" s="31">
        <v>1</v>
      </c>
      <c r="E206" s="33" t="s">
        <v>516</v>
      </c>
      <c r="F206" s="33" t="s">
        <v>1368</v>
      </c>
      <c r="G206" s="33" t="s">
        <v>1367</v>
      </c>
      <c r="H206" s="33" t="s">
        <v>1362</v>
      </c>
      <c r="I206" s="33" t="s">
        <v>6</v>
      </c>
      <c r="J206" s="33" t="s">
        <v>1384</v>
      </c>
      <c r="K206" s="31" t="s">
        <v>194</v>
      </c>
      <c r="L206" s="33" t="s">
        <v>12</v>
      </c>
      <c r="M206" s="31" t="s">
        <v>1627</v>
      </c>
      <c r="N206" s="31" t="s">
        <v>231</v>
      </c>
      <c r="O206" s="31" t="s">
        <v>231</v>
      </c>
      <c r="P206" s="31" t="s">
        <v>194</v>
      </c>
      <c r="Q206" s="352">
        <v>5339029.41</v>
      </c>
      <c r="R206" s="387">
        <v>0</v>
      </c>
      <c r="S206" s="387">
        <v>0</v>
      </c>
      <c r="T206" s="387">
        <v>0</v>
      </c>
      <c r="U206" s="387">
        <v>0</v>
      </c>
      <c r="V206" s="352">
        <v>0</v>
      </c>
      <c r="W206" s="387">
        <v>0</v>
      </c>
      <c r="X206" s="352">
        <v>5339029.41</v>
      </c>
      <c r="Y206" s="354">
        <v>36142</v>
      </c>
      <c r="Z206" s="354">
        <v>45275</v>
      </c>
      <c r="AA206" s="352">
        <v>45000000</v>
      </c>
      <c r="AB206" s="352">
        <v>40591871.859999999</v>
      </c>
      <c r="AC206" s="352">
        <v>2.1232876712328768</v>
      </c>
      <c r="AD206" s="352">
        <v>25.021917808219179</v>
      </c>
      <c r="AE206" s="391">
        <v>5.4900000000000004E-2</v>
      </c>
      <c r="AF206" s="355">
        <v>5.4900000000000004E-2</v>
      </c>
      <c r="AG206" s="355" t="s">
        <v>1724</v>
      </c>
      <c r="AH206" s="355"/>
      <c r="AI206" s="352">
        <v>11336295.32260274</v>
      </c>
      <c r="AJ206" s="353">
        <v>133592755.07268494</v>
      </c>
      <c r="AK206" s="353">
        <v>293112.71460900002</v>
      </c>
      <c r="AL206" s="356">
        <v>2.1232876712328768</v>
      </c>
      <c r="AM206" s="356">
        <v>25.021917808219179</v>
      </c>
      <c r="AN206" s="357">
        <v>5.4900000000000004E-2</v>
      </c>
      <c r="AO206" s="478" t="s">
        <v>1444</v>
      </c>
    </row>
    <row r="207" spans="1:41">
      <c r="A207" s="31">
        <v>20252000</v>
      </c>
      <c r="B207" s="31">
        <v>1</v>
      </c>
      <c r="C207" s="31">
        <v>1</v>
      </c>
      <c r="D207" s="31">
        <v>1</v>
      </c>
      <c r="E207" s="33" t="s">
        <v>516</v>
      </c>
      <c r="F207" s="33" t="s">
        <v>1368</v>
      </c>
      <c r="G207" s="33" t="s">
        <v>1367</v>
      </c>
      <c r="H207" s="33" t="s">
        <v>1362</v>
      </c>
      <c r="I207" s="33" t="s">
        <v>6</v>
      </c>
      <c r="J207" s="33" t="s">
        <v>1384</v>
      </c>
      <c r="K207" s="31" t="s">
        <v>194</v>
      </c>
      <c r="L207" s="33" t="s">
        <v>12</v>
      </c>
      <c r="M207" s="31" t="s">
        <v>1627</v>
      </c>
      <c r="N207" s="31" t="s">
        <v>232</v>
      </c>
      <c r="O207" s="31" t="s">
        <v>232</v>
      </c>
      <c r="P207" s="31" t="s">
        <v>194</v>
      </c>
      <c r="Q207" s="352">
        <v>924851.82</v>
      </c>
      <c r="R207" s="387">
        <v>0</v>
      </c>
      <c r="S207" s="387">
        <v>0</v>
      </c>
      <c r="T207" s="387">
        <v>0</v>
      </c>
      <c r="U207" s="387">
        <v>0</v>
      </c>
      <c r="V207" s="352">
        <v>0</v>
      </c>
      <c r="W207" s="387">
        <v>0</v>
      </c>
      <c r="X207" s="352">
        <v>924851.82</v>
      </c>
      <c r="Y207" s="354">
        <v>36970</v>
      </c>
      <c r="Z207" s="354">
        <v>46101</v>
      </c>
      <c r="AA207" s="352">
        <v>4500000</v>
      </c>
      <c r="AB207" s="352">
        <v>4161833.75</v>
      </c>
      <c r="AC207" s="352">
        <v>4.3863013698630136</v>
      </c>
      <c r="AD207" s="352">
        <v>25.016438356164382</v>
      </c>
      <c r="AE207" s="391">
        <v>5.4900000000000004E-2</v>
      </c>
      <c r="AF207" s="355">
        <v>5.4900000000000004E-2</v>
      </c>
      <c r="AG207" s="355" t="s">
        <v>1724</v>
      </c>
      <c r="AH207" s="355"/>
      <c r="AI207" s="352">
        <v>4056678.8049863009</v>
      </c>
      <c r="AJ207" s="353">
        <v>23136498.543616436</v>
      </c>
      <c r="AK207" s="353">
        <v>50774.364917999999</v>
      </c>
      <c r="AL207" s="356">
        <v>4.3863013698630136</v>
      </c>
      <c r="AM207" s="356">
        <v>25.016438356164382</v>
      </c>
      <c r="AN207" s="357">
        <v>5.4900000000000004E-2</v>
      </c>
      <c r="AO207" s="478" t="s">
        <v>1444</v>
      </c>
    </row>
    <row r="208" spans="1:41">
      <c r="A208" s="31">
        <v>20254000</v>
      </c>
      <c r="B208" s="31">
        <v>1</v>
      </c>
      <c r="C208" s="31">
        <v>1</v>
      </c>
      <c r="D208" s="31">
        <v>1</v>
      </c>
      <c r="E208" s="33" t="s">
        <v>516</v>
      </c>
      <c r="F208" s="33" t="s">
        <v>1368</v>
      </c>
      <c r="G208" s="33" t="s">
        <v>1367</v>
      </c>
      <c r="H208" s="33" t="s">
        <v>1362</v>
      </c>
      <c r="I208" s="33" t="s">
        <v>6</v>
      </c>
      <c r="J208" s="33" t="s">
        <v>1384</v>
      </c>
      <c r="K208" s="31" t="s">
        <v>194</v>
      </c>
      <c r="L208" s="33" t="s">
        <v>12</v>
      </c>
      <c r="M208" s="31" t="s">
        <v>1627</v>
      </c>
      <c r="N208" s="31" t="s">
        <v>233</v>
      </c>
      <c r="O208" s="31" t="s">
        <v>233</v>
      </c>
      <c r="P208" s="31" t="s">
        <v>194</v>
      </c>
      <c r="Q208" s="352">
        <v>2450966.3199999998</v>
      </c>
      <c r="R208" s="387">
        <v>0</v>
      </c>
      <c r="S208" s="387">
        <v>0</v>
      </c>
      <c r="T208" s="387">
        <v>0</v>
      </c>
      <c r="U208" s="387">
        <v>0</v>
      </c>
      <c r="V208" s="352">
        <v>0</v>
      </c>
      <c r="W208" s="387">
        <v>0</v>
      </c>
      <c r="X208" s="352">
        <v>2450966.3199999998</v>
      </c>
      <c r="Y208" s="354">
        <v>37011</v>
      </c>
      <c r="Z208" s="354">
        <v>46142</v>
      </c>
      <c r="AA208" s="352">
        <v>10400000</v>
      </c>
      <c r="AB208" s="352">
        <v>10263952.710000001</v>
      </c>
      <c r="AC208" s="352">
        <v>4.4986301369863018</v>
      </c>
      <c r="AD208" s="352">
        <v>25.016438356164382</v>
      </c>
      <c r="AE208" s="391">
        <v>5.4900000000000004E-2</v>
      </c>
      <c r="AF208" s="355">
        <v>5.4900000000000004E-2</v>
      </c>
      <c r="AG208" s="355" t="s">
        <v>1724</v>
      </c>
      <c r="AH208" s="355"/>
      <c r="AI208" s="352">
        <v>11025990.951890411</v>
      </c>
      <c r="AJ208" s="353">
        <v>61314447.857315063</v>
      </c>
      <c r="AK208" s="353">
        <v>134558.050968</v>
      </c>
      <c r="AL208" s="356">
        <v>4.4986301369863018</v>
      </c>
      <c r="AM208" s="356">
        <v>25.016438356164382</v>
      </c>
      <c r="AN208" s="357">
        <v>5.4900000000000004E-2</v>
      </c>
      <c r="AO208" s="478" t="s">
        <v>1444</v>
      </c>
    </row>
    <row r="209" spans="1:41">
      <c r="A209" s="31">
        <v>20255000</v>
      </c>
      <c r="B209" s="31">
        <v>1</v>
      </c>
      <c r="C209" s="31">
        <v>1</v>
      </c>
      <c r="D209" s="31">
        <v>1</v>
      </c>
      <c r="E209" s="33" t="s">
        <v>516</v>
      </c>
      <c r="F209" s="33" t="s">
        <v>1368</v>
      </c>
      <c r="G209" s="33" t="s">
        <v>1367</v>
      </c>
      <c r="H209" s="33" t="s">
        <v>1362</v>
      </c>
      <c r="I209" s="33" t="s">
        <v>6</v>
      </c>
      <c r="J209" s="33" t="s">
        <v>1384</v>
      </c>
      <c r="K209" s="31" t="s">
        <v>194</v>
      </c>
      <c r="L209" s="33" t="s">
        <v>12</v>
      </c>
      <c r="M209" s="31" t="s">
        <v>1627</v>
      </c>
      <c r="N209" s="31" t="s">
        <v>234</v>
      </c>
      <c r="O209" s="31" t="s">
        <v>234</v>
      </c>
      <c r="P209" s="31" t="s">
        <v>194</v>
      </c>
      <c r="Q209" s="352">
        <v>2168260.98</v>
      </c>
      <c r="R209" s="387">
        <v>0</v>
      </c>
      <c r="S209" s="387">
        <v>0</v>
      </c>
      <c r="T209" s="387">
        <v>0</v>
      </c>
      <c r="U209" s="387">
        <v>0</v>
      </c>
      <c r="V209" s="352">
        <v>0</v>
      </c>
      <c r="W209" s="387">
        <v>0</v>
      </c>
      <c r="X209" s="352">
        <v>2168260.98</v>
      </c>
      <c r="Y209" s="354">
        <v>37099</v>
      </c>
      <c r="Z209" s="354">
        <v>46230</v>
      </c>
      <c r="AA209" s="352">
        <v>9000000</v>
      </c>
      <c r="AB209" s="352">
        <v>8859976.0999999996</v>
      </c>
      <c r="AC209" s="352">
        <v>4.7397260273972606</v>
      </c>
      <c r="AD209" s="352">
        <v>25.016438356164382</v>
      </c>
      <c r="AE209" s="391">
        <v>5.4900000000000004E-2</v>
      </c>
      <c r="AF209" s="355">
        <v>5.4900000000000004E-2</v>
      </c>
      <c r="AG209" s="355" t="s">
        <v>1724</v>
      </c>
      <c r="AH209" s="355"/>
      <c r="AI209" s="352">
        <v>10276963.001095891</v>
      </c>
      <c r="AJ209" s="353">
        <v>54242167.146246575</v>
      </c>
      <c r="AK209" s="353">
        <v>119037.52780200001</v>
      </c>
      <c r="AL209" s="356">
        <v>4.7397260273972606</v>
      </c>
      <c r="AM209" s="356">
        <v>25.016438356164382</v>
      </c>
      <c r="AN209" s="357">
        <v>5.4900000000000004E-2</v>
      </c>
      <c r="AO209" s="478" t="s">
        <v>1444</v>
      </c>
    </row>
    <row r="210" spans="1:41">
      <c r="A210" s="31">
        <v>20261000</v>
      </c>
      <c r="B210" s="31">
        <v>1</v>
      </c>
      <c r="C210" s="31">
        <v>1</v>
      </c>
      <c r="D210" s="31">
        <v>1</v>
      </c>
      <c r="E210" s="33" t="s">
        <v>516</v>
      </c>
      <c r="F210" s="33" t="s">
        <v>1368</v>
      </c>
      <c r="G210" s="33" t="s">
        <v>1367</v>
      </c>
      <c r="H210" s="33" t="s">
        <v>1362</v>
      </c>
      <c r="I210" s="33" t="s">
        <v>6</v>
      </c>
      <c r="J210" s="33" t="s">
        <v>1384</v>
      </c>
      <c r="K210" s="31" t="s">
        <v>194</v>
      </c>
      <c r="L210" s="33" t="s">
        <v>12</v>
      </c>
      <c r="M210" s="31" t="s">
        <v>1627</v>
      </c>
      <c r="N210" s="31" t="s">
        <v>235</v>
      </c>
      <c r="O210" s="31" t="s">
        <v>235</v>
      </c>
      <c r="P210" s="31" t="s">
        <v>194</v>
      </c>
      <c r="Q210" s="352">
        <v>1153494.564</v>
      </c>
      <c r="R210" s="387">
        <v>0</v>
      </c>
      <c r="S210" s="387">
        <v>0</v>
      </c>
      <c r="T210" s="387">
        <v>0</v>
      </c>
      <c r="U210" s="387">
        <v>0</v>
      </c>
      <c r="V210" s="352">
        <v>0</v>
      </c>
      <c r="W210" s="387">
        <v>0</v>
      </c>
      <c r="X210" s="352">
        <v>1153494.564</v>
      </c>
      <c r="Y210" s="354">
        <v>37832</v>
      </c>
      <c r="Z210" s="354">
        <v>46964</v>
      </c>
      <c r="AA210" s="352">
        <v>4800000</v>
      </c>
      <c r="AB210" s="352">
        <v>3460484</v>
      </c>
      <c r="AC210" s="352">
        <v>6.7506849315068491</v>
      </c>
      <c r="AD210" s="352">
        <v>25.019178082191782</v>
      </c>
      <c r="AE210" s="391">
        <v>5.4900000000000004E-2</v>
      </c>
      <c r="AF210" s="355">
        <v>5.4900000000000004E-2</v>
      </c>
      <c r="AG210" s="355" t="s">
        <v>1724</v>
      </c>
      <c r="AH210" s="355"/>
      <c r="AI210" s="352">
        <v>7786878.3717698632</v>
      </c>
      <c r="AJ210" s="353">
        <v>28859485.913556166</v>
      </c>
      <c r="AK210" s="353">
        <v>63326.851563600008</v>
      </c>
      <c r="AL210" s="356">
        <v>6.7506849315068491</v>
      </c>
      <c r="AM210" s="356">
        <v>25.019178082191782</v>
      </c>
      <c r="AN210" s="357">
        <v>5.4900000000000004E-2</v>
      </c>
      <c r="AO210" s="478" t="s">
        <v>1444</v>
      </c>
    </row>
    <row r="211" spans="1:41">
      <c r="A211" s="31">
        <v>20257000</v>
      </c>
      <c r="B211" s="31">
        <v>1</v>
      </c>
      <c r="C211" s="31">
        <v>1</v>
      </c>
      <c r="D211" s="31">
        <v>1</v>
      </c>
      <c r="E211" s="33" t="s">
        <v>516</v>
      </c>
      <c r="F211" s="33" t="s">
        <v>1368</v>
      </c>
      <c r="G211" s="33" t="s">
        <v>1367</v>
      </c>
      <c r="H211" s="33" t="s">
        <v>1362</v>
      </c>
      <c r="I211" s="33" t="s">
        <v>6</v>
      </c>
      <c r="J211" s="33" t="s">
        <v>1384</v>
      </c>
      <c r="K211" s="31" t="s">
        <v>194</v>
      </c>
      <c r="L211" s="33" t="s">
        <v>12</v>
      </c>
      <c r="M211" s="31" t="s">
        <v>1627</v>
      </c>
      <c r="N211" s="31" t="s">
        <v>236</v>
      </c>
      <c r="O211" s="31" t="s">
        <v>236</v>
      </c>
      <c r="P211" s="31" t="s">
        <v>194</v>
      </c>
      <c r="Q211" s="352">
        <v>10247408.58</v>
      </c>
      <c r="R211" s="387">
        <v>0</v>
      </c>
      <c r="S211" s="387">
        <v>0</v>
      </c>
      <c r="T211" s="387">
        <v>0</v>
      </c>
      <c r="U211" s="387">
        <v>0</v>
      </c>
      <c r="V211" s="352">
        <v>0</v>
      </c>
      <c r="W211" s="387">
        <v>0</v>
      </c>
      <c r="X211" s="352">
        <v>10247408.58</v>
      </c>
      <c r="Y211" s="354">
        <v>37398</v>
      </c>
      <c r="Z211" s="354">
        <v>46529</v>
      </c>
      <c r="AA211" s="352">
        <v>40000000</v>
      </c>
      <c r="AB211" s="352">
        <v>35187390.920000002</v>
      </c>
      <c r="AC211" s="352">
        <v>5.558904109589041</v>
      </c>
      <c r="AD211" s="352">
        <v>25.016438356164382</v>
      </c>
      <c r="AE211" s="391">
        <v>5.4900000000000004E-2</v>
      </c>
      <c r="AF211" s="355">
        <v>5.4900000000000004E-2</v>
      </c>
      <c r="AG211" s="355" t="s">
        <v>1724</v>
      </c>
      <c r="AH211" s="355"/>
      <c r="AI211" s="352">
        <v>56964361.667999998</v>
      </c>
      <c r="AJ211" s="353">
        <v>256353665.05199999</v>
      </c>
      <c r="AK211" s="353">
        <v>562582.731042</v>
      </c>
      <c r="AL211" s="356">
        <v>5.558904109589041</v>
      </c>
      <c r="AM211" s="356">
        <v>25.016438356164382</v>
      </c>
      <c r="AN211" s="357">
        <v>5.4899999999999997E-2</v>
      </c>
      <c r="AO211" s="478" t="s">
        <v>1444</v>
      </c>
    </row>
    <row r="212" spans="1:41">
      <c r="A212" s="31">
        <v>20256000</v>
      </c>
      <c r="B212" s="31">
        <v>1</v>
      </c>
      <c r="C212" s="31">
        <v>1</v>
      </c>
      <c r="D212" s="31">
        <v>1</v>
      </c>
      <c r="E212" s="33" t="s">
        <v>516</v>
      </c>
      <c r="F212" s="33" t="s">
        <v>1368</v>
      </c>
      <c r="G212" s="33" t="s">
        <v>1367</v>
      </c>
      <c r="H212" s="33" t="s">
        <v>1362</v>
      </c>
      <c r="I212" s="33" t="s">
        <v>6</v>
      </c>
      <c r="J212" s="33" t="s">
        <v>1384</v>
      </c>
      <c r="K212" s="31" t="s">
        <v>194</v>
      </c>
      <c r="L212" s="33" t="s">
        <v>12</v>
      </c>
      <c r="M212" s="31" t="s">
        <v>1627</v>
      </c>
      <c r="N212" s="31" t="s">
        <v>237</v>
      </c>
      <c r="O212" s="31" t="s">
        <v>237</v>
      </c>
      <c r="P212" s="31" t="s">
        <v>194</v>
      </c>
      <c r="Q212" s="352">
        <v>4504250.13</v>
      </c>
      <c r="R212" s="387">
        <v>0</v>
      </c>
      <c r="S212" s="387">
        <v>0</v>
      </c>
      <c r="T212" s="387">
        <v>0</v>
      </c>
      <c r="U212" s="387">
        <v>0</v>
      </c>
      <c r="V212" s="352">
        <v>0</v>
      </c>
      <c r="W212" s="387">
        <v>0</v>
      </c>
      <c r="X212" s="352">
        <v>4504250.13</v>
      </c>
      <c r="Y212" s="354">
        <v>37398</v>
      </c>
      <c r="Z212" s="354">
        <v>46529</v>
      </c>
      <c r="AA212" s="352">
        <v>15200000</v>
      </c>
      <c r="AB212" s="352">
        <v>15080000</v>
      </c>
      <c r="AC212" s="352">
        <v>5.558904109589041</v>
      </c>
      <c r="AD212" s="352">
        <v>25.016438356164382</v>
      </c>
      <c r="AE212" s="391">
        <v>5.4900000000000004E-2</v>
      </c>
      <c r="AF212" s="355">
        <v>5.4900000000000004E-2</v>
      </c>
      <c r="AG212" s="355" t="s">
        <v>1724</v>
      </c>
      <c r="AH212" s="355"/>
      <c r="AI212" s="352">
        <v>25038694.558273971</v>
      </c>
      <c r="AJ212" s="353">
        <v>112680295.7178904</v>
      </c>
      <c r="AK212" s="353">
        <v>247283.33213700002</v>
      </c>
      <c r="AL212" s="356">
        <v>5.558904109589041</v>
      </c>
      <c r="AM212" s="356">
        <v>25.016438356164382</v>
      </c>
      <c r="AN212" s="357">
        <v>5.4900000000000004E-2</v>
      </c>
      <c r="AO212" s="478" t="s">
        <v>1444</v>
      </c>
    </row>
    <row r="213" spans="1:41">
      <c r="A213" s="31">
        <v>20259000</v>
      </c>
      <c r="B213" s="31">
        <v>1</v>
      </c>
      <c r="C213" s="31">
        <v>1</v>
      </c>
      <c r="D213" s="31">
        <v>1</v>
      </c>
      <c r="E213" s="33" t="s">
        <v>516</v>
      </c>
      <c r="F213" s="33" t="s">
        <v>1368</v>
      </c>
      <c r="G213" s="33" t="s">
        <v>1367</v>
      </c>
      <c r="H213" s="33" t="s">
        <v>1362</v>
      </c>
      <c r="I213" s="33" t="s">
        <v>6</v>
      </c>
      <c r="J213" s="33" t="s">
        <v>1384</v>
      </c>
      <c r="K213" s="31" t="s">
        <v>194</v>
      </c>
      <c r="L213" s="33" t="s">
        <v>12</v>
      </c>
      <c r="M213" s="31" t="s">
        <v>1627</v>
      </c>
      <c r="N213" s="31" t="s">
        <v>238</v>
      </c>
      <c r="O213" s="31" t="s">
        <v>238</v>
      </c>
      <c r="P213" s="31" t="s">
        <v>194</v>
      </c>
      <c r="Q213" s="352">
        <v>7430591.7199999997</v>
      </c>
      <c r="R213" s="387">
        <v>0</v>
      </c>
      <c r="S213" s="387">
        <v>0</v>
      </c>
      <c r="T213" s="387">
        <v>0</v>
      </c>
      <c r="U213" s="387">
        <v>0</v>
      </c>
      <c r="V213" s="352">
        <v>0</v>
      </c>
      <c r="W213" s="387">
        <v>0</v>
      </c>
      <c r="X213" s="352">
        <v>7430591.7199999997</v>
      </c>
      <c r="Y213" s="354">
        <v>37606</v>
      </c>
      <c r="Z213" s="354">
        <v>46737</v>
      </c>
      <c r="AA213" s="352">
        <v>25000000</v>
      </c>
      <c r="AB213" s="352">
        <v>24515611.170000002</v>
      </c>
      <c r="AC213" s="352">
        <v>6.1287671232876715</v>
      </c>
      <c r="AD213" s="352">
        <v>25.016438356164382</v>
      </c>
      <c r="AE213" s="391">
        <v>5.5579999999999997E-2</v>
      </c>
      <c r="AF213" s="355">
        <v>5.5579999999999997E-2</v>
      </c>
      <c r="AG213" s="355" t="s">
        <v>1724</v>
      </c>
      <c r="AH213" s="355"/>
      <c r="AI213" s="352">
        <v>45540366.240109593</v>
      </c>
      <c r="AJ213" s="353">
        <v>185886939.71320546</v>
      </c>
      <c r="AK213" s="353">
        <v>412992.28779759997</v>
      </c>
      <c r="AL213" s="356">
        <v>6.1287671232876724</v>
      </c>
      <c r="AM213" s="356">
        <v>25.016438356164382</v>
      </c>
      <c r="AN213" s="357">
        <v>5.5579999999999997E-2</v>
      </c>
      <c r="AO213" s="478" t="s">
        <v>1444</v>
      </c>
    </row>
    <row r="214" spans="1:41">
      <c r="A214" s="31">
        <v>20260000</v>
      </c>
      <c r="B214" s="31">
        <v>1</v>
      </c>
      <c r="C214" s="31">
        <v>1</v>
      </c>
      <c r="D214" s="31">
        <v>1</v>
      </c>
      <c r="E214" s="33" t="s">
        <v>516</v>
      </c>
      <c r="F214" s="33" t="s">
        <v>1368</v>
      </c>
      <c r="G214" s="33" t="s">
        <v>1367</v>
      </c>
      <c r="H214" s="33" t="s">
        <v>1362</v>
      </c>
      <c r="I214" s="33" t="s">
        <v>6</v>
      </c>
      <c r="J214" s="33" t="s">
        <v>1384</v>
      </c>
      <c r="K214" s="31" t="s">
        <v>194</v>
      </c>
      <c r="L214" s="33" t="s">
        <v>12</v>
      </c>
      <c r="M214" s="31" t="s">
        <v>1627</v>
      </c>
      <c r="N214" s="31" t="s">
        <v>239</v>
      </c>
      <c r="O214" s="31" t="s">
        <v>239</v>
      </c>
      <c r="P214" s="31" t="s">
        <v>194</v>
      </c>
      <c r="Q214" s="352">
        <v>2750615.88</v>
      </c>
      <c r="R214" s="387">
        <v>0</v>
      </c>
      <c r="S214" s="387">
        <v>0</v>
      </c>
      <c r="T214" s="387">
        <v>0</v>
      </c>
      <c r="U214" s="387">
        <v>0</v>
      </c>
      <c r="V214" s="352">
        <v>0</v>
      </c>
      <c r="W214" s="387">
        <v>0</v>
      </c>
      <c r="X214" s="352">
        <v>2750615.88</v>
      </c>
      <c r="Y214" s="354">
        <v>37664</v>
      </c>
      <c r="Z214" s="354">
        <v>46795</v>
      </c>
      <c r="AA214" s="352">
        <v>10000000</v>
      </c>
      <c r="AB214" s="352">
        <v>8666462.0299999993</v>
      </c>
      <c r="AC214" s="352">
        <v>6.2876712328767121</v>
      </c>
      <c r="AD214" s="352">
        <v>25.016438356164382</v>
      </c>
      <c r="AE214" s="391">
        <v>5.561E-2</v>
      </c>
      <c r="AF214" s="355">
        <v>5.561E-2</v>
      </c>
      <c r="AG214" s="355" t="s">
        <v>1724</v>
      </c>
      <c r="AH214" s="355"/>
      <c r="AI214" s="352">
        <v>17294968.341369864</v>
      </c>
      <c r="AJ214" s="353">
        <v>68810612.603506848</v>
      </c>
      <c r="AK214" s="353">
        <v>152961.7490868</v>
      </c>
      <c r="AL214" s="356">
        <v>6.287671232876713</v>
      </c>
      <c r="AM214" s="356">
        <v>25.016438356164386</v>
      </c>
      <c r="AN214" s="357">
        <v>5.561E-2</v>
      </c>
      <c r="AO214" s="478" t="s">
        <v>1444</v>
      </c>
    </row>
    <row r="215" spans="1:41">
      <c r="A215" s="31">
        <v>20262000</v>
      </c>
      <c r="B215" s="31">
        <v>1</v>
      </c>
      <c r="C215" s="31">
        <v>1</v>
      </c>
      <c r="D215" s="31">
        <v>1</v>
      </c>
      <c r="E215" s="33" t="s">
        <v>516</v>
      </c>
      <c r="F215" s="33" t="s">
        <v>1368</v>
      </c>
      <c r="G215" s="33" t="s">
        <v>1367</v>
      </c>
      <c r="H215" s="33" t="s">
        <v>1362</v>
      </c>
      <c r="I215" s="33" t="s">
        <v>6</v>
      </c>
      <c r="J215" s="33" t="s">
        <v>1384</v>
      </c>
      <c r="K215" s="31" t="s">
        <v>194</v>
      </c>
      <c r="L215" s="33" t="s">
        <v>12</v>
      </c>
      <c r="M215" s="31" t="s">
        <v>1627</v>
      </c>
      <c r="N215" s="31" t="s">
        <v>240</v>
      </c>
      <c r="O215" s="31" t="s">
        <v>240</v>
      </c>
      <c r="P215" s="31" t="s">
        <v>194</v>
      </c>
      <c r="Q215" s="352">
        <v>69300000</v>
      </c>
      <c r="R215" s="387">
        <v>0</v>
      </c>
      <c r="S215" s="387">
        <v>0</v>
      </c>
      <c r="T215" s="387">
        <v>0</v>
      </c>
      <c r="U215" s="387">
        <v>0</v>
      </c>
      <c r="V215" s="352">
        <v>0</v>
      </c>
      <c r="W215" s="387">
        <v>0</v>
      </c>
      <c r="X215" s="352">
        <v>69300000</v>
      </c>
      <c r="Y215" s="354">
        <v>37860</v>
      </c>
      <c r="Z215" s="354">
        <v>46992</v>
      </c>
      <c r="AA215" s="352">
        <v>200000000</v>
      </c>
      <c r="AB215" s="352">
        <v>198000000</v>
      </c>
      <c r="AC215" s="352">
        <v>6.8273972602739725</v>
      </c>
      <c r="AD215" s="352">
        <v>25.019178082191782</v>
      </c>
      <c r="AE215" s="391">
        <v>5.5719999999999999E-2</v>
      </c>
      <c r="AF215" s="355">
        <v>5.5719999999999999E-2</v>
      </c>
      <c r="AG215" s="355" t="s">
        <v>1724</v>
      </c>
      <c r="AH215" s="355"/>
      <c r="AI215" s="352">
        <v>473138630.13698632</v>
      </c>
      <c r="AJ215" s="353">
        <v>1733829041.0958905</v>
      </c>
      <c r="AK215" s="353">
        <v>3861396</v>
      </c>
      <c r="AL215" s="356">
        <v>6.8273972602739725</v>
      </c>
      <c r="AM215" s="356">
        <v>25.019178082191782</v>
      </c>
      <c r="AN215" s="357">
        <v>5.5719999999999999E-2</v>
      </c>
      <c r="AO215" s="478" t="s">
        <v>1444</v>
      </c>
    </row>
    <row r="216" spans="1:41">
      <c r="A216" s="31">
        <v>20263000</v>
      </c>
      <c r="B216" s="31">
        <v>1</v>
      </c>
      <c r="C216" s="31">
        <v>1</v>
      </c>
      <c r="D216" s="31">
        <v>1</v>
      </c>
      <c r="E216" s="33" t="s">
        <v>516</v>
      </c>
      <c r="F216" s="33" t="s">
        <v>1368</v>
      </c>
      <c r="G216" s="33" t="s">
        <v>1367</v>
      </c>
      <c r="H216" s="33" t="s">
        <v>1362</v>
      </c>
      <c r="I216" s="33" t="s">
        <v>6</v>
      </c>
      <c r="J216" s="33" t="s">
        <v>1384</v>
      </c>
      <c r="K216" s="31" t="s">
        <v>194</v>
      </c>
      <c r="L216" s="33" t="s">
        <v>12</v>
      </c>
      <c r="M216" s="31" t="s">
        <v>1627</v>
      </c>
      <c r="N216" s="31" t="s">
        <v>241</v>
      </c>
      <c r="O216" s="31" t="s">
        <v>241</v>
      </c>
      <c r="P216" s="31" t="s">
        <v>194</v>
      </c>
      <c r="Q216" s="352">
        <v>138462.06999999998</v>
      </c>
      <c r="R216" s="387">
        <v>0</v>
      </c>
      <c r="S216" s="387">
        <v>0</v>
      </c>
      <c r="T216" s="387">
        <v>0</v>
      </c>
      <c r="U216" s="387">
        <v>0</v>
      </c>
      <c r="V216" s="352">
        <v>0</v>
      </c>
      <c r="W216" s="387">
        <v>0</v>
      </c>
      <c r="X216" s="352">
        <v>138462.06999999998</v>
      </c>
      <c r="Y216" s="354">
        <v>38237</v>
      </c>
      <c r="Z216" s="354">
        <v>45542</v>
      </c>
      <c r="AA216" s="352">
        <v>2900000</v>
      </c>
      <c r="AB216" s="352">
        <v>761541.1</v>
      </c>
      <c r="AC216" s="352">
        <v>2.8547945205479452</v>
      </c>
      <c r="AD216" s="352">
        <v>20.013698630136986</v>
      </c>
      <c r="AE216" s="391">
        <v>1.321E-2</v>
      </c>
      <c r="AF216" s="355">
        <v>1.321E-2</v>
      </c>
      <c r="AG216" s="355" t="s">
        <v>1724</v>
      </c>
      <c r="AH216" s="355"/>
      <c r="AI216" s="352">
        <v>395280.75873972598</v>
      </c>
      <c r="AJ216" s="353">
        <v>2771138.1406849311</v>
      </c>
      <c r="AK216" s="353">
        <v>1829.0839446999996</v>
      </c>
      <c r="AL216" s="356">
        <v>2.8547945205479452</v>
      </c>
      <c r="AM216" s="356">
        <v>20.013698630136986</v>
      </c>
      <c r="AN216" s="357">
        <v>1.321E-2</v>
      </c>
      <c r="AO216" s="478" t="s">
        <v>1444</v>
      </c>
    </row>
    <row r="217" spans="1:41">
      <c r="A217" s="31">
        <v>20264000</v>
      </c>
      <c r="B217" s="31">
        <v>1</v>
      </c>
      <c r="C217" s="31">
        <v>1</v>
      </c>
      <c r="D217" s="31">
        <v>1</v>
      </c>
      <c r="E217" s="33" t="s">
        <v>516</v>
      </c>
      <c r="F217" s="33" t="s">
        <v>1368</v>
      </c>
      <c r="G217" s="33" t="s">
        <v>1367</v>
      </c>
      <c r="H217" s="33" t="s">
        <v>1362</v>
      </c>
      <c r="I217" s="33" t="s">
        <v>6</v>
      </c>
      <c r="J217" s="33" t="s">
        <v>1384</v>
      </c>
      <c r="K217" s="31" t="s">
        <v>194</v>
      </c>
      <c r="L217" s="33" t="s">
        <v>12</v>
      </c>
      <c r="M217" s="31" t="s">
        <v>1627</v>
      </c>
      <c r="N217" s="31" t="s">
        <v>242</v>
      </c>
      <c r="O217" s="31" t="s">
        <v>242</v>
      </c>
      <c r="P217" s="31" t="s">
        <v>194</v>
      </c>
      <c r="Q217" s="352">
        <v>5167846.62</v>
      </c>
      <c r="R217" s="387">
        <v>0</v>
      </c>
      <c r="S217" s="387">
        <v>303990.98</v>
      </c>
      <c r="T217" s="387">
        <v>93345.17</v>
      </c>
      <c r="U217" s="387">
        <v>0</v>
      </c>
      <c r="V217" s="352">
        <v>0</v>
      </c>
      <c r="W217" s="387">
        <v>0</v>
      </c>
      <c r="X217" s="352">
        <v>4863855.6400000006</v>
      </c>
      <c r="Y217" s="354">
        <v>38286</v>
      </c>
      <c r="Z217" s="354">
        <v>47417</v>
      </c>
      <c r="AA217" s="352">
        <v>12400000</v>
      </c>
      <c r="AB217" s="352">
        <v>11944835.029999999</v>
      </c>
      <c r="AC217" s="352">
        <v>7.9917808219178079</v>
      </c>
      <c r="AD217" s="352">
        <v>25.016438356164382</v>
      </c>
      <c r="AE217" s="391">
        <v>1.745E-2</v>
      </c>
      <c r="AF217" s="355">
        <v>1.745E-2</v>
      </c>
      <c r="AG217" s="355" t="s">
        <v>1724</v>
      </c>
      <c r="AH217" s="355"/>
      <c r="AI217" s="352">
        <v>38870868.224328771</v>
      </c>
      <c r="AJ217" s="353">
        <v>121676344.79134248</v>
      </c>
      <c r="AK217" s="353">
        <v>84874.280918000019</v>
      </c>
      <c r="AL217" s="356">
        <v>7.9917808219178079</v>
      </c>
      <c r="AM217" s="356">
        <v>25.016438356164382</v>
      </c>
      <c r="AN217" s="357">
        <v>1.745E-2</v>
      </c>
      <c r="AO217" s="478" t="s">
        <v>1444</v>
      </c>
    </row>
    <row r="218" spans="1:41">
      <c r="A218" s="31">
        <v>20266000</v>
      </c>
      <c r="B218" s="31">
        <v>1</v>
      </c>
      <c r="C218" s="31">
        <v>1</v>
      </c>
      <c r="D218" s="31">
        <v>1</v>
      </c>
      <c r="E218" s="33" t="s">
        <v>516</v>
      </c>
      <c r="F218" s="33" t="s">
        <v>1368</v>
      </c>
      <c r="G218" s="33" t="s">
        <v>1367</v>
      </c>
      <c r="H218" s="33" t="s">
        <v>1362</v>
      </c>
      <c r="I218" s="33" t="s">
        <v>6</v>
      </c>
      <c r="J218" s="33" t="s">
        <v>1384</v>
      </c>
      <c r="K218" s="31" t="s">
        <v>194</v>
      </c>
      <c r="L218" s="33" t="s">
        <v>12</v>
      </c>
      <c r="M218" s="31" t="s">
        <v>1627</v>
      </c>
      <c r="N218" s="31" t="s">
        <v>243</v>
      </c>
      <c r="O218" s="31" t="s">
        <v>243</v>
      </c>
      <c r="P218" s="31" t="s">
        <v>194</v>
      </c>
      <c r="Q218" s="352">
        <v>1320640.6499999999</v>
      </c>
      <c r="R218" s="387">
        <v>0</v>
      </c>
      <c r="S218" s="387">
        <v>0</v>
      </c>
      <c r="T218" s="387">
        <v>0</v>
      </c>
      <c r="U218" s="387">
        <v>0</v>
      </c>
      <c r="V218" s="352">
        <v>0</v>
      </c>
      <c r="W218" s="387">
        <v>0</v>
      </c>
      <c r="X218" s="352">
        <v>1320640.6499999999</v>
      </c>
      <c r="Y218" s="354">
        <v>38862</v>
      </c>
      <c r="Z218" s="354">
        <v>46167</v>
      </c>
      <c r="AA218" s="352">
        <v>5000000</v>
      </c>
      <c r="AB218" s="352">
        <v>4343173.07</v>
      </c>
      <c r="AC218" s="352">
        <v>4.5671232876712331</v>
      </c>
      <c r="AD218" s="352">
        <v>20.013698630136986</v>
      </c>
      <c r="AE218" s="391">
        <v>2.5499999999999998E-2</v>
      </c>
      <c r="AF218" s="355">
        <v>2.5499999999999998E-2</v>
      </c>
      <c r="AG218" s="355" t="s">
        <v>1734</v>
      </c>
      <c r="AH218" s="355"/>
      <c r="AI218" s="352">
        <v>6031528.6672602743</v>
      </c>
      <c r="AJ218" s="353">
        <v>26430903.967808217</v>
      </c>
      <c r="AK218" s="353">
        <v>33676.336574999994</v>
      </c>
      <c r="AL218" s="356">
        <v>4.5671232876712331</v>
      </c>
      <c r="AM218" s="356">
        <v>20.013698630136986</v>
      </c>
      <c r="AN218" s="357">
        <v>2.5499999999999998E-2</v>
      </c>
      <c r="AO218" s="478" t="s">
        <v>1444</v>
      </c>
    </row>
    <row r="219" spans="1:41">
      <c r="A219" s="31">
        <v>20272000</v>
      </c>
      <c r="B219" s="31">
        <v>1</v>
      </c>
      <c r="C219" s="31">
        <v>1</v>
      </c>
      <c r="D219" s="31">
        <v>1</v>
      </c>
      <c r="E219" s="33" t="s">
        <v>516</v>
      </c>
      <c r="F219" s="33" t="s">
        <v>1368</v>
      </c>
      <c r="G219" s="33" t="s">
        <v>1367</v>
      </c>
      <c r="H219" s="33" t="s">
        <v>1362</v>
      </c>
      <c r="I219" s="33" t="s">
        <v>6</v>
      </c>
      <c r="J219" s="33" t="s">
        <v>1384</v>
      </c>
      <c r="K219" s="31" t="s">
        <v>194</v>
      </c>
      <c r="L219" s="33" t="s">
        <v>12</v>
      </c>
      <c r="M219" s="31" t="s">
        <v>1627</v>
      </c>
      <c r="N219" s="31" t="s">
        <v>244</v>
      </c>
      <c r="O219" s="31" t="s">
        <v>244</v>
      </c>
      <c r="P219" s="31" t="s">
        <v>194</v>
      </c>
      <c r="Q219" s="352">
        <v>49285714.32</v>
      </c>
      <c r="R219" s="387">
        <v>0</v>
      </c>
      <c r="S219" s="387">
        <v>0</v>
      </c>
      <c r="T219" s="387">
        <v>0</v>
      </c>
      <c r="U219" s="387">
        <v>0</v>
      </c>
      <c r="V219" s="352">
        <v>0</v>
      </c>
      <c r="W219" s="387">
        <v>0</v>
      </c>
      <c r="X219" s="352">
        <v>49285714.32</v>
      </c>
      <c r="Y219" s="354">
        <v>39428</v>
      </c>
      <c r="Z219" s="354">
        <v>48560</v>
      </c>
      <c r="AA219" s="352">
        <v>90000000</v>
      </c>
      <c r="AB219" s="352">
        <v>90000000</v>
      </c>
      <c r="AC219" s="352">
        <v>11.123287671232877</v>
      </c>
      <c r="AD219" s="352">
        <v>25.019178082191782</v>
      </c>
      <c r="AE219" s="391">
        <v>2.7050000000000001E-2</v>
      </c>
      <c r="AF219" s="355">
        <v>2.7050000000000001E-2</v>
      </c>
      <c r="AG219" s="355" t="s">
        <v>1724</v>
      </c>
      <c r="AH219" s="355"/>
      <c r="AI219" s="352">
        <v>548219178.46356165</v>
      </c>
      <c r="AJ219" s="353">
        <v>1233088063.4801097</v>
      </c>
      <c r="AK219" s="353">
        <v>1333178.5723560001</v>
      </c>
      <c r="AL219" s="356">
        <v>11.123287671232877</v>
      </c>
      <c r="AM219" s="356">
        <v>25.019178082191782</v>
      </c>
      <c r="AN219" s="357">
        <v>2.7050000000000001E-2</v>
      </c>
      <c r="AO219" s="478" t="s">
        <v>1444</v>
      </c>
    </row>
    <row r="220" spans="1:41">
      <c r="A220" s="31">
        <v>20270000</v>
      </c>
      <c r="B220" s="31">
        <v>1</v>
      </c>
      <c r="C220" s="31">
        <v>1</v>
      </c>
      <c r="D220" s="31">
        <v>1</v>
      </c>
      <c r="E220" s="33" t="s">
        <v>516</v>
      </c>
      <c r="F220" s="33" t="s">
        <v>1368</v>
      </c>
      <c r="G220" s="33" t="s">
        <v>1367</v>
      </c>
      <c r="H220" s="33" t="s">
        <v>1362</v>
      </c>
      <c r="I220" s="33" t="s">
        <v>6</v>
      </c>
      <c r="J220" s="33" t="s">
        <v>1384</v>
      </c>
      <c r="K220" s="31" t="s">
        <v>194</v>
      </c>
      <c r="L220" s="33" t="s">
        <v>12</v>
      </c>
      <c r="M220" s="31" t="s">
        <v>1627</v>
      </c>
      <c r="N220" s="31" t="s">
        <v>245</v>
      </c>
      <c r="O220" s="31" t="s">
        <v>245</v>
      </c>
      <c r="P220" s="31" t="s">
        <v>194</v>
      </c>
      <c r="Q220" s="352">
        <v>18965517.260000002</v>
      </c>
      <c r="R220" s="387">
        <v>0</v>
      </c>
      <c r="S220" s="387">
        <v>0</v>
      </c>
      <c r="T220" s="387">
        <v>0</v>
      </c>
      <c r="U220" s="387">
        <v>0</v>
      </c>
      <c r="V220" s="352">
        <v>0</v>
      </c>
      <c r="W220" s="387">
        <v>0</v>
      </c>
      <c r="X220" s="352">
        <v>18965517.260000002</v>
      </c>
      <c r="Y220" s="354">
        <v>39262</v>
      </c>
      <c r="Z220" s="354">
        <v>46371</v>
      </c>
      <c r="AA220" s="352">
        <v>50000000</v>
      </c>
      <c r="AB220" s="352">
        <v>50000000</v>
      </c>
      <c r="AC220" s="352">
        <v>5.1260273972602741</v>
      </c>
      <c r="AD220" s="352">
        <v>19.476712328767125</v>
      </c>
      <c r="AE220" s="391">
        <v>5.4900000000000004E-2</v>
      </c>
      <c r="AF220" s="355">
        <v>5.4900000000000004E-2</v>
      </c>
      <c r="AG220" s="355" t="s">
        <v>1724</v>
      </c>
      <c r="AH220" s="355"/>
      <c r="AI220" s="352">
        <v>97217761.077972621</v>
      </c>
      <c r="AJ220" s="353">
        <v>369385923.83928776</v>
      </c>
      <c r="AK220" s="353">
        <v>1041206.8975740002</v>
      </c>
      <c r="AL220" s="356">
        <v>5.1260273972602741</v>
      </c>
      <c r="AM220" s="356">
        <v>19.476712328767125</v>
      </c>
      <c r="AN220" s="357">
        <v>5.4900000000000004E-2</v>
      </c>
      <c r="AO220" s="478" t="s">
        <v>1444</v>
      </c>
    </row>
    <row r="221" spans="1:41">
      <c r="A221" s="31">
        <v>20273000</v>
      </c>
      <c r="B221" s="31">
        <v>1</v>
      </c>
      <c r="C221" s="31">
        <v>1</v>
      </c>
      <c r="D221" s="31">
        <v>1</v>
      </c>
      <c r="E221" s="33" t="s">
        <v>516</v>
      </c>
      <c r="F221" s="33" t="s">
        <v>1368</v>
      </c>
      <c r="G221" s="33" t="s">
        <v>1367</v>
      </c>
      <c r="H221" s="33" t="s">
        <v>1362</v>
      </c>
      <c r="I221" s="33" t="s">
        <v>6</v>
      </c>
      <c r="J221" s="33" t="s">
        <v>1384</v>
      </c>
      <c r="K221" s="31" t="s">
        <v>194</v>
      </c>
      <c r="L221" s="33" t="s">
        <v>12</v>
      </c>
      <c r="M221" s="31" t="s">
        <v>1627</v>
      </c>
      <c r="N221" s="31" t="s">
        <v>246</v>
      </c>
      <c r="O221" s="31" t="s">
        <v>246</v>
      </c>
      <c r="P221" s="31" t="s">
        <v>194</v>
      </c>
      <c r="Q221" s="352">
        <v>25659183.68</v>
      </c>
      <c r="R221" s="387">
        <v>0</v>
      </c>
      <c r="S221" s="387">
        <v>0</v>
      </c>
      <c r="T221" s="387">
        <v>0</v>
      </c>
      <c r="U221" s="387">
        <v>0</v>
      </c>
      <c r="V221" s="352">
        <v>0</v>
      </c>
      <c r="W221" s="387">
        <v>0</v>
      </c>
      <c r="X221" s="352">
        <v>25659183.68</v>
      </c>
      <c r="Y221" s="354">
        <v>39428</v>
      </c>
      <c r="Z221" s="354">
        <v>50386</v>
      </c>
      <c r="AA221" s="352">
        <v>38100000</v>
      </c>
      <c r="AB221" s="352">
        <v>38100000</v>
      </c>
      <c r="AC221" s="352">
        <v>16.126027397260273</v>
      </c>
      <c r="AD221" s="352">
        <v>30.021917808219179</v>
      </c>
      <c r="AE221" s="391">
        <v>5.4900000000000004E-2</v>
      </c>
      <c r="AF221" s="355">
        <v>5.4900000000000004E-2</v>
      </c>
      <c r="AG221" s="355" t="s">
        <v>1724</v>
      </c>
      <c r="AH221" s="355"/>
      <c r="AI221" s="352">
        <v>413780699.01501369</v>
      </c>
      <c r="AJ221" s="353">
        <v>770337903.46695888</v>
      </c>
      <c r="AK221" s="353">
        <v>1408689.1840320001</v>
      </c>
      <c r="AL221" s="356">
        <v>16.126027397260273</v>
      </c>
      <c r="AM221" s="356">
        <v>30.021917808219179</v>
      </c>
      <c r="AN221" s="357">
        <v>5.4900000000000004E-2</v>
      </c>
      <c r="AO221" s="478" t="s">
        <v>1444</v>
      </c>
    </row>
    <row r="222" spans="1:41">
      <c r="A222" s="31">
        <v>20275000</v>
      </c>
      <c r="B222" s="31">
        <v>1</v>
      </c>
      <c r="C222" s="31">
        <v>1</v>
      </c>
      <c r="D222" s="31">
        <v>1</v>
      </c>
      <c r="E222" s="33" t="s">
        <v>516</v>
      </c>
      <c r="F222" s="33" t="s">
        <v>1368</v>
      </c>
      <c r="G222" s="33" t="s">
        <v>1367</v>
      </c>
      <c r="H222" s="33" t="s">
        <v>1362</v>
      </c>
      <c r="I222" s="33" t="s">
        <v>6</v>
      </c>
      <c r="J222" s="33" t="s">
        <v>1384</v>
      </c>
      <c r="K222" s="31" t="s">
        <v>194</v>
      </c>
      <c r="L222" s="33" t="s">
        <v>12</v>
      </c>
      <c r="M222" s="31" t="s">
        <v>1627</v>
      </c>
      <c r="N222" s="31" t="s">
        <v>247</v>
      </c>
      <c r="O222" s="31" t="s">
        <v>247</v>
      </c>
      <c r="P222" s="31" t="s">
        <v>194</v>
      </c>
      <c r="Q222" s="352">
        <v>9500000</v>
      </c>
      <c r="R222" s="387">
        <v>0</v>
      </c>
      <c r="S222" s="387">
        <v>0</v>
      </c>
      <c r="T222" s="387">
        <v>0</v>
      </c>
      <c r="U222" s="387">
        <v>0</v>
      </c>
      <c r="V222" s="352">
        <v>0</v>
      </c>
      <c r="W222" s="387">
        <v>0</v>
      </c>
      <c r="X222" s="352">
        <v>9500000</v>
      </c>
      <c r="Y222" s="354">
        <v>39428</v>
      </c>
      <c r="Z222" s="354">
        <v>54038</v>
      </c>
      <c r="AA222" s="352">
        <v>9500000</v>
      </c>
      <c r="AB222" s="352">
        <v>9500000</v>
      </c>
      <c r="AC222" s="352">
        <v>26.13150684931507</v>
      </c>
      <c r="AD222" s="352">
        <v>40.027397260273972</v>
      </c>
      <c r="AE222" s="391">
        <v>2.5000000000000001E-3</v>
      </c>
      <c r="AF222" s="355">
        <v>2.5000000000000001E-3</v>
      </c>
      <c r="AG222" s="355" t="s">
        <v>1724</v>
      </c>
      <c r="AH222" s="355"/>
      <c r="AI222" s="352">
        <v>248249315.06849316</v>
      </c>
      <c r="AJ222" s="353">
        <v>380260273.97260273</v>
      </c>
      <c r="AK222" s="353">
        <v>23750</v>
      </c>
      <c r="AL222" s="356">
        <v>26.13150684931507</v>
      </c>
      <c r="AM222" s="356">
        <v>40.027397260273972</v>
      </c>
      <c r="AN222" s="357">
        <v>2.5000000000000001E-3</v>
      </c>
      <c r="AO222" s="478" t="s">
        <v>1444</v>
      </c>
    </row>
    <row r="223" spans="1:41">
      <c r="A223" s="31">
        <v>20276000</v>
      </c>
      <c r="B223" s="31">
        <v>1</v>
      </c>
      <c r="C223" s="31">
        <v>1</v>
      </c>
      <c r="D223" s="31">
        <v>1</v>
      </c>
      <c r="E223" s="33" t="s">
        <v>516</v>
      </c>
      <c r="F223" s="33" t="s">
        <v>1368</v>
      </c>
      <c r="G223" s="33" t="s">
        <v>1367</v>
      </c>
      <c r="H223" s="33" t="s">
        <v>1362</v>
      </c>
      <c r="I223" s="33" t="s">
        <v>6</v>
      </c>
      <c r="J223" s="33" t="s">
        <v>1384</v>
      </c>
      <c r="K223" s="31" t="s">
        <v>194</v>
      </c>
      <c r="L223" s="33" t="s">
        <v>12</v>
      </c>
      <c r="M223" s="31" t="s">
        <v>1627</v>
      </c>
      <c r="N223" s="31" t="s">
        <v>248</v>
      </c>
      <c r="O223" s="31" t="s">
        <v>248</v>
      </c>
      <c r="P223" s="31" t="s">
        <v>194</v>
      </c>
      <c r="Q223" s="352">
        <v>131950799.82799999</v>
      </c>
      <c r="R223" s="387">
        <v>0</v>
      </c>
      <c r="S223" s="387">
        <v>0</v>
      </c>
      <c r="T223" s="387">
        <v>0</v>
      </c>
      <c r="U223" s="387">
        <v>0</v>
      </c>
      <c r="V223" s="352">
        <v>0</v>
      </c>
      <c r="W223" s="387">
        <v>0</v>
      </c>
      <c r="X223" s="352">
        <v>131950799.82799999</v>
      </c>
      <c r="Y223" s="354">
        <v>39428</v>
      </c>
      <c r="Z223" s="354">
        <v>48560</v>
      </c>
      <c r="AA223" s="352">
        <v>246400000</v>
      </c>
      <c r="AB223" s="352">
        <v>246400000</v>
      </c>
      <c r="AC223" s="352">
        <v>11.123287671232877</v>
      </c>
      <c r="AD223" s="352">
        <v>25.019178082191782</v>
      </c>
      <c r="AE223" s="391">
        <v>2.7050000000000001E-2</v>
      </c>
      <c r="AF223" s="355">
        <v>2.7050000000000001E-2</v>
      </c>
      <c r="AG223" s="355" t="s">
        <v>1724</v>
      </c>
      <c r="AH223" s="355"/>
      <c r="AI223" s="352">
        <v>1467726704.9361095</v>
      </c>
      <c r="AJ223" s="353">
        <v>3301300558.9843726</v>
      </c>
      <c r="AK223" s="353">
        <v>3569269.1353473999</v>
      </c>
      <c r="AL223" s="356">
        <v>11.123287671232877</v>
      </c>
      <c r="AM223" s="356">
        <v>25.019178082191782</v>
      </c>
      <c r="AN223" s="357">
        <v>2.7050000000000001E-2</v>
      </c>
      <c r="AO223" s="478" t="s">
        <v>1444</v>
      </c>
    </row>
    <row r="224" spans="1:41">
      <c r="A224" s="31">
        <v>20278000</v>
      </c>
      <c r="B224" s="31">
        <v>1</v>
      </c>
      <c r="C224" s="31">
        <v>1</v>
      </c>
      <c r="D224" s="31">
        <v>1</v>
      </c>
      <c r="E224" s="33" t="s">
        <v>516</v>
      </c>
      <c r="F224" s="33" t="s">
        <v>1368</v>
      </c>
      <c r="G224" s="33" t="s">
        <v>1367</v>
      </c>
      <c r="H224" s="33" t="s">
        <v>1362</v>
      </c>
      <c r="I224" s="33" t="s">
        <v>6</v>
      </c>
      <c r="J224" s="33" t="s">
        <v>1384</v>
      </c>
      <c r="K224" s="31" t="s">
        <v>194</v>
      </c>
      <c r="L224" s="33" t="s">
        <v>12</v>
      </c>
      <c r="M224" s="31" t="s">
        <v>1627</v>
      </c>
      <c r="N224" s="31" t="s">
        <v>249</v>
      </c>
      <c r="O224" s="31" t="s">
        <v>249</v>
      </c>
      <c r="P224" s="31" t="s">
        <v>194</v>
      </c>
      <c r="Q224" s="352">
        <v>1125000</v>
      </c>
      <c r="R224" s="387">
        <v>0</v>
      </c>
      <c r="S224" s="387">
        <v>0</v>
      </c>
      <c r="T224" s="387">
        <v>0</v>
      </c>
      <c r="U224" s="387">
        <v>0</v>
      </c>
      <c r="V224" s="352">
        <v>0</v>
      </c>
      <c r="W224" s="387">
        <v>0</v>
      </c>
      <c r="X224" s="352">
        <v>1125000</v>
      </c>
      <c r="Y224" s="354">
        <v>39903</v>
      </c>
      <c r="Z224" s="354">
        <v>47208</v>
      </c>
      <c r="AA224" s="352">
        <v>2400000</v>
      </c>
      <c r="AB224" s="352">
        <v>2400000</v>
      </c>
      <c r="AC224" s="352">
        <v>7.419178082191781</v>
      </c>
      <c r="AD224" s="352">
        <v>20.013698630136986</v>
      </c>
      <c r="AE224" s="391">
        <v>1.7079999999999998E-2</v>
      </c>
      <c r="AF224" s="355">
        <v>1.7079999999999998E-2</v>
      </c>
      <c r="AG224" s="355" t="s">
        <v>1724</v>
      </c>
      <c r="AH224" s="355"/>
      <c r="AI224" s="352">
        <v>8346575.3424657537</v>
      </c>
      <c r="AJ224" s="353">
        <v>22515410.95890411</v>
      </c>
      <c r="AK224" s="353">
        <v>19214.999999999996</v>
      </c>
      <c r="AL224" s="356">
        <v>7.419178082191781</v>
      </c>
      <c r="AM224" s="356">
        <v>20.013698630136986</v>
      </c>
      <c r="AN224" s="357">
        <v>1.7079999999999998E-2</v>
      </c>
      <c r="AO224" s="478" t="s">
        <v>1444</v>
      </c>
    </row>
    <row r="225" spans="1:41">
      <c r="A225" s="31">
        <v>20277000</v>
      </c>
      <c r="B225" s="31">
        <v>1</v>
      </c>
      <c r="C225" s="31">
        <v>1</v>
      </c>
      <c r="D225" s="31">
        <v>1</v>
      </c>
      <c r="E225" s="33" t="s">
        <v>516</v>
      </c>
      <c r="F225" s="33" t="s">
        <v>1368</v>
      </c>
      <c r="G225" s="33" t="s">
        <v>1367</v>
      </c>
      <c r="H225" s="33" t="s">
        <v>1362</v>
      </c>
      <c r="I225" s="33" t="s">
        <v>6</v>
      </c>
      <c r="J225" s="33" t="s">
        <v>1384</v>
      </c>
      <c r="K225" s="31" t="s">
        <v>194</v>
      </c>
      <c r="L225" s="33" t="s">
        <v>12</v>
      </c>
      <c r="M225" s="31" t="s">
        <v>1627</v>
      </c>
      <c r="N225" s="31" t="s">
        <v>250</v>
      </c>
      <c r="O225" s="31" t="s">
        <v>250</v>
      </c>
      <c r="P225" s="31" t="s">
        <v>194</v>
      </c>
      <c r="Q225" s="352">
        <v>5784490.5300000003</v>
      </c>
      <c r="R225" s="387">
        <v>0</v>
      </c>
      <c r="S225" s="387">
        <v>0</v>
      </c>
      <c r="T225" s="387">
        <v>0</v>
      </c>
      <c r="U225" s="387">
        <v>0</v>
      </c>
      <c r="V225" s="352">
        <v>0</v>
      </c>
      <c r="W225" s="387">
        <v>0</v>
      </c>
      <c r="X225" s="352">
        <v>5784490.5300000003</v>
      </c>
      <c r="Y225" s="354">
        <v>39903</v>
      </c>
      <c r="Z225" s="354">
        <v>50860</v>
      </c>
      <c r="AA225" s="352">
        <v>38080000</v>
      </c>
      <c r="AB225" s="352">
        <v>8098286.7699999996</v>
      </c>
      <c r="AC225" s="352">
        <v>17.424657534246574</v>
      </c>
      <c r="AD225" s="352">
        <v>30.019178082191782</v>
      </c>
      <c r="AE225" s="391">
        <v>3.78E-2</v>
      </c>
      <c r="AF225" s="355">
        <v>3.78E-2</v>
      </c>
      <c r="AG225" s="355" t="s">
        <v>1724</v>
      </c>
      <c r="AH225" s="355"/>
      <c r="AI225" s="352">
        <v>100792766.49534246</v>
      </c>
      <c r="AJ225" s="353">
        <v>173645651.33482194</v>
      </c>
      <c r="AK225" s="353">
        <v>218653.74203400002</v>
      </c>
      <c r="AL225" s="356">
        <v>17.424657534246574</v>
      </c>
      <c r="AM225" s="356">
        <v>30.019178082191782</v>
      </c>
      <c r="AN225" s="357">
        <v>3.78E-2</v>
      </c>
      <c r="AO225" s="478" t="s">
        <v>1444</v>
      </c>
    </row>
    <row r="226" spans="1:41">
      <c r="A226" s="31">
        <v>20279000</v>
      </c>
      <c r="B226" s="31">
        <v>1</v>
      </c>
      <c r="C226" s="31">
        <v>1</v>
      </c>
      <c r="D226" s="31">
        <v>1</v>
      </c>
      <c r="E226" s="33" t="s">
        <v>516</v>
      </c>
      <c r="F226" s="33" t="s">
        <v>1368</v>
      </c>
      <c r="G226" s="33" t="s">
        <v>1367</v>
      </c>
      <c r="H226" s="33" t="s">
        <v>1362</v>
      </c>
      <c r="I226" s="33" t="s">
        <v>6</v>
      </c>
      <c r="J226" s="33" t="s">
        <v>1384</v>
      </c>
      <c r="K226" s="31" t="s">
        <v>194</v>
      </c>
      <c r="L226" s="33" t="s">
        <v>12</v>
      </c>
      <c r="M226" s="31" t="s">
        <v>1627</v>
      </c>
      <c r="N226" s="31" t="s">
        <v>251</v>
      </c>
      <c r="O226" s="31" t="s">
        <v>251</v>
      </c>
      <c r="P226" s="31" t="s">
        <v>194</v>
      </c>
      <c r="Q226" s="352">
        <v>2024571.69</v>
      </c>
      <c r="R226" s="387">
        <v>0</v>
      </c>
      <c r="S226" s="387">
        <v>0</v>
      </c>
      <c r="T226" s="387">
        <v>0</v>
      </c>
      <c r="U226" s="387">
        <v>0</v>
      </c>
      <c r="V226" s="352">
        <v>0</v>
      </c>
      <c r="W226" s="387">
        <v>0</v>
      </c>
      <c r="X226" s="352">
        <v>2024571.69</v>
      </c>
      <c r="Y226" s="354">
        <v>39903</v>
      </c>
      <c r="Z226" s="354">
        <v>54513</v>
      </c>
      <c r="AA226" s="352">
        <v>9520000</v>
      </c>
      <c r="AB226" s="352">
        <v>2024571.69</v>
      </c>
      <c r="AC226" s="352">
        <v>27.432876712328767</v>
      </c>
      <c r="AD226" s="352">
        <v>40.027397260273972</v>
      </c>
      <c r="AE226" s="391">
        <v>2.5000000000000001E-3</v>
      </c>
      <c r="AF226" s="355">
        <v>2.5000000000000001E-3</v>
      </c>
      <c r="AG226" s="355" t="s">
        <v>1724</v>
      </c>
      <c r="AH226" s="355"/>
      <c r="AI226" s="352">
        <v>55539825.567041092</v>
      </c>
      <c r="AJ226" s="353">
        <v>81038335.317534238</v>
      </c>
      <c r="AK226" s="353">
        <v>5061.4292249999999</v>
      </c>
      <c r="AL226" s="356">
        <v>27.432876712328767</v>
      </c>
      <c r="AM226" s="356">
        <v>40.027397260273972</v>
      </c>
      <c r="AN226" s="357">
        <v>2.5000000000000001E-3</v>
      </c>
      <c r="AO226" s="478" t="s">
        <v>1444</v>
      </c>
    </row>
    <row r="227" spans="1:41">
      <c r="A227" s="31">
        <v>20280000</v>
      </c>
      <c r="B227" s="31">
        <v>1</v>
      </c>
      <c r="C227" s="31">
        <v>1</v>
      </c>
      <c r="D227" s="31">
        <v>1</v>
      </c>
      <c r="E227" s="33" t="s">
        <v>516</v>
      </c>
      <c r="F227" s="33" t="s">
        <v>1368</v>
      </c>
      <c r="G227" s="33" t="s">
        <v>1367</v>
      </c>
      <c r="H227" s="33" t="s">
        <v>1362</v>
      </c>
      <c r="I227" s="33" t="s">
        <v>6</v>
      </c>
      <c r="J227" s="33" t="s">
        <v>1384</v>
      </c>
      <c r="K227" s="31" t="s">
        <v>194</v>
      </c>
      <c r="L227" s="33" t="s">
        <v>12</v>
      </c>
      <c r="M227" s="31" t="s">
        <v>1627</v>
      </c>
      <c r="N227" s="31" t="s">
        <v>252</v>
      </c>
      <c r="O227" s="31" t="s">
        <v>252</v>
      </c>
      <c r="P227" s="31" t="s">
        <v>194</v>
      </c>
      <c r="Q227" s="352">
        <v>239723198.64199999</v>
      </c>
      <c r="R227" s="387">
        <v>0</v>
      </c>
      <c r="S227" s="387">
        <v>0</v>
      </c>
      <c r="T227" s="387">
        <v>0</v>
      </c>
      <c r="U227" s="387">
        <v>0</v>
      </c>
      <c r="V227" s="352">
        <v>0</v>
      </c>
      <c r="W227" s="387">
        <v>0</v>
      </c>
      <c r="X227" s="352">
        <v>239723198.64199999</v>
      </c>
      <c r="Y227" s="354">
        <v>40228</v>
      </c>
      <c r="Z227" s="354">
        <v>49359</v>
      </c>
      <c r="AA227" s="352">
        <v>350000000</v>
      </c>
      <c r="AB227" s="352">
        <v>336662873.99000001</v>
      </c>
      <c r="AC227" s="352">
        <v>13.312328767123288</v>
      </c>
      <c r="AD227" s="352">
        <v>25.016438356164382</v>
      </c>
      <c r="AE227" s="391">
        <v>1.9359999999999999E-2</v>
      </c>
      <c r="AF227" s="355">
        <v>1.9359999999999999E-2</v>
      </c>
      <c r="AG227" s="355" t="s">
        <v>1724</v>
      </c>
      <c r="AH227" s="355"/>
      <c r="AI227" s="352">
        <v>3191274033.4287071</v>
      </c>
      <c r="AJ227" s="353">
        <v>5997020621.370142</v>
      </c>
      <c r="AK227" s="353">
        <v>4641041.1257091193</v>
      </c>
      <c r="AL227" s="356">
        <v>13.31232876712329</v>
      </c>
      <c r="AM227" s="356">
        <v>25.016438356164382</v>
      </c>
      <c r="AN227" s="357">
        <v>1.9359999999999999E-2</v>
      </c>
      <c r="AO227" s="478" t="s">
        <v>1444</v>
      </c>
    </row>
    <row r="228" spans="1:41">
      <c r="A228" s="31">
        <v>20281000</v>
      </c>
      <c r="B228" s="31">
        <v>1</v>
      </c>
      <c r="C228" s="31">
        <v>1</v>
      </c>
      <c r="D228" s="31">
        <v>1</v>
      </c>
      <c r="E228" s="33" t="s">
        <v>516</v>
      </c>
      <c r="F228" s="33" t="s">
        <v>1368</v>
      </c>
      <c r="G228" s="33" t="s">
        <v>1367</v>
      </c>
      <c r="H228" s="33" t="s">
        <v>1362</v>
      </c>
      <c r="I228" s="33" t="s">
        <v>6</v>
      </c>
      <c r="J228" s="33" t="s">
        <v>1384</v>
      </c>
      <c r="K228" s="31" t="s">
        <v>194</v>
      </c>
      <c r="L228" s="33" t="s">
        <v>12</v>
      </c>
      <c r="M228" s="31" t="s">
        <v>1627</v>
      </c>
      <c r="N228" s="31" t="s">
        <v>253</v>
      </c>
      <c r="O228" s="31" t="s">
        <v>253</v>
      </c>
      <c r="P228" s="31" t="s">
        <v>194</v>
      </c>
      <c r="Q228" s="352">
        <v>64208648.530000001</v>
      </c>
      <c r="R228" s="387">
        <v>0</v>
      </c>
      <c r="S228" s="387">
        <v>0</v>
      </c>
      <c r="T228" s="387">
        <v>0</v>
      </c>
      <c r="U228" s="387">
        <v>0</v>
      </c>
      <c r="V228" s="352">
        <v>0</v>
      </c>
      <c r="W228" s="387">
        <v>0</v>
      </c>
      <c r="X228" s="352">
        <v>64208648.530000001</v>
      </c>
      <c r="Y228" s="354">
        <v>40259</v>
      </c>
      <c r="Z228" s="354">
        <v>49390</v>
      </c>
      <c r="AA228" s="352">
        <v>100000000</v>
      </c>
      <c r="AB228" s="352">
        <v>99880120</v>
      </c>
      <c r="AC228" s="352">
        <v>13.397260273972602</v>
      </c>
      <c r="AD228" s="352">
        <v>25.016438356164382</v>
      </c>
      <c r="AE228" s="391">
        <v>1.933E-2</v>
      </c>
      <c r="AF228" s="355">
        <v>1.933E-2</v>
      </c>
      <c r="AG228" s="355" t="s">
        <v>1724</v>
      </c>
      <c r="AH228" s="355"/>
      <c r="AI228" s="352">
        <v>860219976.19643831</v>
      </c>
      <c r="AJ228" s="353">
        <v>1606271697.8833699</v>
      </c>
      <c r="AK228" s="353">
        <v>1241153.1760849</v>
      </c>
      <c r="AL228" s="356">
        <v>13.397260273972602</v>
      </c>
      <c r="AM228" s="356">
        <v>25.016438356164382</v>
      </c>
      <c r="AN228" s="357">
        <v>1.933E-2</v>
      </c>
      <c r="AO228" s="478" t="s">
        <v>1444</v>
      </c>
    </row>
    <row r="229" spans="1:41">
      <c r="A229" s="31">
        <v>20282000</v>
      </c>
      <c r="B229" s="31">
        <v>1</v>
      </c>
      <c r="C229" s="31">
        <v>1</v>
      </c>
      <c r="D229" s="31">
        <v>1</v>
      </c>
      <c r="E229" s="33" t="s">
        <v>516</v>
      </c>
      <c r="F229" s="33" t="s">
        <v>1368</v>
      </c>
      <c r="G229" s="33" t="s">
        <v>1367</v>
      </c>
      <c r="H229" s="33" t="s">
        <v>1362</v>
      </c>
      <c r="I229" s="33" t="s">
        <v>6</v>
      </c>
      <c r="J229" s="33" t="s">
        <v>1384</v>
      </c>
      <c r="K229" s="31" t="s">
        <v>194</v>
      </c>
      <c r="L229" s="33" t="s">
        <v>12</v>
      </c>
      <c r="M229" s="31" t="s">
        <v>1627</v>
      </c>
      <c r="N229" s="31" t="s">
        <v>254</v>
      </c>
      <c r="O229" s="31" t="s">
        <v>254</v>
      </c>
      <c r="P229" s="31" t="s">
        <v>194</v>
      </c>
      <c r="Q229" s="352">
        <v>52362212.329999998</v>
      </c>
      <c r="R229" s="387">
        <v>0</v>
      </c>
      <c r="S229" s="387">
        <v>0</v>
      </c>
      <c r="T229" s="387">
        <v>0</v>
      </c>
      <c r="U229" s="387">
        <v>0</v>
      </c>
      <c r="V229" s="352">
        <v>0</v>
      </c>
      <c r="W229" s="387">
        <v>0</v>
      </c>
      <c r="X229" s="352">
        <v>52362212.329999998</v>
      </c>
      <c r="Y229" s="354">
        <v>40525</v>
      </c>
      <c r="Z229" s="354">
        <v>49656</v>
      </c>
      <c r="AA229" s="352">
        <v>75000000</v>
      </c>
      <c r="AB229" s="352">
        <v>75000000</v>
      </c>
      <c r="AC229" s="352">
        <v>14.126027397260273</v>
      </c>
      <c r="AD229" s="352">
        <v>25.016438356164382</v>
      </c>
      <c r="AE229" s="391">
        <v>1.7909999999999999E-2</v>
      </c>
      <c r="AF229" s="355">
        <v>1.7909999999999999E-2</v>
      </c>
      <c r="AG229" s="355" t="s">
        <v>1724</v>
      </c>
      <c r="AH229" s="355"/>
      <c r="AI229" s="352">
        <v>739670045.95473969</v>
      </c>
      <c r="AJ229" s="353">
        <v>1309916056.9458356</v>
      </c>
      <c r="AK229" s="353">
        <v>937807.22283029987</v>
      </c>
      <c r="AL229" s="356">
        <v>14.126027397260273</v>
      </c>
      <c r="AM229" s="356">
        <v>25.016438356164382</v>
      </c>
      <c r="AN229" s="357">
        <v>1.7909999999999999E-2</v>
      </c>
      <c r="AO229" s="478" t="s">
        <v>1444</v>
      </c>
    </row>
    <row r="230" spans="1:41">
      <c r="A230" s="31">
        <v>20283000</v>
      </c>
      <c r="B230" s="31">
        <v>1</v>
      </c>
      <c r="C230" s="31">
        <v>1</v>
      </c>
      <c r="D230" s="31">
        <v>1</v>
      </c>
      <c r="E230" s="33" t="s">
        <v>516</v>
      </c>
      <c r="F230" s="33" t="s">
        <v>1368</v>
      </c>
      <c r="G230" s="33" t="s">
        <v>1367</v>
      </c>
      <c r="H230" s="33" t="s">
        <v>1362</v>
      </c>
      <c r="I230" s="33" t="s">
        <v>6</v>
      </c>
      <c r="J230" s="33" t="s">
        <v>1384</v>
      </c>
      <c r="K230" s="31" t="s">
        <v>194</v>
      </c>
      <c r="L230" s="33" t="s">
        <v>12</v>
      </c>
      <c r="M230" s="31" t="s">
        <v>1627</v>
      </c>
      <c r="N230" s="31" t="s">
        <v>255</v>
      </c>
      <c r="O230" s="31" t="s">
        <v>255</v>
      </c>
      <c r="P230" s="31" t="s">
        <v>194</v>
      </c>
      <c r="Q230" s="352">
        <v>19672503.850000001</v>
      </c>
      <c r="R230" s="387">
        <v>0</v>
      </c>
      <c r="S230" s="387">
        <v>0</v>
      </c>
      <c r="T230" s="387">
        <v>0</v>
      </c>
      <c r="U230" s="387">
        <v>0</v>
      </c>
      <c r="V230" s="352">
        <v>0</v>
      </c>
      <c r="W230" s="387">
        <v>0</v>
      </c>
      <c r="X230" s="352">
        <v>19672503.850000001</v>
      </c>
      <c r="Y230" s="354">
        <v>40553</v>
      </c>
      <c r="Z230" s="354">
        <v>49684</v>
      </c>
      <c r="AA230" s="352">
        <v>27286369.390000001</v>
      </c>
      <c r="AB230" s="352">
        <v>27053570.93</v>
      </c>
      <c r="AC230" s="352">
        <v>14.202739726027398</v>
      </c>
      <c r="AD230" s="352">
        <v>25.016438356164382</v>
      </c>
      <c r="AE230" s="391">
        <v>1.8779999999999998E-2</v>
      </c>
      <c r="AF230" s="355">
        <v>1.8779999999999998E-2</v>
      </c>
      <c r="AG230" s="355" t="s">
        <v>1724</v>
      </c>
      <c r="AH230" s="355"/>
      <c r="AI230" s="352">
        <v>279403451.94082195</v>
      </c>
      <c r="AJ230" s="353">
        <v>492135979.87493151</v>
      </c>
      <c r="AK230" s="353">
        <v>369449.62230300001</v>
      </c>
      <c r="AL230" s="356">
        <v>14.202739726027398</v>
      </c>
      <c r="AM230" s="356">
        <v>25.016438356164382</v>
      </c>
      <c r="AN230" s="357">
        <v>1.8779999999999998E-2</v>
      </c>
      <c r="AO230" s="478" t="s">
        <v>1444</v>
      </c>
    </row>
    <row r="231" spans="1:41">
      <c r="A231" s="31">
        <v>20288000</v>
      </c>
      <c r="B231" s="31">
        <v>1</v>
      </c>
      <c r="C231" s="31">
        <v>1</v>
      </c>
      <c r="D231" s="31">
        <v>1</v>
      </c>
      <c r="E231" s="33" t="s">
        <v>516</v>
      </c>
      <c r="F231" s="33" t="s">
        <v>1368</v>
      </c>
      <c r="G231" s="33" t="s">
        <v>1367</v>
      </c>
      <c r="H231" s="33" t="s">
        <v>1362</v>
      </c>
      <c r="I231" s="33" t="s">
        <v>6</v>
      </c>
      <c r="J231" s="33" t="s">
        <v>1384</v>
      </c>
      <c r="K231" s="31" t="s">
        <v>194</v>
      </c>
      <c r="L231" s="33" t="s">
        <v>12</v>
      </c>
      <c r="M231" s="31" t="s">
        <v>1627</v>
      </c>
      <c r="N231" s="31" t="s">
        <v>256</v>
      </c>
      <c r="O231" s="31" t="s">
        <v>256</v>
      </c>
      <c r="P231" s="31" t="s">
        <v>194</v>
      </c>
      <c r="Q231" s="352">
        <v>53170673.649999999</v>
      </c>
      <c r="R231" s="387">
        <v>0</v>
      </c>
      <c r="S231" s="387">
        <v>0</v>
      </c>
      <c r="T231" s="387">
        <v>0</v>
      </c>
      <c r="U231" s="387">
        <v>0</v>
      </c>
      <c r="V231" s="352">
        <v>0</v>
      </c>
      <c r="W231" s="387">
        <v>0</v>
      </c>
      <c r="X231" s="352">
        <v>53170673.649999999</v>
      </c>
      <c r="Y231" s="354">
        <v>40629</v>
      </c>
      <c r="Z231" s="354">
        <v>49761</v>
      </c>
      <c r="AA231" s="352">
        <v>100000000</v>
      </c>
      <c r="AB231" s="352">
        <v>75711466.640000001</v>
      </c>
      <c r="AC231" s="352">
        <v>14.413698630136986</v>
      </c>
      <c r="AD231" s="352">
        <v>25.019178082191782</v>
      </c>
      <c r="AE231" s="391">
        <v>1.9019999999999999E-2</v>
      </c>
      <c r="AF231" s="355">
        <v>1.9019999999999999E-2</v>
      </c>
      <c r="AG231" s="355" t="s">
        <v>1724</v>
      </c>
      <c r="AH231" s="355"/>
      <c r="AI231" s="352">
        <v>766386065.95246577</v>
      </c>
      <c r="AJ231" s="353">
        <v>1330286552.7994521</v>
      </c>
      <c r="AK231" s="353">
        <v>1011306.2128229999</v>
      </c>
      <c r="AL231" s="356">
        <v>14.413698630136986</v>
      </c>
      <c r="AM231" s="356">
        <v>25.019178082191782</v>
      </c>
      <c r="AN231" s="357">
        <v>1.9019999999999999E-2</v>
      </c>
      <c r="AO231" s="478" t="s">
        <v>1444</v>
      </c>
    </row>
    <row r="232" spans="1:41">
      <c r="A232" s="31">
        <v>20406001</v>
      </c>
      <c r="B232" s="31">
        <v>1</v>
      </c>
      <c r="C232" s="31">
        <v>1</v>
      </c>
      <c r="D232" s="31">
        <v>1</v>
      </c>
      <c r="E232" s="33" t="s">
        <v>516</v>
      </c>
      <c r="F232" s="33" t="s">
        <v>1368</v>
      </c>
      <c r="G232" s="33" t="s">
        <v>1367</v>
      </c>
      <c r="H232" s="33" t="s">
        <v>1362</v>
      </c>
      <c r="I232" s="33" t="s">
        <v>6</v>
      </c>
      <c r="J232" s="33" t="s">
        <v>1384</v>
      </c>
      <c r="K232" s="31" t="s">
        <v>194</v>
      </c>
      <c r="L232" s="33" t="s">
        <v>12</v>
      </c>
      <c r="M232" s="31" t="s">
        <v>1627</v>
      </c>
      <c r="N232" s="31" t="s">
        <v>257</v>
      </c>
      <c r="O232" s="31" t="s">
        <v>257</v>
      </c>
      <c r="P232" s="31" t="s">
        <v>194</v>
      </c>
      <c r="Q232" s="352">
        <v>-7.4999999999999997E-2</v>
      </c>
      <c r="R232" s="387">
        <v>0</v>
      </c>
      <c r="S232" s="387">
        <v>0</v>
      </c>
      <c r="T232" s="387">
        <v>0</v>
      </c>
      <c r="U232" s="387">
        <v>0</v>
      </c>
      <c r="V232" s="352">
        <v>0</v>
      </c>
      <c r="W232" s="387">
        <v>0</v>
      </c>
      <c r="X232" s="352">
        <v>-7.4999999999999997E-2</v>
      </c>
      <c r="Y232" s="352"/>
      <c r="Z232" s="352"/>
      <c r="AA232" s="352">
        <v>0</v>
      </c>
      <c r="AB232" s="352">
        <v>0</v>
      </c>
      <c r="AC232" s="352">
        <v>0</v>
      </c>
      <c r="AD232" s="352">
        <v>0</v>
      </c>
      <c r="AE232" s="391">
        <v>7.7249999999999999E-2</v>
      </c>
      <c r="AF232" s="388">
        <v>7.7249999999999999E-2</v>
      </c>
      <c r="AG232" s="355" t="s">
        <v>1724</v>
      </c>
      <c r="AH232" s="355" t="s">
        <v>1763</v>
      </c>
      <c r="AI232" s="352">
        <v>0</v>
      </c>
      <c r="AJ232" s="353">
        <v>0</v>
      </c>
      <c r="AK232" s="353">
        <v>-5.7937499999999994E-3</v>
      </c>
      <c r="AL232" s="356">
        <v>0</v>
      </c>
      <c r="AM232" s="356">
        <v>0</v>
      </c>
      <c r="AN232" s="357">
        <v>7.7249999999999999E-2</v>
      </c>
      <c r="AO232" s="478" t="s">
        <v>1444</v>
      </c>
    </row>
    <row r="233" spans="1:41">
      <c r="A233" s="31">
        <v>20284000</v>
      </c>
      <c r="B233" s="31">
        <v>1</v>
      </c>
      <c r="C233" s="31">
        <v>1</v>
      </c>
      <c r="D233" s="31">
        <v>1</v>
      </c>
      <c r="E233" s="33" t="s">
        <v>516</v>
      </c>
      <c r="F233" s="33" t="s">
        <v>1368</v>
      </c>
      <c r="G233" s="33" t="s">
        <v>1367</v>
      </c>
      <c r="H233" s="33" t="s">
        <v>1362</v>
      </c>
      <c r="I233" s="33" t="s">
        <v>6</v>
      </c>
      <c r="J233" s="33" t="s">
        <v>1384</v>
      </c>
      <c r="K233" s="31" t="s">
        <v>194</v>
      </c>
      <c r="L233" s="33" t="s">
        <v>12</v>
      </c>
      <c r="M233" s="31" t="s">
        <v>1627</v>
      </c>
      <c r="N233" s="31" t="s">
        <v>258</v>
      </c>
      <c r="O233" s="31" t="s">
        <v>258</v>
      </c>
      <c r="P233" s="31" t="s">
        <v>194</v>
      </c>
      <c r="Q233" s="352">
        <v>44673809.530000001</v>
      </c>
      <c r="R233" s="387">
        <v>0</v>
      </c>
      <c r="S233" s="387">
        <v>0</v>
      </c>
      <c r="T233" s="387">
        <v>0</v>
      </c>
      <c r="U233" s="387">
        <v>0</v>
      </c>
      <c r="V233" s="352">
        <v>0</v>
      </c>
      <c r="W233" s="387">
        <v>0</v>
      </c>
      <c r="X233" s="352">
        <v>44673809.530000001</v>
      </c>
      <c r="Y233" s="354">
        <v>40575</v>
      </c>
      <c r="Z233" s="354">
        <v>49706</v>
      </c>
      <c r="AA233" s="352">
        <v>64700000</v>
      </c>
      <c r="AB233" s="352">
        <v>64700000</v>
      </c>
      <c r="AC233" s="352">
        <v>14.263013698630138</v>
      </c>
      <c r="AD233" s="352">
        <v>25.016438356164382</v>
      </c>
      <c r="AE233" s="391">
        <v>1.9E-2</v>
      </c>
      <c r="AF233" s="355">
        <v>1.9E-2</v>
      </c>
      <c r="AG233" s="355" t="s">
        <v>1724</v>
      </c>
      <c r="AH233" s="355"/>
      <c r="AI233" s="352">
        <v>637183157.29638362</v>
      </c>
      <c r="AJ233" s="353">
        <v>1117579602.242274</v>
      </c>
      <c r="AK233" s="353">
        <v>848802.38107</v>
      </c>
      <c r="AL233" s="356">
        <v>14.263013698630138</v>
      </c>
      <c r="AM233" s="356">
        <v>25.016438356164386</v>
      </c>
      <c r="AN233" s="357">
        <v>1.9E-2</v>
      </c>
      <c r="AO233" s="478" t="s">
        <v>1444</v>
      </c>
    </row>
    <row r="234" spans="1:41">
      <c r="A234" s="31">
        <v>20285000</v>
      </c>
      <c r="B234" s="31">
        <v>1</v>
      </c>
      <c r="C234" s="31">
        <v>1</v>
      </c>
      <c r="D234" s="31">
        <v>1</v>
      </c>
      <c r="E234" s="33" t="s">
        <v>516</v>
      </c>
      <c r="F234" s="33" t="s">
        <v>1368</v>
      </c>
      <c r="G234" s="33" t="s">
        <v>1367</v>
      </c>
      <c r="H234" s="33" t="s">
        <v>1362</v>
      </c>
      <c r="I234" s="33" t="s">
        <v>6</v>
      </c>
      <c r="J234" s="33" t="s">
        <v>1384</v>
      </c>
      <c r="K234" s="31" t="s">
        <v>194</v>
      </c>
      <c r="L234" s="33" t="s">
        <v>12</v>
      </c>
      <c r="M234" s="31" t="s">
        <v>1627</v>
      </c>
      <c r="N234" s="31" t="s">
        <v>259</v>
      </c>
      <c r="O234" s="31" t="s">
        <v>259</v>
      </c>
      <c r="P234" s="31" t="s">
        <v>194</v>
      </c>
      <c r="Q234" s="352">
        <v>62084867.049999997</v>
      </c>
      <c r="R234" s="387">
        <v>0</v>
      </c>
      <c r="S234" s="387">
        <v>0</v>
      </c>
      <c r="T234" s="387">
        <v>0</v>
      </c>
      <c r="U234" s="387">
        <v>0</v>
      </c>
      <c r="V234" s="352">
        <v>0</v>
      </c>
      <c r="W234" s="387">
        <v>0</v>
      </c>
      <c r="X234" s="352">
        <v>62084867.049999997</v>
      </c>
      <c r="Y234" s="354">
        <v>40575</v>
      </c>
      <c r="Z234" s="354">
        <v>49706</v>
      </c>
      <c r="AA234" s="352">
        <v>90000000</v>
      </c>
      <c r="AB234" s="352">
        <v>89391856.319999993</v>
      </c>
      <c r="AC234" s="352">
        <v>14.263013698630138</v>
      </c>
      <c r="AD234" s="352">
        <v>25.016438356164382</v>
      </c>
      <c r="AE234" s="391">
        <v>1.9E-2</v>
      </c>
      <c r="AF234" s="355">
        <v>1.9E-2</v>
      </c>
      <c r="AG234" s="355" t="s">
        <v>1724</v>
      </c>
      <c r="AH234" s="355"/>
      <c r="AI234" s="352">
        <v>885517309.21178079</v>
      </c>
      <c r="AJ234" s="353">
        <v>1553142249.4069862</v>
      </c>
      <c r="AK234" s="353">
        <v>1179612.47395</v>
      </c>
      <c r="AL234" s="356">
        <v>14.263013698630138</v>
      </c>
      <c r="AM234" s="356">
        <v>25.016438356164382</v>
      </c>
      <c r="AN234" s="357">
        <v>1.9E-2</v>
      </c>
      <c r="AO234" s="478" t="s">
        <v>1444</v>
      </c>
    </row>
    <row r="235" spans="1:41">
      <c r="A235" s="31">
        <v>20286000</v>
      </c>
      <c r="B235" s="31">
        <v>1</v>
      </c>
      <c r="C235" s="31">
        <v>1</v>
      </c>
      <c r="D235" s="31">
        <v>1</v>
      </c>
      <c r="E235" s="33" t="s">
        <v>516</v>
      </c>
      <c r="F235" s="33" t="s">
        <v>1368</v>
      </c>
      <c r="G235" s="33" t="s">
        <v>1367</v>
      </c>
      <c r="H235" s="33" t="s">
        <v>1362</v>
      </c>
      <c r="I235" s="33" t="s">
        <v>6</v>
      </c>
      <c r="J235" s="33" t="s">
        <v>1384</v>
      </c>
      <c r="K235" s="31" t="s">
        <v>194</v>
      </c>
      <c r="L235" s="33" t="s">
        <v>12</v>
      </c>
      <c r="M235" s="31" t="s">
        <v>1627</v>
      </c>
      <c r="N235" s="31" t="s">
        <v>260</v>
      </c>
      <c r="O235" s="31" t="s">
        <v>260</v>
      </c>
      <c r="P235" s="31" t="s">
        <v>194</v>
      </c>
      <c r="Q235" s="352">
        <v>35230984.079999998</v>
      </c>
      <c r="R235" s="387">
        <v>0</v>
      </c>
      <c r="S235" s="387">
        <v>0</v>
      </c>
      <c r="T235" s="387">
        <v>0</v>
      </c>
      <c r="U235" s="387">
        <v>0</v>
      </c>
      <c r="V235" s="352">
        <v>0</v>
      </c>
      <c r="W235" s="387">
        <v>0</v>
      </c>
      <c r="X235" s="352">
        <v>35230984.079999998</v>
      </c>
      <c r="Y235" s="354">
        <v>40575</v>
      </c>
      <c r="Z235" s="354">
        <v>49888</v>
      </c>
      <c r="AA235" s="352">
        <v>58000000</v>
      </c>
      <c r="AB235" s="352">
        <v>53844460.799999997</v>
      </c>
      <c r="AC235" s="352">
        <v>14.761643835616438</v>
      </c>
      <c r="AD235" s="352">
        <v>25.515068493150686</v>
      </c>
      <c r="AE235" s="391">
        <v>1.9E-2</v>
      </c>
      <c r="AF235" s="355">
        <v>1.9E-2</v>
      </c>
      <c r="AG235" s="355" t="s">
        <v>1724</v>
      </c>
      <c r="AH235" s="355"/>
      <c r="AI235" s="352">
        <v>520067238.96723282</v>
      </c>
      <c r="AJ235" s="353">
        <v>898920971.88230133</v>
      </c>
      <c r="AK235" s="353">
        <v>669388.69751999993</v>
      </c>
      <c r="AL235" s="356">
        <v>14.761643835616438</v>
      </c>
      <c r="AM235" s="356">
        <v>25.515068493150686</v>
      </c>
      <c r="AN235" s="357">
        <v>1.9E-2</v>
      </c>
      <c r="AO235" s="478" t="s">
        <v>1444</v>
      </c>
    </row>
    <row r="236" spans="1:41">
      <c r="A236" s="31">
        <v>20287000</v>
      </c>
      <c r="B236" s="31">
        <v>1</v>
      </c>
      <c r="C236" s="31">
        <v>1</v>
      </c>
      <c r="D236" s="31">
        <v>1</v>
      </c>
      <c r="E236" s="33" t="s">
        <v>516</v>
      </c>
      <c r="F236" s="33" t="s">
        <v>1368</v>
      </c>
      <c r="G236" s="33" t="s">
        <v>1367</v>
      </c>
      <c r="H236" s="33" t="s">
        <v>1362</v>
      </c>
      <c r="I236" s="33" t="s">
        <v>6</v>
      </c>
      <c r="J236" s="33" t="s">
        <v>1384</v>
      </c>
      <c r="K236" s="31" t="s">
        <v>194</v>
      </c>
      <c r="L236" s="33" t="s">
        <v>12</v>
      </c>
      <c r="M236" s="31" t="s">
        <v>1627</v>
      </c>
      <c r="N236" s="31" t="s">
        <v>261</v>
      </c>
      <c r="O236" s="31" t="s">
        <v>261</v>
      </c>
      <c r="P236" s="31" t="s">
        <v>194</v>
      </c>
      <c r="Q236" s="352">
        <v>48825887.079999998</v>
      </c>
      <c r="R236" s="387">
        <v>0</v>
      </c>
      <c r="S236" s="387">
        <v>0</v>
      </c>
      <c r="T236" s="387">
        <v>0</v>
      </c>
      <c r="U236" s="387">
        <v>0</v>
      </c>
      <c r="V236" s="352">
        <v>0</v>
      </c>
      <c r="W236" s="387">
        <v>0</v>
      </c>
      <c r="X236" s="352">
        <v>48825887.079999998</v>
      </c>
      <c r="Y236" s="354">
        <v>40605</v>
      </c>
      <c r="Z236" s="354">
        <v>49737</v>
      </c>
      <c r="AA236" s="352">
        <v>78000000</v>
      </c>
      <c r="AB236" s="352">
        <v>73816306.129999995</v>
      </c>
      <c r="AC236" s="352">
        <v>14.347945205479451</v>
      </c>
      <c r="AD236" s="352">
        <v>25.019178082191782</v>
      </c>
      <c r="AE236" s="391">
        <v>1.9050000000000001E-2</v>
      </c>
      <c r="AF236" s="355">
        <v>1.9050000000000001E-2</v>
      </c>
      <c r="AG236" s="355" t="s">
        <v>1724</v>
      </c>
      <c r="AH236" s="355"/>
      <c r="AI236" s="352">
        <v>700551152.43276703</v>
      </c>
      <c r="AJ236" s="353">
        <v>1221583563.8755069</v>
      </c>
      <c r="AK236" s="353">
        <v>930133.14887400006</v>
      </c>
      <c r="AL236" s="356">
        <v>14.347945205479451</v>
      </c>
      <c r="AM236" s="356">
        <v>25.019178082191782</v>
      </c>
      <c r="AN236" s="357">
        <v>1.9050000000000001E-2</v>
      </c>
      <c r="AO236" s="478" t="s">
        <v>1444</v>
      </c>
    </row>
    <row r="237" spans="1:41">
      <c r="A237" s="31">
        <v>20292000</v>
      </c>
      <c r="B237" s="31">
        <v>1</v>
      </c>
      <c r="C237" s="31">
        <v>1</v>
      </c>
      <c r="D237" s="31">
        <v>1</v>
      </c>
      <c r="E237" s="33" t="s">
        <v>516</v>
      </c>
      <c r="F237" s="33" t="s">
        <v>1368</v>
      </c>
      <c r="G237" s="33" t="s">
        <v>1367</v>
      </c>
      <c r="H237" s="33" t="s">
        <v>1362</v>
      </c>
      <c r="I237" s="33" t="s">
        <v>6</v>
      </c>
      <c r="J237" s="33" t="s">
        <v>1384</v>
      </c>
      <c r="K237" s="31" t="s">
        <v>194</v>
      </c>
      <c r="L237" s="33" t="s">
        <v>12</v>
      </c>
      <c r="M237" s="31" t="s">
        <v>1627</v>
      </c>
      <c r="N237" s="31" t="s">
        <v>262</v>
      </c>
      <c r="O237" s="31" t="s">
        <v>262</v>
      </c>
      <c r="P237" s="31" t="s">
        <v>194</v>
      </c>
      <c r="Q237" s="352">
        <v>1615906.9</v>
      </c>
      <c r="R237" s="387">
        <v>0</v>
      </c>
      <c r="S237" s="387">
        <v>50497.09</v>
      </c>
      <c r="T237" s="387">
        <v>15607.62</v>
      </c>
      <c r="U237" s="387">
        <v>0</v>
      </c>
      <c r="V237" s="352">
        <v>0</v>
      </c>
      <c r="W237" s="387">
        <v>0</v>
      </c>
      <c r="X237" s="352">
        <v>1565409.8099999998</v>
      </c>
      <c r="Y237" s="354">
        <v>41031</v>
      </c>
      <c r="Z237" s="354">
        <v>50162</v>
      </c>
      <c r="AA237" s="352">
        <v>2270161.4900000002</v>
      </c>
      <c r="AB237" s="352">
        <v>2270161.79</v>
      </c>
      <c r="AC237" s="352">
        <v>15.512328767123288</v>
      </c>
      <c r="AD237" s="352">
        <v>25.016438356164382</v>
      </c>
      <c r="AE237" s="391">
        <v>1.916E-2</v>
      </c>
      <c r="AF237" s="355">
        <v>1.916E-2</v>
      </c>
      <c r="AG237" s="355" t="s">
        <v>1724</v>
      </c>
      <c r="AH237" s="355"/>
      <c r="AI237" s="352">
        <v>24283151.627999999</v>
      </c>
      <c r="AJ237" s="353">
        <v>39160978.013999991</v>
      </c>
      <c r="AK237" s="353">
        <v>29993.251959599995</v>
      </c>
      <c r="AL237" s="356">
        <v>15.512328767123288</v>
      </c>
      <c r="AM237" s="356">
        <v>25.016438356164382</v>
      </c>
      <c r="AN237" s="357">
        <v>1.916E-2</v>
      </c>
      <c r="AO237" s="478" t="s">
        <v>1444</v>
      </c>
    </row>
    <row r="238" spans="1:41">
      <c r="A238" s="31">
        <v>20289000</v>
      </c>
      <c r="B238" s="31">
        <v>1</v>
      </c>
      <c r="C238" s="31">
        <v>1</v>
      </c>
      <c r="D238" s="31">
        <v>1</v>
      </c>
      <c r="E238" s="33" t="s">
        <v>516</v>
      </c>
      <c r="F238" s="33" t="s">
        <v>1368</v>
      </c>
      <c r="G238" s="33" t="s">
        <v>1367</v>
      </c>
      <c r="H238" s="33" t="s">
        <v>1362</v>
      </c>
      <c r="I238" s="33" t="s">
        <v>6</v>
      </c>
      <c r="J238" s="33" t="s">
        <v>1384</v>
      </c>
      <c r="K238" s="31" t="s">
        <v>194</v>
      </c>
      <c r="L238" s="33" t="s">
        <v>12</v>
      </c>
      <c r="M238" s="31" t="s">
        <v>1627</v>
      </c>
      <c r="N238" s="31" t="s">
        <v>263</v>
      </c>
      <c r="O238" s="31" t="s">
        <v>263</v>
      </c>
      <c r="P238" s="31" t="s">
        <v>194</v>
      </c>
      <c r="Q238" s="352">
        <v>26459890.98</v>
      </c>
      <c r="R238" s="387">
        <v>0</v>
      </c>
      <c r="S238" s="387">
        <v>0</v>
      </c>
      <c r="T238" s="387">
        <v>0</v>
      </c>
      <c r="U238" s="387">
        <v>0</v>
      </c>
      <c r="V238" s="352">
        <v>0</v>
      </c>
      <c r="W238" s="387">
        <v>0</v>
      </c>
      <c r="X238" s="352">
        <v>26459890.98</v>
      </c>
      <c r="Y238" s="354">
        <v>40879</v>
      </c>
      <c r="Z238" s="354">
        <v>50011</v>
      </c>
      <c r="AA238" s="352">
        <v>40000000</v>
      </c>
      <c r="AB238" s="352">
        <v>34159388.969999999</v>
      </c>
      <c r="AC238" s="352">
        <v>15.098630136986301</v>
      </c>
      <c r="AD238" s="352">
        <v>25.019178082191782</v>
      </c>
      <c r="AE238" s="391">
        <v>1.9189999999999999E-2</v>
      </c>
      <c r="AF238" s="355">
        <v>1.9189999999999999E-2</v>
      </c>
      <c r="AG238" s="355" t="s">
        <v>1724</v>
      </c>
      <c r="AH238" s="355"/>
      <c r="AI238" s="352">
        <v>399508107.37199998</v>
      </c>
      <c r="AJ238" s="353">
        <v>662004724.46400011</v>
      </c>
      <c r="AK238" s="353">
        <v>507765.3079062</v>
      </c>
      <c r="AL238" s="356">
        <v>15.0986301369863</v>
      </c>
      <c r="AM238" s="356">
        <v>25.019178082191786</v>
      </c>
      <c r="AN238" s="357">
        <v>1.9189999999999999E-2</v>
      </c>
      <c r="AO238" s="478" t="s">
        <v>1444</v>
      </c>
    </row>
    <row r="239" spans="1:41">
      <c r="A239" s="31">
        <v>20291000</v>
      </c>
      <c r="B239" s="31">
        <v>1</v>
      </c>
      <c r="C239" s="31">
        <v>1</v>
      </c>
      <c r="D239" s="31">
        <v>1</v>
      </c>
      <c r="E239" s="33" t="s">
        <v>516</v>
      </c>
      <c r="F239" s="33" t="s">
        <v>1368</v>
      </c>
      <c r="G239" s="33" t="s">
        <v>1367</v>
      </c>
      <c r="H239" s="33" t="s">
        <v>1362</v>
      </c>
      <c r="I239" s="33" t="s">
        <v>6</v>
      </c>
      <c r="J239" s="33" t="s">
        <v>1384</v>
      </c>
      <c r="K239" s="31" t="s">
        <v>194</v>
      </c>
      <c r="L239" s="33" t="s">
        <v>12</v>
      </c>
      <c r="M239" s="31" t="s">
        <v>1627</v>
      </c>
      <c r="N239" s="31" t="s">
        <v>264</v>
      </c>
      <c r="O239" s="31" t="s">
        <v>264</v>
      </c>
      <c r="P239" s="31" t="s">
        <v>194</v>
      </c>
      <c r="Q239" s="352">
        <v>27826086.916000001</v>
      </c>
      <c r="R239" s="387">
        <v>0</v>
      </c>
      <c r="S239" s="387">
        <v>869565.22</v>
      </c>
      <c r="T239" s="387">
        <v>268764.93</v>
      </c>
      <c r="U239" s="387">
        <v>0</v>
      </c>
      <c r="V239" s="352">
        <v>0</v>
      </c>
      <c r="W239" s="387">
        <v>0</v>
      </c>
      <c r="X239" s="352">
        <v>26956521.696000002</v>
      </c>
      <c r="Y239" s="354">
        <v>41031</v>
      </c>
      <c r="Z239" s="354">
        <v>50162</v>
      </c>
      <c r="AA239" s="352">
        <v>40000000</v>
      </c>
      <c r="AB239" s="352">
        <v>40000000</v>
      </c>
      <c r="AC239" s="352">
        <v>15.512328767123288</v>
      </c>
      <c r="AD239" s="352">
        <v>25.016438356164382</v>
      </c>
      <c r="AE239" s="391">
        <v>1.916E-2</v>
      </c>
      <c r="AF239" s="355">
        <v>1.916E-2</v>
      </c>
      <c r="AG239" s="355" t="s">
        <v>1724</v>
      </c>
      <c r="AH239" s="355"/>
      <c r="AI239" s="352">
        <v>418158426.9664439</v>
      </c>
      <c r="AJ239" s="353">
        <v>674356163.30459177</v>
      </c>
      <c r="AK239" s="353">
        <v>516486.95569536003</v>
      </c>
      <c r="AL239" s="356">
        <v>15.512328767123289</v>
      </c>
      <c r="AM239" s="356">
        <v>25.016438356164382</v>
      </c>
      <c r="AN239" s="357">
        <v>1.916E-2</v>
      </c>
      <c r="AO239" s="478" t="s">
        <v>1444</v>
      </c>
    </row>
    <row r="240" spans="1:41">
      <c r="A240" s="31">
        <v>20297000</v>
      </c>
      <c r="B240" s="31">
        <v>1</v>
      </c>
      <c r="C240" s="31">
        <v>1</v>
      </c>
      <c r="D240" s="31">
        <v>1</v>
      </c>
      <c r="E240" s="33" t="s">
        <v>516</v>
      </c>
      <c r="F240" s="33" t="s">
        <v>1368</v>
      </c>
      <c r="G240" s="33" t="s">
        <v>1367</v>
      </c>
      <c r="H240" s="33" t="s">
        <v>1362</v>
      </c>
      <c r="I240" s="33" t="s">
        <v>6</v>
      </c>
      <c r="J240" s="33" t="s">
        <v>1384</v>
      </c>
      <c r="K240" s="31" t="s">
        <v>194</v>
      </c>
      <c r="L240" s="33" t="s">
        <v>12</v>
      </c>
      <c r="M240" s="31" t="s">
        <v>1627</v>
      </c>
      <c r="N240" s="31" t="s">
        <v>265</v>
      </c>
      <c r="O240" s="31" t="s">
        <v>265</v>
      </c>
      <c r="P240" s="31" t="s">
        <v>194</v>
      </c>
      <c r="Q240" s="352">
        <v>39285714.289999999</v>
      </c>
      <c r="R240" s="387">
        <v>0</v>
      </c>
      <c r="S240" s="387">
        <v>0</v>
      </c>
      <c r="T240" s="387">
        <v>0</v>
      </c>
      <c r="U240" s="387">
        <v>0</v>
      </c>
      <c r="V240" s="352">
        <v>0</v>
      </c>
      <c r="W240" s="387">
        <v>0</v>
      </c>
      <c r="X240" s="352">
        <v>39285714.289999999</v>
      </c>
      <c r="Y240" s="354">
        <v>41243</v>
      </c>
      <c r="Z240" s="354">
        <v>50374</v>
      </c>
      <c r="AA240" s="352">
        <v>50000000</v>
      </c>
      <c r="AB240" s="352">
        <v>50000000</v>
      </c>
      <c r="AC240" s="352">
        <v>16.093150684931508</v>
      </c>
      <c r="AD240" s="352">
        <v>25.016438356164382</v>
      </c>
      <c r="AE240" s="391">
        <v>1.9370000000000002E-2</v>
      </c>
      <c r="AF240" s="355">
        <v>1.9370000000000002E-2</v>
      </c>
      <c r="AG240" s="355" t="s">
        <v>1724</v>
      </c>
      <c r="AH240" s="355"/>
      <c r="AI240" s="352">
        <v>632230919.83413708</v>
      </c>
      <c r="AJ240" s="353">
        <v>982788649.81367111</v>
      </c>
      <c r="AK240" s="353">
        <v>760964.28579730005</v>
      </c>
      <c r="AL240" s="356">
        <v>16.093150684931508</v>
      </c>
      <c r="AM240" s="356">
        <v>25.016438356164382</v>
      </c>
      <c r="AN240" s="357">
        <v>1.9370000000000002E-2</v>
      </c>
      <c r="AO240" s="478" t="s">
        <v>1444</v>
      </c>
    </row>
    <row r="241" spans="1:41">
      <c r="A241" s="31">
        <v>20290000</v>
      </c>
      <c r="B241" s="31">
        <v>1</v>
      </c>
      <c r="C241" s="31">
        <v>1</v>
      </c>
      <c r="D241" s="31">
        <v>1</v>
      </c>
      <c r="E241" s="33" t="s">
        <v>516</v>
      </c>
      <c r="F241" s="33" t="s">
        <v>1368</v>
      </c>
      <c r="G241" s="33" t="s">
        <v>1367</v>
      </c>
      <c r="H241" s="33" t="s">
        <v>1362</v>
      </c>
      <c r="I241" s="33" t="s">
        <v>6</v>
      </c>
      <c r="J241" s="33" t="s">
        <v>1384</v>
      </c>
      <c r="K241" s="31" t="s">
        <v>194</v>
      </c>
      <c r="L241" s="33" t="s">
        <v>12</v>
      </c>
      <c r="M241" s="31" t="s">
        <v>1627</v>
      </c>
      <c r="N241" s="31" t="s">
        <v>266</v>
      </c>
      <c r="O241" s="31" t="s">
        <v>266</v>
      </c>
      <c r="P241" s="31" t="s">
        <v>194</v>
      </c>
      <c r="Q241" s="352">
        <v>192918238.53999999</v>
      </c>
      <c r="R241" s="387">
        <v>0</v>
      </c>
      <c r="S241" s="387">
        <v>0</v>
      </c>
      <c r="T241" s="387">
        <v>0</v>
      </c>
      <c r="U241" s="387">
        <v>0</v>
      </c>
      <c r="V241" s="352">
        <v>0</v>
      </c>
      <c r="W241" s="387">
        <v>0</v>
      </c>
      <c r="X241" s="352">
        <v>192918238.53999999</v>
      </c>
      <c r="Y241" s="354">
        <v>40892</v>
      </c>
      <c r="Z241" s="354">
        <v>50024</v>
      </c>
      <c r="AA241" s="352">
        <v>250000000</v>
      </c>
      <c r="AB241" s="352">
        <v>248933378.06999999</v>
      </c>
      <c r="AC241" s="352">
        <v>15.134246575342466</v>
      </c>
      <c r="AD241" s="352">
        <v>25.019178082191782</v>
      </c>
      <c r="AE241" s="391">
        <v>1.9189999999999999E-2</v>
      </c>
      <c r="AF241" s="355">
        <v>1.9189999999999999E-2</v>
      </c>
      <c r="AG241" s="355" t="s">
        <v>1724</v>
      </c>
      <c r="AH241" s="355"/>
      <c r="AI241" s="352">
        <v>2919672190.945096</v>
      </c>
      <c r="AJ241" s="353">
        <v>4826655765.3350134</v>
      </c>
      <c r="AK241" s="353">
        <v>3702100.9975825995</v>
      </c>
      <c r="AL241" s="356">
        <v>15.134246575342466</v>
      </c>
      <c r="AM241" s="356">
        <v>25.019178082191779</v>
      </c>
      <c r="AN241" s="357">
        <v>1.9189999999999999E-2</v>
      </c>
      <c r="AO241" s="478" t="s">
        <v>1444</v>
      </c>
    </row>
    <row r="242" spans="1:41">
      <c r="A242" s="31">
        <v>20293000</v>
      </c>
      <c r="B242" s="31">
        <v>1</v>
      </c>
      <c r="C242" s="31">
        <v>1</v>
      </c>
      <c r="D242" s="31">
        <v>1</v>
      </c>
      <c r="E242" s="33" t="s">
        <v>516</v>
      </c>
      <c r="F242" s="33" t="s">
        <v>1368</v>
      </c>
      <c r="G242" s="33" t="s">
        <v>1367</v>
      </c>
      <c r="H242" s="33" t="s">
        <v>1362</v>
      </c>
      <c r="I242" s="33" t="s">
        <v>6</v>
      </c>
      <c r="J242" s="33" t="s">
        <v>1384</v>
      </c>
      <c r="K242" s="31" t="s">
        <v>194</v>
      </c>
      <c r="L242" s="33" t="s">
        <v>12</v>
      </c>
      <c r="M242" s="31" t="s">
        <v>1627</v>
      </c>
      <c r="N242" s="31" t="s">
        <v>267</v>
      </c>
      <c r="O242" s="31" t="s">
        <v>267</v>
      </c>
      <c r="P242" s="31" t="s">
        <v>194</v>
      </c>
      <c r="Q242" s="352">
        <v>10961541.16</v>
      </c>
      <c r="R242" s="387">
        <v>0</v>
      </c>
      <c r="S242" s="387">
        <v>0</v>
      </c>
      <c r="T242" s="387">
        <v>0</v>
      </c>
      <c r="U242" s="387">
        <v>0</v>
      </c>
      <c r="V242" s="352">
        <v>0</v>
      </c>
      <c r="W242" s="387">
        <v>0</v>
      </c>
      <c r="X242" s="352">
        <v>10961541.16</v>
      </c>
      <c r="Y242" s="354">
        <v>40984</v>
      </c>
      <c r="Z242" s="354">
        <v>50115</v>
      </c>
      <c r="AA242" s="352">
        <v>14559417.130000001</v>
      </c>
      <c r="AB242" s="352">
        <v>14334092.779999999</v>
      </c>
      <c r="AC242" s="352">
        <v>15.383561643835616</v>
      </c>
      <c r="AD242" s="352">
        <v>25.016438356164382</v>
      </c>
      <c r="AE242" s="391">
        <v>1.9130000000000001E-2</v>
      </c>
      <c r="AF242" s="355">
        <v>1.9130000000000001E-2</v>
      </c>
      <c r="AG242" s="355" t="s">
        <v>1724</v>
      </c>
      <c r="AH242" s="355"/>
      <c r="AI242" s="352">
        <v>168627544.14630136</v>
      </c>
      <c r="AJ242" s="353">
        <v>274218718.71769863</v>
      </c>
      <c r="AK242" s="353">
        <v>209694.28239080001</v>
      </c>
      <c r="AL242" s="356">
        <v>15.383561643835614</v>
      </c>
      <c r="AM242" s="356">
        <v>25.016438356164382</v>
      </c>
      <c r="AN242" s="357">
        <v>1.9130000000000001E-2</v>
      </c>
      <c r="AO242" s="478" t="s">
        <v>1444</v>
      </c>
    </row>
    <row r="243" spans="1:41">
      <c r="A243" s="31">
        <v>20295000</v>
      </c>
      <c r="B243" s="31">
        <v>1</v>
      </c>
      <c r="C243" s="31">
        <v>1</v>
      </c>
      <c r="D243" s="31">
        <v>1</v>
      </c>
      <c r="E243" s="33" t="s">
        <v>516</v>
      </c>
      <c r="F243" s="33" t="s">
        <v>1368</v>
      </c>
      <c r="G243" s="33" t="s">
        <v>1367</v>
      </c>
      <c r="H243" s="33" t="s">
        <v>1362</v>
      </c>
      <c r="I243" s="33" t="s">
        <v>6</v>
      </c>
      <c r="J243" s="33" t="s">
        <v>1384</v>
      </c>
      <c r="K243" s="31" t="s">
        <v>194</v>
      </c>
      <c r="L243" s="33" t="s">
        <v>12</v>
      </c>
      <c r="M243" s="31" t="s">
        <v>1627</v>
      </c>
      <c r="N243" s="31" t="s">
        <v>268</v>
      </c>
      <c r="O243" s="31" t="s">
        <v>268</v>
      </c>
      <c r="P243" s="31" t="s">
        <v>194</v>
      </c>
      <c r="Q243" s="352">
        <v>2447205.3199999998</v>
      </c>
      <c r="R243" s="387">
        <v>0</v>
      </c>
      <c r="S243" s="387">
        <v>0</v>
      </c>
      <c r="T243" s="387">
        <v>0</v>
      </c>
      <c r="U243" s="387">
        <v>0</v>
      </c>
      <c r="V243" s="352">
        <v>0</v>
      </c>
      <c r="W243" s="387">
        <v>0</v>
      </c>
      <c r="X243" s="352">
        <v>2447205.3199999998</v>
      </c>
      <c r="Y243" s="354">
        <v>41136</v>
      </c>
      <c r="Z243" s="354">
        <v>50267</v>
      </c>
      <c r="AA243" s="352">
        <v>10000000</v>
      </c>
      <c r="AB243" s="352">
        <v>2447205.3199999998</v>
      </c>
      <c r="AC243" s="352">
        <v>15.8</v>
      </c>
      <c r="AD243" s="352">
        <v>25.016438356164382</v>
      </c>
      <c r="AE243" s="391">
        <v>1.9220000000000001E-2</v>
      </c>
      <c r="AF243" s="355">
        <v>1.9220000000000001E-2</v>
      </c>
      <c r="AG243" s="355" t="s">
        <v>1724</v>
      </c>
      <c r="AH243" s="355"/>
      <c r="AI243" s="352">
        <v>38665844.056000002</v>
      </c>
      <c r="AJ243" s="353">
        <v>61220361.032657526</v>
      </c>
      <c r="AK243" s="353">
        <v>47035.2862504</v>
      </c>
      <c r="AL243" s="356">
        <v>15.800000000000002</v>
      </c>
      <c r="AM243" s="356">
        <v>25.016438356164382</v>
      </c>
      <c r="AN243" s="357">
        <v>1.9220000000000001E-2</v>
      </c>
      <c r="AO243" s="478" t="s">
        <v>1444</v>
      </c>
    </row>
    <row r="244" spans="1:41">
      <c r="A244" s="31">
        <v>20299000</v>
      </c>
      <c r="B244" s="31">
        <v>1</v>
      </c>
      <c r="C244" s="31">
        <v>1</v>
      </c>
      <c r="D244" s="31">
        <v>1</v>
      </c>
      <c r="E244" s="33" t="s">
        <v>516</v>
      </c>
      <c r="F244" s="33" t="s">
        <v>1368</v>
      </c>
      <c r="G244" s="33" t="s">
        <v>1367</v>
      </c>
      <c r="H244" s="33" t="s">
        <v>1362</v>
      </c>
      <c r="I244" s="33" t="s">
        <v>6</v>
      </c>
      <c r="J244" s="33" t="s">
        <v>1384</v>
      </c>
      <c r="K244" s="31" t="s">
        <v>194</v>
      </c>
      <c r="L244" s="33" t="s">
        <v>12</v>
      </c>
      <c r="M244" s="31" t="s">
        <v>1627</v>
      </c>
      <c r="N244" s="31" t="s">
        <v>269</v>
      </c>
      <c r="O244" s="31" t="s">
        <v>269</v>
      </c>
      <c r="P244" s="31" t="s">
        <v>194</v>
      </c>
      <c r="Q244" s="352">
        <v>2139185.0099999998</v>
      </c>
      <c r="R244" s="387">
        <v>0</v>
      </c>
      <c r="S244" s="387">
        <v>0</v>
      </c>
      <c r="T244" s="387">
        <v>0</v>
      </c>
      <c r="U244" s="387">
        <v>0</v>
      </c>
      <c r="V244" s="352">
        <v>0</v>
      </c>
      <c r="W244" s="387">
        <v>0</v>
      </c>
      <c r="X244" s="352">
        <v>2139185.0099999998</v>
      </c>
      <c r="Y244" s="354">
        <v>41348</v>
      </c>
      <c r="Z244" s="354">
        <v>50359</v>
      </c>
      <c r="AA244" s="352">
        <v>2168540.1800000002</v>
      </c>
      <c r="AB244" s="352">
        <v>2139185.0099999998</v>
      </c>
      <c r="AC244" s="352">
        <v>16.052054794520547</v>
      </c>
      <c r="AD244" s="352">
        <v>24.687671232876713</v>
      </c>
      <c r="AE244" s="391">
        <v>1.8870000000000001E-2</v>
      </c>
      <c r="AF244" s="355">
        <v>1.8870000000000001E-2</v>
      </c>
      <c r="AG244" s="355" t="s">
        <v>1724</v>
      </c>
      <c r="AH244" s="355"/>
      <c r="AI244" s="352">
        <v>34338314.996136978</v>
      </c>
      <c r="AJ244" s="353">
        <v>52811496.233178079</v>
      </c>
      <c r="AK244" s="353">
        <v>40366.421138699996</v>
      </c>
      <c r="AL244" s="356">
        <v>16.052054794520547</v>
      </c>
      <c r="AM244" s="356">
        <v>24.687671232876713</v>
      </c>
      <c r="AN244" s="357">
        <v>1.8870000000000001E-2</v>
      </c>
      <c r="AO244" s="478" t="s">
        <v>1444</v>
      </c>
    </row>
    <row r="245" spans="1:41">
      <c r="A245" s="31">
        <v>20298000</v>
      </c>
      <c r="B245" s="31">
        <v>1</v>
      </c>
      <c r="C245" s="31">
        <v>1</v>
      </c>
      <c r="D245" s="31">
        <v>1</v>
      </c>
      <c r="E245" s="33" t="s">
        <v>516</v>
      </c>
      <c r="F245" s="33" t="s">
        <v>1368</v>
      </c>
      <c r="G245" s="33" t="s">
        <v>1367</v>
      </c>
      <c r="H245" s="33" t="s">
        <v>1362</v>
      </c>
      <c r="I245" s="33" t="s">
        <v>6</v>
      </c>
      <c r="J245" s="33" t="s">
        <v>1384</v>
      </c>
      <c r="K245" s="31" t="s">
        <v>194</v>
      </c>
      <c r="L245" s="33" t="s">
        <v>12</v>
      </c>
      <c r="M245" s="31" t="s">
        <v>1627</v>
      </c>
      <c r="N245" s="31" t="s">
        <v>270</v>
      </c>
      <c r="O245" s="31" t="s">
        <v>270</v>
      </c>
      <c r="P245" s="31" t="s">
        <v>194</v>
      </c>
      <c r="Q245" s="352">
        <v>94990000</v>
      </c>
      <c r="R245" s="387">
        <v>0</v>
      </c>
      <c r="S245" s="387">
        <v>0</v>
      </c>
      <c r="T245" s="387">
        <v>0</v>
      </c>
      <c r="U245" s="387">
        <v>0</v>
      </c>
      <c r="V245" s="352">
        <v>0</v>
      </c>
      <c r="W245" s="387">
        <v>0</v>
      </c>
      <c r="X245" s="352">
        <v>94990000</v>
      </c>
      <c r="Y245" s="354">
        <v>41348</v>
      </c>
      <c r="Z245" s="354">
        <v>50359</v>
      </c>
      <c r="AA245" s="352">
        <v>100000000</v>
      </c>
      <c r="AB245" s="352">
        <v>94990000</v>
      </c>
      <c r="AC245" s="352">
        <v>16.052054794520547</v>
      </c>
      <c r="AD245" s="352">
        <v>24.687671232876713</v>
      </c>
      <c r="AE245" s="391">
        <v>1.8089999999999998E-2</v>
      </c>
      <c r="AF245" s="355">
        <v>1.8089999999999998E-2</v>
      </c>
      <c r="AG245" s="355" t="s">
        <v>1724</v>
      </c>
      <c r="AH245" s="355"/>
      <c r="AI245" s="352">
        <v>1524784684.9315069</v>
      </c>
      <c r="AJ245" s="353">
        <v>2345081890.4109588</v>
      </c>
      <c r="AK245" s="353">
        <v>1718369.0999999999</v>
      </c>
      <c r="AL245" s="356">
        <v>16.052054794520547</v>
      </c>
      <c r="AM245" s="356">
        <v>24.68767123287671</v>
      </c>
      <c r="AN245" s="357">
        <v>1.8089999999999998E-2</v>
      </c>
      <c r="AO245" s="478" t="s">
        <v>1444</v>
      </c>
    </row>
    <row r="246" spans="1:41">
      <c r="A246" s="31">
        <v>20300000</v>
      </c>
      <c r="B246" s="31">
        <v>1</v>
      </c>
      <c r="C246" s="31">
        <v>1</v>
      </c>
      <c r="D246" s="31">
        <v>1</v>
      </c>
      <c r="E246" s="33" t="s">
        <v>516</v>
      </c>
      <c r="F246" s="33" t="s">
        <v>1368</v>
      </c>
      <c r="G246" s="33" t="s">
        <v>1367</v>
      </c>
      <c r="H246" s="33" t="s">
        <v>1362</v>
      </c>
      <c r="I246" s="33" t="s">
        <v>6</v>
      </c>
      <c r="J246" s="33" t="s">
        <v>1384</v>
      </c>
      <c r="K246" s="31" t="s">
        <v>194</v>
      </c>
      <c r="L246" s="33" t="s">
        <v>12</v>
      </c>
      <c r="M246" s="31" t="s">
        <v>1627</v>
      </c>
      <c r="N246" s="31" t="s">
        <v>271</v>
      </c>
      <c r="O246" s="31" t="s">
        <v>271</v>
      </c>
      <c r="P246" s="31" t="s">
        <v>194</v>
      </c>
      <c r="Q246" s="352">
        <v>89383561.810000002</v>
      </c>
      <c r="R246" s="387">
        <v>0</v>
      </c>
      <c r="S246" s="387">
        <v>0</v>
      </c>
      <c r="T246" s="387">
        <v>0</v>
      </c>
      <c r="U246" s="387">
        <v>0</v>
      </c>
      <c r="V246" s="352">
        <v>0</v>
      </c>
      <c r="W246" s="387">
        <v>0</v>
      </c>
      <c r="X246" s="352">
        <v>89383561.810000002</v>
      </c>
      <c r="Y246" s="354">
        <v>41487</v>
      </c>
      <c r="Z246" s="354">
        <v>50389</v>
      </c>
      <c r="AA246" s="352">
        <v>100000000</v>
      </c>
      <c r="AB246" s="352">
        <v>100000000</v>
      </c>
      <c r="AC246" s="352">
        <v>16.134246575342466</v>
      </c>
      <c r="AD246" s="352">
        <v>24.389041095890413</v>
      </c>
      <c r="AE246" s="391">
        <v>1.8089999999999998E-2</v>
      </c>
      <c r="AF246" s="355">
        <v>1.8089999999999998E-2</v>
      </c>
      <c r="AG246" s="355" t="s">
        <v>1724</v>
      </c>
      <c r="AH246" s="355"/>
      <c r="AI246" s="352">
        <v>1442136426.0249043</v>
      </c>
      <c r="AJ246" s="353">
        <v>2179979362.2811508</v>
      </c>
      <c r="AK246" s="353">
        <v>1616948.6331429</v>
      </c>
      <c r="AL246" s="356">
        <v>16.134246575342466</v>
      </c>
      <c r="AM246" s="356">
        <v>24.389041095890413</v>
      </c>
      <c r="AN246" s="357">
        <v>1.8089999999999998E-2</v>
      </c>
      <c r="AO246" s="478" t="s">
        <v>1444</v>
      </c>
    </row>
    <row r="247" spans="1:41">
      <c r="A247" s="31">
        <v>20229000</v>
      </c>
      <c r="B247" s="31">
        <v>1</v>
      </c>
      <c r="C247" s="31">
        <v>1</v>
      </c>
      <c r="D247" s="31">
        <v>1</v>
      </c>
      <c r="E247" s="33" t="s">
        <v>516</v>
      </c>
      <c r="F247" s="33" t="s">
        <v>1368</v>
      </c>
      <c r="G247" s="33" t="s">
        <v>1367</v>
      </c>
      <c r="H247" s="33" t="s">
        <v>1362</v>
      </c>
      <c r="I247" s="33" t="s">
        <v>6</v>
      </c>
      <c r="J247" s="33" t="s">
        <v>1384</v>
      </c>
      <c r="K247" s="31" t="s">
        <v>194</v>
      </c>
      <c r="L247" s="33" t="s">
        <v>12</v>
      </c>
      <c r="M247" s="31" t="s">
        <v>1627</v>
      </c>
      <c r="N247" s="31" t="s">
        <v>272</v>
      </c>
      <c r="O247" s="31" t="s">
        <v>272</v>
      </c>
      <c r="P247" s="31" t="s">
        <v>194</v>
      </c>
      <c r="Q247" s="352">
        <v>1.2E-2</v>
      </c>
      <c r="R247" s="387">
        <v>0</v>
      </c>
      <c r="S247" s="387">
        <v>0</v>
      </c>
      <c r="T247" s="387">
        <v>0</v>
      </c>
      <c r="U247" s="387">
        <v>0</v>
      </c>
      <c r="V247" s="352">
        <v>0</v>
      </c>
      <c r="W247" s="387">
        <v>0</v>
      </c>
      <c r="X247" s="352">
        <v>1.2E-2</v>
      </c>
      <c r="Y247" s="352"/>
      <c r="Z247" s="352"/>
      <c r="AA247" s="352">
        <v>0</v>
      </c>
      <c r="AB247" s="352">
        <v>0</v>
      </c>
      <c r="AC247" s="352">
        <v>0</v>
      </c>
      <c r="AD247" s="352">
        <v>0</v>
      </c>
      <c r="AE247" s="391">
        <v>0.08</v>
      </c>
      <c r="AF247" s="388">
        <v>0.08</v>
      </c>
      <c r="AG247" s="355" t="s">
        <v>1724</v>
      </c>
      <c r="AH247" s="355" t="s">
        <v>1763</v>
      </c>
      <c r="AI247" s="352">
        <v>0</v>
      </c>
      <c r="AJ247" s="353">
        <v>0</v>
      </c>
      <c r="AK247" s="353">
        <v>9.6000000000000002E-4</v>
      </c>
      <c r="AL247" s="356">
        <v>0</v>
      </c>
      <c r="AM247" s="356">
        <v>0</v>
      </c>
      <c r="AN247" s="357">
        <v>0.08</v>
      </c>
      <c r="AO247" s="478" t="s">
        <v>1444</v>
      </c>
    </row>
    <row r="248" spans="1:41">
      <c r="A248" s="31">
        <v>20315000</v>
      </c>
      <c r="B248" s="31">
        <v>1</v>
      </c>
      <c r="C248" s="31">
        <v>1</v>
      </c>
      <c r="D248" s="31">
        <v>1</v>
      </c>
      <c r="E248" s="33" t="s">
        <v>516</v>
      </c>
      <c r="F248" s="33" t="s">
        <v>1368</v>
      </c>
      <c r="G248" s="33" t="s">
        <v>1367</v>
      </c>
      <c r="H248" s="33" t="s">
        <v>1362</v>
      </c>
      <c r="I248" s="33" t="s">
        <v>6</v>
      </c>
      <c r="J248" s="33" t="s">
        <v>1384</v>
      </c>
      <c r="K248" s="31" t="s">
        <v>194</v>
      </c>
      <c r="L248" s="33" t="s">
        <v>12</v>
      </c>
      <c r="M248" s="31" t="s">
        <v>1627</v>
      </c>
      <c r="N248" s="31" t="s">
        <v>273</v>
      </c>
      <c r="O248" s="31" t="s">
        <v>273</v>
      </c>
      <c r="P248" s="31" t="s">
        <v>194</v>
      </c>
      <c r="Q248" s="352">
        <v>190000000</v>
      </c>
      <c r="R248" s="387">
        <v>0</v>
      </c>
      <c r="S248" s="387">
        <v>0</v>
      </c>
      <c r="T248" s="387">
        <v>0</v>
      </c>
      <c r="U248" s="387">
        <v>0</v>
      </c>
      <c r="V248" s="352">
        <v>0</v>
      </c>
      <c r="W248" s="387">
        <v>0</v>
      </c>
      <c r="X248" s="352">
        <v>190000000</v>
      </c>
      <c r="Y248" s="354">
        <v>42171</v>
      </c>
      <c r="Z248" s="354">
        <v>51271</v>
      </c>
      <c r="AA248" s="352">
        <v>200000000</v>
      </c>
      <c r="AB248" s="352">
        <v>200000000</v>
      </c>
      <c r="AC248" s="352">
        <v>18.550684931506851</v>
      </c>
      <c r="AD248" s="352">
        <v>24.931506849315067</v>
      </c>
      <c r="AE248" s="391">
        <v>3.209E-2</v>
      </c>
      <c r="AF248" s="355">
        <v>3.209E-2</v>
      </c>
      <c r="AG248" s="355" t="s">
        <v>1724</v>
      </c>
      <c r="AH248" s="355"/>
      <c r="AI248" s="352">
        <v>3524630136.9863014</v>
      </c>
      <c r="AJ248" s="353">
        <v>4736986301.3698626</v>
      </c>
      <c r="AK248" s="353">
        <v>6097100</v>
      </c>
      <c r="AL248" s="356">
        <v>18.550684931506851</v>
      </c>
      <c r="AM248" s="356">
        <v>24.931506849315067</v>
      </c>
      <c r="AN248" s="357">
        <v>3.209E-2</v>
      </c>
      <c r="AO248" s="478" t="s">
        <v>1444</v>
      </c>
    </row>
    <row r="249" spans="1:41">
      <c r="A249" s="31">
        <v>20327000</v>
      </c>
      <c r="B249" s="31">
        <v>1</v>
      </c>
      <c r="C249" s="31">
        <v>1</v>
      </c>
      <c r="D249" s="31">
        <v>1</v>
      </c>
      <c r="E249" s="33" t="s">
        <v>516</v>
      </c>
      <c r="F249" s="33" t="s">
        <v>1368</v>
      </c>
      <c r="G249" s="33" t="s">
        <v>1367</v>
      </c>
      <c r="H249" s="33" t="s">
        <v>1362</v>
      </c>
      <c r="I249" s="33" t="s">
        <v>6</v>
      </c>
      <c r="J249" s="33" t="s">
        <v>1384</v>
      </c>
      <c r="K249" s="31" t="s">
        <v>194</v>
      </c>
      <c r="L249" s="33" t="s">
        <v>12</v>
      </c>
      <c r="M249" s="31" t="s">
        <v>1627</v>
      </c>
      <c r="N249" s="31" t="s">
        <v>274</v>
      </c>
      <c r="O249" s="31" t="s">
        <v>274</v>
      </c>
      <c r="P249" s="31" t="s">
        <v>194</v>
      </c>
      <c r="Q249" s="352">
        <v>249800000</v>
      </c>
      <c r="R249" s="387">
        <v>0</v>
      </c>
      <c r="S249" s="387">
        <v>0</v>
      </c>
      <c r="T249" s="387">
        <v>0</v>
      </c>
      <c r="U249" s="387">
        <v>0</v>
      </c>
      <c r="V249" s="352">
        <v>0</v>
      </c>
      <c r="W249" s="387">
        <v>0</v>
      </c>
      <c r="X249" s="352">
        <v>249800000</v>
      </c>
      <c r="Y249" s="354">
        <v>43350</v>
      </c>
      <c r="Z249" s="354">
        <v>52366</v>
      </c>
      <c r="AA249" s="352">
        <v>250000000</v>
      </c>
      <c r="AB249" s="352">
        <v>250000000</v>
      </c>
      <c r="AC249" s="352">
        <v>21.550684931506851</v>
      </c>
      <c r="AD249" s="352">
        <v>24.701369863013699</v>
      </c>
      <c r="AE249" s="391">
        <v>2.5499999999999998E-2</v>
      </c>
      <c r="AF249" s="355">
        <v>2.5499999999999998E-2</v>
      </c>
      <c r="AG249" s="355" t="s">
        <v>1734</v>
      </c>
      <c r="AH249" s="355"/>
      <c r="AI249" s="352">
        <v>5383361095.8904114</v>
      </c>
      <c r="AJ249" s="353">
        <v>6170402191.7808218</v>
      </c>
      <c r="AK249" s="353">
        <v>6369900</v>
      </c>
      <c r="AL249" s="356">
        <v>21.550684931506851</v>
      </c>
      <c r="AM249" s="356">
        <v>24.701369863013699</v>
      </c>
      <c r="AN249" s="357">
        <v>2.5499999999999998E-2</v>
      </c>
      <c r="AO249" s="478" t="s">
        <v>1444</v>
      </c>
    </row>
    <row r="250" spans="1:41">
      <c r="A250" s="31">
        <v>20302000</v>
      </c>
      <c r="B250" s="31">
        <v>1</v>
      </c>
      <c r="C250" s="31">
        <v>1</v>
      </c>
      <c r="D250" s="31">
        <v>1</v>
      </c>
      <c r="E250" s="33" t="s">
        <v>516</v>
      </c>
      <c r="F250" s="33" t="s">
        <v>1368</v>
      </c>
      <c r="G250" s="33" t="s">
        <v>1367</v>
      </c>
      <c r="H250" s="33" t="s">
        <v>1362</v>
      </c>
      <c r="I250" s="33" t="s">
        <v>6</v>
      </c>
      <c r="J250" s="33" t="s">
        <v>1384</v>
      </c>
      <c r="K250" s="31" t="s">
        <v>194</v>
      </c>
      <c r="L250" s="33" t="s">
        <v>12</v>
      </c>
      <c r="M250" s="31" t="s">
        <v>1627</v>
      </c>
      <c r="N250" s="31" t="s">
        <v>275</v>
      </c>
      <c r="O250" s="31" t="s">
        <v>275</v>
      </c>
      <c r="P250" s="31" t="s">
        <v>194</v>
      </c>
      <c r="Q250" s="352">
        <v>267002186.13</v>
      </c>
      <c r="R250" s="387">
        <v>0</v>
      </c>
      <c r="S250" s="387">
        <v>0</v>
      </c>
      <c r="T250" s="387">
        <v>0</v>
      </c>
      <c r="U250" s="387">
        <v>0</v>
      </c>
      <c r="V250" s="352">
        <v>0</v>
      </c>
      <c r="W250" s="387">
        <v>0</v>
      </c>
      <c r="X250" s="352">
        <v>267002186.13</v>
      </c>
      <c r="Y250" s="354">
        <v>41611</v>
      </c>
      <c r="Z250" s="354">
        <v>50724</v>
      </c>
      <c r="AA250" s="352">
        <v>270000000</v>
      </c>
      <c r="AB250" s="352">
        <v>267002186.13</v>
      </c>
      <c r="AC250" s="352">
        <v>17.052054794520547</v>
      </c>
      <c r="AD250" s="352">
        <v>24.967123287671232</v>
      </c>
      <c r="AE250" s="391">
        <v>3.0499999999999999E-2</v>
      </c>
      <c r="AF250" s="355">
        <v>3.0499999999999999E-2</v>
      </c>
      <c r="AG250" s="355" t="s">
        <v>1724</v>
      </c>
      <c r="AH250" s="355"/>
      <c r="AI250" s="352">
        <v>4552935908.1455336</v>
      </c>
      <c r="AJ250" s="353">
        <v>6666276499.1854515</v>
      </c>
      <c r="AK250" s="353">
        <v>8143566.6769650001</v>
      </c>
      <c r="AL250" s="356">
        <v>17.052054794520547</v>
      </c>
      <c r="AM250" s="356">
        <v>24.967123287671232</v>
      </c>
      <c r="AN250" s="357">
        <v>3.0499999999999999E-2</v>
      </c>
      <c r="AO250" s="478" t="s">
        <v>1444</v>
      </c>
    </row>
    <row r="251" spans="1:41">
      <c r="A251" s="31">
        <v>20303000</v>
      </c>
      <c r="B251" s="31">
        <v>1</v>
      </c>
      <c r="C251" s="31">
        <v>1</v>
      </c>
      <c r="D251" s="31">
        <v>1</v>
      </c>
      <c r="E251" s="33" t="s">
        <v>516</v>
      </c>
      <c r="F251" s="33" t="s">
        <v>1368</v>
      </c>
      <c r="G251" s="33" t="s">
        <v>1367</v>
      </c>
      <c r="H251" s="33" t="s">
        <v>1362</v>
      </c>
      <c r="I251" s="33" t="s">
        <v>6</v>
      </c>
      <c r="J251" s="33" t="s">
        <v>1384</v>
      </c>
      <c r="K251" s="31" t="s">
        <v>194</v>
      </c>
      <c r="L251" s="33" t="s">
        <v>12</v>
      </c>
      <c r="M251" s="31" t="s">
        <v>1627</v>
      </c>
      <c r="N251" s="31" t="s">
        <v>276</v>
      </c>
      <c r="O251" s="31" t="s">
        <v>276</v>
      </c>
      <c r="P251" s="31" t="s">
        <v>194</v>
      </c>
      <c r="Q251" s="352">
        <v>29950000</v>
      </c>
      <c r="R251" s="387">
        <v>0</v>
      </c>
      <c r="S251" s="387">
        <v>0</v>
      </c>
      <c r="T251" s="387">
        <v>0</v>
      </c>
      <c r="U251" s="387">
        <v>0</v>
      </c>
      <c r="V251" s="352">
        <v>0</v>
      </c>
      <c r="W251" s="387">
        <v>0</v>
      </c>
      <c r="X251" s="352">
        <v>29950000</v>
      </c>
      <c r="Y251" s="354">
        <v>41726</v>
      </c>
      <c r="Z251" s="354">
        <v>48898</v>
      </c>
      <c r="AA251" s="352">
        <v>30000000</v>
      </c>
      <c r="AB251" s="352">
        <v>29950000</v>
      </c>
      <c r="AC251" s="352">
        <v>12.049315068493151</v>
      </c>
      <c r="AD251" s="352">
        <v>19.649315068493152</v>
      </c>
      <c r="AE251" s="391">
        <v>1.8440000000000002E-2</v>
      </c>
      <c r="AF251" s="355">
        <v>1.8440000000000002E-2</v>
      </c>
      <c r="AG251" s="355" t="s">
        <v>1724</v>
      </c>
      <c r="AH251" s="355"/>
      <c r="AI251" s="352">
        <v>360876986.30136985</v>
      </c>
      <c r="AJ251" s="353">
        <v>588496986.30136991</v>
      </c>
      <c r="AK251" s="353">
        <v>552278</v>
      </c>
      <c r="AL251" s="356">
        <v>12.049315068493151</v>
      </c>
      <c r="AM251" s="356">
        <v>19.649315068493152</v>
      </c>
      <c r="AN251" s="357">
        <v>1.8440000000000002E-2</v>
      </c>
      <c r="AO251" s="478" t="s">
        <v>1444</v>
      </c>
    </row>
    <row r="252" spans="1:41">
      <c r="A252" s="31">
        <v>20305000</v>
      </c>
      <c r="B252" s="31">
        <v>1</v>
      </c>
      <c r="C252" s="31">
        <v>1</v>
      </c>
      <c r="D252" s="31">
        <v>1</v>
      </c>
      <c r="E252" s="33" t="s">
        <v>516</v>
      </c>
      <c r="F252" s="33" t="s">
        <v>1368</v>
      </c>
      <c r="G252" s="33" t="s">
        <v>1367</v>
      </c>
      <c r="H252" s="33" t="s">
        <v>1362</v>
      </c>
      <c r="I252" s="33" t="s">
        <v>6</v>
      </c>
      <c r="J252" s="33" t="s">
        <v>1384</v>
      </c>
      <c r="K252" s="31" t="s">
        <v>194</v>
      </c>
      <c r="L252" s="33" t="s">
        <v>12</v>
      </c>
      <c r="M252" s="31" t="s">
        <v>1627</v>
      </c>
      <c r="N252" s="31" t="s">
        <v>277</v>
      </c>
      <c r="O252" s="31" t="s">
        <v>277</v>
      </c>
      <c r="P252" s="31" t="s">
        <v>194</v>
      </c>
      <c r="Q252" s="352">
        <v>10329042.83</v>
      </c>
      <c r="R252" s="387">
        <v>0</v>
      </c>
      <c r="S252" s="387">
        <v>0</v>
      </c>
      <c r="T252" s="387">
        <v>0</v>
      </c>
      <c r="U252" s="387">
        <v>0</v>
      </c>
      <c r="V252" s="352">
        <v>0</v>
      </c>
      <c r="W252" s="387">
        <v>0</v>
      </c>
      <c r="X252" s="352">
        <v>10329042.83</v>
      </c>
      <c r="Y252" s="354">
        <v>41753</v>
      </c>
      <c r="Z252" s="354">
        <v>50785</v>
      </c>
      <c r="AA252" s="352">
        <v>20000000</v>
      </c>
      <c r="AB252" s="352">
        <v>10329042.83</v>
      </c>
      <c r="AC252" s="352">
        <v>17.219178082191782</v>
      </c>
      <c r="AD252" s="352">
        <v>24.745205479452054</v>
      </c>
      <c r="AE252" s="391">
        <v>1.8939999999999999E-2</v>
      </c>
      <c r="AF252" s="355">
        <v>1.8939999999999999E-2</v>
      </c>
      <c r="AG252" s="355" t="s">
        <v>1724</v>
      </c>
      <c r="AH252" s="355"/>
      <c r="AI252" s="352">
        <v>177857627.90835616</v>
      </c>
      <c r="AJ252" s="353">
        <v>255594287.23441094</v>
      </c>
      <c r="AK252" s="353">
        <v>195632.07120019998</v>
      </c>
      <c r="AL252" s="356">
        <v>17.219178082191782</v>
      </c>
      <c r="AM252" s="356">
        <v>24.745205479452054</v>
      </c>
      <c r="AN252" s="357">
        <v>1.8939999999999999E-2</v>
      </c>
      <c r="AO252" s="478" t="s">
        <v>1444</v>
      </c>
    </row>
    <row r="253" spans="1:41">
      <c r="A253" s="31">
        <v>20304000</v>
      </c>
      <c r="B253" s="31">
        <v>1</v>
      </c>
      <c r="C253" s="31">
        <v>1</v>
      </c>
      <c r="D253" s="31">
        <v>1</v>
      </c>
      <c r="E253" s="33" t="s">
        <v>516</v>
      </c>
      <c r="F253" s="33" t="s">
        <v>1368</v>
      </c>
      <c r="G253" s="33" t="s">
        <v>1367</v>
      </c>
      <c r="H253" s="33" t="s">
        <v>1362</v>
      </c>
      <c r="I253" s="33" t="s">
        <v>6</v>
      </c>
      <c r="J253" s="33" t="s">
        <v>1384</v>
      </c>
      <c r="K253" s="31" t="s">
        <v>194</v>
      </c>
      <c r="L253" s="33" t="s">
        <v>12</v>
      </c>
      <c r="M253" s="31" t="s">
        <v>1627</v>
      </c>
      <c r="N253" s="31" t="s">
        <v>278</v>
      </c>
      <c r="O253" s="31" t="s">
        <v>278</v>
      </c>
      <c r="P253" s="31" t="s">
        <v>194</v>
      </c>
      <c r="Q253" s="352">
        <v>59363606.200000003</v>
      </c>
      <c r="R253" s="387">
        <v>0</v>
      </c>
      <c r="S253" s="387">
        <v>0</v>
      </c>
      <c r="T253" s="387">
        <v>0</v>
      </c>
      <c r="U253" s="387">
        <v>0</v>
      </c>
      <c r="V253" s="352">
        <v>0</v>
      </c>
      <c r="W253" s="387">
        <v>0</v>
      </c>
      <c r="X253" s="352">
        <v>59363606.200000003</v>
      </c>
      <c r="Y253" s="354">
        <v>41726</v>
      </c>
      <c r="Z253" s="354">
        <v>50785</v>
      </c>
      <c r="AA253" s="352">
        <v>60000000</v>
      </c>
      <c r="AB253" s="352">
        <v>59470735.289999999</v>
      </c>
      <c r="AC253" s="352">
        <v>17.219178082191782</v>
      </c>
      <c r="AD253" s="352">
        <v>24.81917808219178</v>
      </c>
      <c r="AE253" s="391">
        <v>1.8939999999999999E-2</v>
      </c>
      <c r="AF253" s="355">
        <v>1.8939999999999999E-2</v>
      </c>
      <c r="AG253" s="355" t="s">
        <v>1724</v>
      </c>
      <c r="AH253" s="355"/>
      <c r="AI253" s="352">
        <v>1022192506.7589042</v>
      </c>
      <c r="AJ253" s="353">
        <v>1473355913.8789041</v>
      </c>
      <c r="AK253" s="353">
        <v>1124346.7014279999</v>
      </c>
      <c r="AL253" s="356">
        <v>17.219178082191782</v>
      </c>
      <c r="AM253" s="356">
        <v>24.81917808219178</v>
      </c>
      <c r="AN253" s="357">
        <v>1.8939999999999999E-2</v>
      </c>
      <c r="AO253" s="478" t="s">
        <v>1444</v>
      </c>
    </row>
    <row r="254" spans="1:41">
      <c r="A254" s="31">
        <v>20308000</v>
      </c>
      <c r="B254" s="31">
        <v>1</v>
      </c>
      <c r="C254" s="31">
        <v>1</v>
      </c>
      <c r="D254" s="31">
        <v>1</v>
      </c>
      <c r="E254" s="33" t="s">
        <v>516</v>
      </c>
      <c r="F254" s="33" t="s">
        <v>1368</v>
      </c>
      <c r="G254" s="33" t="s">
        <v>1367</v>
      </c>
      <c r="H254" s="33" t="s">
        <v>1362</v>
      </c>
      <c r="I254" s="33" t="s">
        <v>6</v>
      </c>
      <c r="J254" s="33" t="s">
        <v>1384</v>
      </c>
      <c r="K254" s="31" t="s">
        <v>194</v>
      </c>
      <c r="L254" s="33" t="s">
        <v>12</v>
      </c>
      <c r="M254" s="31" t="s">
        <v>1627</v>
      </c>
      <c r="N254" s="31" t="s">
        <v>279</v>
      </c>
      <c r="O254" s="31" t="s">
        <v>279</v>
      </c>
      <c r="P254" s="31" t="s">
        <v>194</v>
      </c>
      <c r="Q254" s="352">
        <v>150000000</v>
      </c>
      <c r="R254" s="387">
        <v>0</v>
      </c>
      <c r="S254" s="387">
        <v>0</v>
      </c>
      <c r="T254" s="387">
        <v>0</v>
      </c>
      <c r="U254" s="387">
        <v>0</v>
      </c>
      <c r="V254" s="352">
        <v>0</v>
      </c>
      <c r="W254" s="387">
        <v>0</v>
      </c>
      <c r="X254" s="352">
        <v>150000000</v>
      </c>
      <c r="Y254" s="354">
        <v>41813</v>
      </c>
      <c r="Z254" s="354">
        <v>50905</v>
      </c>
      <c r="AA254" s="352">
        <v>150000000</v>
      </c>
      <c r="AB254" s="352">
        <v>150000000</v>
      </c>
      <c r="AC254" s="352">
        <v>17.547945205479451</v>
      </c>
      <c r="AD254" s="352">
        <v>24.909589041095892</v>
      </c>
      <c r="AE254" s="391">
        <v>3.0800000000000001E-2</v>
      </c>
      <c r="AF254" s="355">
        <v>3.0800000000000001E-2</v>
      </c>
      <c r="AG254" s="355" t="s">
        <v>1724</v>
      </c>
      <c r="AH254" s="355"/>
      <c r="AI254" s="352">
        <v>2632191780.8219175</v>
      </c>
      <c r="AJ254" s="353">
        <v>3736438356.1643839</v>
      </c>
      <c r="AK254" s="353">
        <v>4620000</v>
      </c>
      <c r="AL254" s="356">
        <v>17.547945205479451</v>
      </c>
      <c r="AM254" s="356">
        <v>24.909589041095892</v>
      </c>
      <c r="AN254" s="357">
        <v>3.0800000000000001E-2</v>
      </c>
      <c r="AO254" s="478" t="s">
        <v>1444</v>
      </c>
    </row>
    <row r="255" spans="1:41">
      <c r="A255" s="31">
        <v>20306000</v>
      </c>
      <c r="B255" s="31">
        <v>1</v>
      </c>
      <c r="C255" s="31">
        <v>1</v>
      </c>
      <c r="D255" s="31">
        <v>1</v>
      </c>
      <c r="E255" s="33" t="s">
        <v>516</v>
      </c>
      <c r="F255" s="33" t="s">
        <v>1368</v>
      </c>
      <c r="G255" s="33" t="s">
        <v>1367</v>
      </c>
      <c r="H255" s="33" t="s">
        <v>1362</v>
      </c>
      <c r="I255" s="33" t="s">
        <v>6</v>
      </c>
      <c r="J255" s="33" t="s">
        <v>1384</v>
      </c>
      <c r="K255" s="31" t="s">
        <v>194</v>
      </c>
      <c r="L255" s="33" t="s">
        <v>12</v>
      </c>
      <c r="M255" s="31" t="s">
        <v>1627</v>
      </c>
      <c r="N255" s="31" t="s">
        <v>280</v>
      </c>
      <c r="O255" s="31" t="s">
        <v>280</v>
      </c>
      <c r="P255" s="31" t="s">
        <v>194</v>
      </c>
      <c r="Q255" s="352">
        <v>170000000</v>
      </c>
      <c r="R255" s="387">
        <v>0</v>
      </c>
      <c r="S255" s="387">
        <v>0</v>
      </c>
      <c r="T255" s="387">
        <v>0</v>
      </c>
      <c r="U255" s="387">
        <v>0</v>
      </c>
      <c r="V255" s="352">
        <v>0</v>
      </c>
      <c r="W255" s="387">
        <v>0</v>
      </c>
      <c r="X255" s="352">
        <v>170000000</v>
      </c>
      <c r="Y255" s="354">
        <v>41851</v>
      </c>
      <c r="Z255" s="354">
        <v>50936</v>
      </c>
      <c r="AA255" s="352">
        <v>170000000</v>
      </c>
      <c r="AB255" s="352">
        <v>170000000</v>
      </c>
      <c r="AC255" s="352">
        <v>17.632876712328766</v>
      </c>
      <c r="AD255" s="352">
        <v>24.890410958904109</v>
      </c>
      <c r="AE255" s="391">
        <v>3.092E-2</v>
      </c>
      <c r="AF255" s="355">
        <v>3.092E-2</v>
      </c>
      <c r="AG255" s="355" t="s">
        <v>1724</v>
      </c>
      <c r="AH255" s="355"/>
      <c r="AI255" s="352">
        <v>2997589041.09589</v>
      </c>
      <c r="AJ255" s="353">
        <v>4231369863.0136986</v>
      </c>
      <c r="AK255" s="353">
        <v>5256400</v>
      </c>
      <c r="AL255" s="356">
        <v>17.632876712328766</v>
      </c>
      <c r="AM255" s="356">
        <v>24.890410958904109</v>
      </c>
      <c r="AN255" s="357">
        <v>3.092E-2</v>
      </c>
      <c r="AO255" s="478" t="s">
        <v>1444</v>
      </c>
    </row>
    <row r="256" spans="1:41">
      <c r="A256" s="31">
        <v>20307000</v>
      </c>
      <c r="B256" s="31">
        <v>1</v>
      </c>
      <c r="C256" s="31">
        <v>1</v>
      </c>
      <c r="D256" s="31">
        <v>1</v>
      </c>
      <c r="E256" s="33" t="s">
        <v>516</v>
      </c>
      <c r="F256" s="33" t="s">
        <v>1368</v>
      </c>
      <c r="G256" s="33" t="s">
        <v>1367</v>
      </c>
      <c r="H256" s="33" t="s">
        <v>1362</v>
      </c>
      <c r="I256" s="33" t="s">
        <v>6</v>
      </c>
      <c r="J256" s="33" t="s">
        <v>1384</v>
      </c>
      <c r="K256" s="31" t="s">
        <v>194</v>
      </c>
      <c r="L256" s="33" t="s">
        <v>12</v>
      </c>
      <c r="M256" s="31" t="s">
        <v>1627</v>
      </c>
      <c r="N256" s="31" t="s">
        <v>281</v>
      </c>
      <c r="O256" s="31" t="s">
        <v>281</v>
      </c>
      <c r="P256" s="31" t="s">
        <v>194</v>
      </c>
      <c r="Q256" s="352">
        <v>50000000</v>
      </c>
      <c r="R256" s="387">
        <v>0</v>
      </c>
      <c r="S256" s="387">
        <v>0</v>
      </c>
      <c r="T256" s="387">
        <v>0</v>
      </c>
      <c r="U256" s="387">
        <v>0</v>
      </c>
      <c r="V256" s="352">
        <v>0</v>
      </c>
      <c r="W256" s="387">
        <v>0</v>
      </c>
      <c r="X256" s="352">
        <v>50000000</v>
      </c>
      <c r="Y256" s="354">
        <v>41851</v>
      </c>
      <c r="Z256" s="354">
        <v>50936</v>
      </c>
      <c r="AA256" s="352">
        <v>50000000</v>
      </c>
      <c r="AB256" s="352">
        <v>50000000</v>
      </c>
      <c r="AC256" s="352">
        <v>17.632876712328766</v>
      </c>
      <c r="AD256" s="352">
        <v>24.890410958904109</v>
      </c>
      <c r="AE256" s="391">
        <v>2.5399999999999999E-2</v>
      </c>
      <c r="AF256" s="355">
        <v>2.5399999999999999E-2</v>
      </c>
      <c r="AG256" s="355" t="s">
        <v>1734</v>
      </c>
      <c r="AH256" s="355"/>
      <c r="AI256" s="352">
        <v>881643835.61643827</v>
      </c>
      <c r="AJ256" s="353">
        <v>1244520547.9452055</v>
      </c>
      <c r="AK256" s="353">
        <v>1270000</v>
      </c>
      <c r="AL256" s="356">
        <v>17.632876712328766</v>
      </c>
      <c r="AM256" s="356">
        <v>24.890410958904109</v>
      </c>
      <c r="AN256" s="357">
        <v>2.5399999999999999E-2</v>
      </c>
      <c r="AO256" s="478" t="s">
        <v>1444</v>
      </c>
    </row>
    <row r="257" spans="1:41">
      <c r="A257" s="31">
        <v>20309000</v>
      </c>
      <c r="B257" s="31">
        <v>1</v>
      </c>
      <c r="C257" s="31">
        <v>1</v>
      </c>
      <c r="D257" s="31">
        <v>1</v>
      </c>
      <c r="E257" s="33" t="s">
        <v>516</v>
      </c>
      <c r="F257" s="33" t="s">
        <v>1368</v>
      </c>
      <c r="G257" s="33" t="s">
        <v>1367</v>
      </c>
      <c r="H257" s="33" t="s">
        <v>1362</v>
      </c>
      <c r="I257" s="33" t="s">
        <v>6</v>
      </c>
      <c r="J257" s="33" t="s">
        <v>1384</v>
      </c>
      <c r="K257" s="31" t="s">
        <v>194</v>
      </c>
      <c r="L257" s="33" t="s">
        <v>12</v>
      </c>
      <c r="M257" s="31" t="s">
        <v>1627</v>
      </c>
      <c r="N257" s="31" t="s">
        <v>282</v>
      </c>
      <c r="O257" s="31" t="s">
        <v>282</v>
      </c>
      <c r="P257" s="31" t="s">
        <v>194</v>
      </c>
      <c r="Q257" s="352">
        <v>117121000</v>
      </c>
      <c r="R257" s="387">
        <v>0</v>
      </c>
      <c r="S257" s="387">
        <v>0</v>
      </c>
      <c r="T257" s="387">
        <v>0</v>
      </c>
      <c r="U257" s="387">
        <v>0</v>
      </c>
      <c r="V257" s="352">
        <v>0</v>
      </c>
      <c r="W257" s="387">
        <v>0</v>
      </c>
      <c r="X257" s="352">
        <v>117121000</v>
      </c>
      <c r="Y257" s="354">
        <v>41957</v>
      </c>
      <c r="Z257" s="354">
        <v>50997</v>
      </c>
      <c r="AA257" s="352">
        <v>120000000</v>
      </c>
      <c r="AB257" s="352">
        <v>118012000</v>
      </c>
      <c r="AC257" s="352">
        <v>17.8</v>
      </c>
      <c r="AD257" s="352">
        <v>24.767123287671232</v>
      </c>
      <c r="AE257" s="391">
        <v>3.0960000000000001E-2</v>
      </c>
      <c r="AF257" s="355">
        <v>3.0960000000000001E-2</v>
      </c>
      <c r="AG257" s="355" t="s">
        <v>1724</v>
      </c>
      <c r="AH257" s="355"/>
      <c r="AI257" s="352">
        <v>2084753800</v>
      </c>
      <c r="AJ257" s="353">
        <v>2900750246.5753422</v>
      </c>
      <c r="AK257" s="353">
        <v>3626066.16</v>
      </c>
      <c r="AL257" s="356">
        <v>17.8</v>
      </c>
      <c r="AM257" s="356">
        <v>24.767123287671229</v>
      </c>
      <c r="AN257" s="357">
        <v>3.0960000000000001E-2</v>
      </c>
      <c r="AO257" s="478" t="s">
        <v>1444</v>
      </c>
    </row>
    <row r="258" spans="1:41">
      <c r="A258" s="31">
        <v>20310000</v>
      </c>
      <c r="B258" s="31">
        <v>1</v>
      </c>
      <c r="C258" s="31">
        <v>1</v>
      </c>
      <c r="D258" s="31">
        <v>1</v>
      </c>
      <c r="E258" s="33" t="s">
        <v>516</v>
      </c>
      <c r="F258" s="33" t="s">
        <v>1368</v>
      </c>
      <c r="G258" s="33" t="s">
        <v>1367</v>
      </c>
      <c r="H258" s="33" t="s">
        <v>1362</v>
      </c>
      <c r="I258" s="33" t="s">
        <v>6</v>
      </c>
      <c r="J258" s="33" t="s">
        <v>1384</v>
      </c>
      <c r="K258" s="31" t="s">
        <v>194</v>
      </c>
      <c r="L258" s="33" t="s">
        <v>12</v>
      </c>
      <c r="M258" s="31" t="s">
        <v>1627</v>
      </c>
      <c r="N258" s="31" t="s">
        <v>283</v>
      </c>
      <c r="O258" s="31" t="s">
        <v>283</v>
      </c>
      <c r="P258" s="31" t="s">
        <v>194</v>
      </c>
      <c r="Q258" s="352">
        <v>23960400</v>
      </c>
      <c r="R258" s="387">
        <v>0</v>
      </c>
      <c r="S258" s="387">
        <v>0</v>
      </c>
      <c r="T258" s="387">
        <v>0</v>
      </c>
      <c r="U258" s="387">
        <v>0</v>
      </c>
      <c r="V258" s="352">
        <v>0</v>
      </c>
      <c r="W258" s="387">
        <v>0</v>
      </c>
      <c r="X258" s="352">
        <v>23960400</v>
      </c>
      <c r="Y258" s="354">
        <v>41957</v>
      </c>
      <c r="Z258" s="354">
        <v>50997</v>
      </c>
      <c r="AA258" s="352">
        <v>30000000</v>
      </c>
      <c r="AB258" s="352">
        <v>30000000</v>
      </c>
      <c r="AC258" s="352">
        <v>17.8</v>
      </c>
      <c r="AD258" s="352">
        <v>24.767123287671232</v>
      </c>
      <c r="AE258" s="391">
        <v>2.5399999999999999E-2</v>
      </c>
      <c r="AF258" s="355">
        <v>2.5399999999999999E-2</v>
      </c>
      <c r="AG258" s="355" t="s">
        <v>1734</v>
      </c>
      <c r="AH258" s="355"/>
      <c r="AI258" s="352">
        <v>426495120</v>
      </c>
      <c r="AJ258" s="353">
        <v>593430180.82191777</v>
      </c>
      <c r="AK258" s="353">
        <v>608594.16</v>
      </c>
      <c r="AL258" s="356">
        <v>17.8</v>
      </c>
      <c r="AM258" s="356">
        <v>24.767123287671232</v>
      </c>
      <c r="AN258" s="357">
        <v>2.5400000000000002E-2</v>
      </c>
      <c r="AO258" s="478" t="s">
        <v>1444</v>
      </c>
    </row>
    <row r="259" spans="1:41">
      <c r="A259" s="31">
        <v>20314000</v>
      </c>
      <c r="B259" s="31">
        <v>1</v>
      </c>
      <c r="C259" s="31">
        <v>1</v>
      </c>
      <c r="D259" s="31">
        <v>1</v>
      </c>
      <c r="E259" s="33" t="s">
        <v>516</v>
      </c>
      <c r="F259" s="33" t="s">
        <v>1368</v>
      </c>
      <c r="G259" s="33" t="s">
        <v>1367</v>
      </c>
      <c r="H259" s="33" t="s">
        <v>1362</v>
      </c>
      <c r="I259" s="33" t="s">
        <v>6</v>
      </c>
      <c r="J259" s="33" t="s">
        <v>1384</v>
      </c>
      <c r="K259" s="31" t="s">
        <v>194</v>
      </c>
      <c r="L259" s="33" t="s">
        <v>12</v>
      </c>
      <c r="M259" s="31" t="s">
        <v>1627</v>
      </c>
      <c r="N259" s="31" t="s">
        <v>284</v>
      </c>
      <c r="O259" s="31" t="s">
        <v>284</v>
      </c>
      <c r="P259" s="31" t="s">
        <v>194</v>
      </c>
      <c r="Q259" s="352">
        <v>11331706.18</v>
      </c>
      <c r="R259" s="387">
        <v>0</v>
      </c>
      <c r="S259" s="387">
        <v>0</v>
      </c>
      <c r="T259" s="387">
        <v>0</v>
      </c>
      <c r="U259" s="387">
        <v>0</v>
      </c>
      <c r="V259" s="352">
        <v>0</v>
      </c>
      <c r="W259" s="387">
        <v>0</v>
      </c>
      <c r="X259" s="352">
        <v>11331706.18</v>
      </c>
      <c r="Y259" s="354">
        <v>42040</v>
      </c>
      <c r="Z259" s="354">
        <v>51119</v>
      </c>
      <c r="AA259" s="352">
        <v>30000000</v>
      </c>
      <c r="AB259" s="352">
        <v>14400000</v>
      </c>
      <c r="AC259" s="352">
        <v>18.134246575342466</v>
      </c>
      <c r="AD259" s="352">
        <v>24.873972602739727</v>
      </c>
      <c r="AE259" s="391">
        <v>1.9210000000000001E-2</v>
      </c>
      <c r="AF259" s="355">
        <v>1.9210000000000001E-2</v>
      </c>
      <c r="AG259" s="355" t="s">
        <v>1724</v>
      </c>
      <c r="AH259" s="355"/>
      <c r="AI259" s="352">
        <v>205491953.98745206</v>
      </c>
      <c r="AJ259" s="353">
        <v>281864549.06361645</v>
      </c>
      <c r="AK259" s="353">
        <v>217682.07571780001</v>
      </c>
      <c r="AL259" s="356">
        <v>18.134246575342466</v>
      </c>
      <c r="AM259" s="356">
        <v>24.873972602739727</v>
      </c>
      <c r="AN259" s="357">
        <v>1.9210000000000001E-2</v>
      </c>
      <c r="AO259" s="478" t="s">
        <v>1444</v>
      </c>
    </row>
    <row r="260" spans="1:41">
      <c r="A260" s="31">
        <v>20312000</v>
      </c>
      <c r="B260" s="31">
        <v>1</v>
      </c>
      <c r="C260" s="31">
        <v>1</v>
      </c>
      <c r="D260" s="31">
        <v>1</v>
      </c>
      <c r="E260" s="33" t="s">
        <v>516</v>
      </c>
      <c r="F260" s="33" t="s">
        <v>1368</v>
      </c>
      <c r="G260" s="33" t="s">
        <v>1367</v>
      </c>
      <c r="H260" s="33" t="s">
        <v>1362</v>
      </c>
      <c r="I260" s="33" t="s">
        <v>6</v>
      </c>
      <c r="J260" s="33" t="s">
        <v>1384</v>
      </c>
      <c r="K260" s="31" t="s">
        <v>194</v>
      </c>
      <c r="L260" s="33" t="s">
        <v>12</v>
      </c>
      <c r="M260" s="31" t="s">
        <v>1627</v>
      </c>
      <c r="N260" s="31" t="s">
        <v>1405</v>
      </c>
      <c r="O260" s="31" t="s">
        <v>1405</v>
      </c>
      <c r="P260" s="31" t="s">
        <v>194</v>
      </c>
      <c r="Q260" s="352">
        <v>0</v>
      </c>
      <c r="R260" s="387">
        <v>0</v>
      </c>
      <c r="S260" s="387">
        <v>0</v>
      </c>
      <c r="T260" s="387">
        <v>0</v>
      </c>
      <c r="U260" s="387">
        <v>0</v>
      </c>
      <c r="V260" s="352">
        <v>0</v>
      </c>
      <c r="W260" s="387">
        <v>0</v>
      </c>
      <c r="X260" s="352">
        <v>0</v>
      </c>
      <c r="Y260" s="352"/>
      <c r="Z260" s="352"/>
      <c r="AA260" s="352">
        <v>0</v>
      </c>
      <c r="AB260" s="352">
        <v>0</v>
      </c>
      <c r="AC260" s="352">
        <v>0</v>
      </c>
      <c r="AD260" s="352">
        <v>0</v>
      </c>
      <c r="AE260" s="391">
        <v>4.6859999999999999E-2</v>
      </c>
      <c r="AF260" s="388">
        <v>4.6859999999999999E-2</v>
      </c>
      <c r="AG260" s="355" t="s">
        <v>1724</v>
      </c>
      <c r="AH260" s="355" t="s">
        <v>1763</v>
      </c>
      <c r="AI260" s="352">
        <v>0</v>
      </c>
      <c r="AJ260" s="353">
        <v>0</v>
      </c>
      <c r="AK260" s="353">
        <v>0</v>
      </c>
      <c r="AL260" s="352">
        <v>0</v>
      </c>
      <c r="AM260" s="352">
        <v>0</v>
      </c>
      <c r="AN260" s="352">
        <v>0</v>
      </c>
      <c r="AO260" s="478" t="s">
        <v>1444</v>
      </c>
    </row>
    <row r="261" spans="1:41">
      <c r="A261" s="31">
        <v>20313000</v>
      </c>
      <c r="B261" s="31">
        <v>1</v>
      </c>
      <c r="C261" s="31">
        <v>1</v>
      </c>
      <c r="D261" s="31">
        <v>1</v>
      </c>
      <c r="E261" s="33" t="s">
        <v>516</v>
      </c>
      <c r="F261" s="33" t="s">
        <v>1368</v>
      </c>
      <c r="G261" s="33" t="s">
        <v>1367</v>
      </c>
      <c r="H261" s="33" t="s">
        <v>1362</v>
      </c>
      <c r="I261" s="33" t="s">
        <v>6</v>
      </c>
      <c r="J261" s="33" t="s">
        <v>1384</v>
      </c>
      <c r="K261" s="31" t="s">
        <v>194</v>
      </c>
      <c r="L261" s="33" t="s">
        <v>12</v>
      </c>
      <c r="M261" s="31" t="s">
        <v>1627</v>
      </c>
      <c r="N261" s="31" t="s">
        <v>285</v>
      </c>
      <c r="O261" s="31" t="s">
        <v>285</v>
      </c>
      <c r="P261" s="31" t="s">
        <v>194</v>
      </c>
      <c r="Q261" s="352">
        <v>68695814.290000007</v>
      </c>
      <c r="R261" s="387">
        <v>0</v>
      </c>
      <c r="S261" s="387">
        <v>0</v>
      </c>
      <c r="T261" s="387">
        <v>0</v>
      </c>
      <c r="U261" s="387">
        <v>0</v>
      </c>
      <c r="V261" s="352">
        <v>0</v>
      </c>
      <c r="W261" s="387">
        <v>0</v>
      </c>
      <c r="X261" s="352">
        <v>68695814.290000007</v>
      </c>
      <c r="Y261" s="354">
        <v>42040</v>
      </c>
      <c r="Z261" s="354">
        <v>51119</v>
      </c>
      <c r="AA261" s="352">
        <v>80000000</v>
      </c>
      <c r="AB261" s="352">
        <v>73162121.799999997</v>
      </c>
      <c r="AC261" s="352">
        <v>18.134246575342466</v>
      </c>
      <c r="AD261" s="352">
        <v>24.873972602739727</v>
      </c>
      <c r="AE261" s="391">
        <v>1.9310000000000001E-2</v>
      </c>
      <c r="AF261" s="355">
        <v>1.9310000000000001E-2</v>
      </c>
      <c r="AG261" s="355" t="s">
        <v>1724</v>
      </c>
      <c r="AH261" s="355"/>
      <c r="AI261" s="352">
        <v>1245746835.0287948</v>
      </c>
      <c r="AJ261" s="353">
        <v>1708737802.5723565</v>
      </c>
      <c r="AK261" s="353">
        <v>1326516.1739399002</v>
      </c>
      <c r="AL261" s="356">
        <v>18.134246575342466</v>
      </c>
      <c r="AM261" s="356">
        <v>24.873972602739727</v>
      </c>
      <c r="AN261" s="357">
        <v>1.9310000000000001E-2</v>
      </c>
      <c r="AO261" s="478" t="s">
        <v>1444</v>
      </c>
    </row>
    <row r="262" spans="1:41">
      <c r="A262" s="31">
        <v>20311000</v>
      </c>
      <c r="B262" s="31">
        <v>1</v>
      </c>
      <c r="C262" s="31">
        <v>1</v>
      </c>
      <c r="D262" s="31">
        <v>1</v>
      </c>
      <c r="E262" s="33" t="s">
        <v>516</v>
      </c>
      <c r="F262" s="33" t="s">
        <v>1368</v>
      </c>
      <c r="G262" s="33" t="s">
        <v>1367</v>
      </c>
      <c r="H262" s="33" t="s">
        <v>1362</v>
      </c>
      <c r="I262" s="33" t="s">
        <v>6</v>
      </c>
      <c r="J262" s="33" t="s">
        <v>1384</v>
      </c>
      <c r="K262" s="31" t="s">
        <v>194</v>
      </c>
      <c r="L262" s="33" t="s">
        <v>12</v>
      </c>
      <c r="M262" s="31" t="s">
        <v>1627</v>
      </c>
      <c r="N262" s="31" t="s">
        <v>286</v>
      </c>
      <c r="O262" s="31" t="s">
        <v>286</v>
      </c>
      <c r="P262" s="31" t="s">
        <v>194</v>
      </c>
      <c r="Q262" s="352">
        <v>500000000</v>
      </c>
      <c r="R262" s="387">
        <v>0</v>
      </c>
      <c r="S262" s="387">
        <v>0</v>
      </c>
      <c r="T262" s="387">
        <v>0</v>
      </c>
      <c r="U262" s="387">
        <v>0</v>
      </c>
      <c r="V262" s="352">
        <v>0</v>
      </c>
      <c r="W262" s="387">
        <v>0</v>
      </c>
      <c r="X262" s="352">
        <v>500000000</v>
      </c>
      <c r="Y262" s="354">
        <v>42040</v>
      </c>
      <c r="Z262" s="354">
        <v>49324</v>
      </c>
      <c r="AA262" s="352">
        <v>500000000</v>
      </c>
      <c r="AB262" s="352">
        <v>500000000</v>
      </c>
      <c r="AC262" s="352">
        <v>13.216438356164383</v>
      </c>
      <c r="AD262" s="352">
        <v>19.956164383561642</v>
      </c>
      <c r="AE262" s="391">
        <v>2.9780000000000001E-2</v>
      </c>
      <c r="AF262" s="355">
        <v>2.9780000000000001E-2</v>
      </c>
      <c r="AG262" s="355" t="s">
        <v>1724</v>
      </c>
      <c r="AH262" s="355"/>
      <c r="AI262" s="352">
        <v>6608219178.0821915</v>
      </c>
      <c r="AJ262" s="353">
        <v>9978082191.7808208</v>
      </c>
      <c r="AK262" s="353">
        <v>14890000</v>
      </c>
      <c r="AL262" s="356">
        <v>13.216438356164383</v>
      </c>
      <c r="AM262" s="356">
        <v>19.956164383561642</v>
      </c>
      <c r="AN262" s="357">
        <v>2.9780000000000001E-2</v>
      </c>
      <c r="AO262" s="478" t="s">
        <v>1444</v>
      </c>
    </row>
    <row r="263" spans="1:41">
      <c r="A263" s="31">
        <v>20318000</v>
      </c>
      <c r="B263" s="31">
        <v>1</v>
      </c>
      <c r="C263" s="31">
        <v>1</v>
      </c>
      <c r="D263" s="31">
        <v>1</v>
      </c>
      <c r="E263" s="33" t="s">
        <v>516</v>
      </c>
      <c r="F263" s="33" t="s">
        <v>1368</v>
      </c>
      <c r="G263" s="33" t="s">
        <v>1367</v>
      </c>
      <c r="H263" s="33" t="s">
        <v>1362</v>
      </c>
      <c r="I263" s="33" t="s">
        <v>6</v>
      </c>
      <c r="J263" s="33" t="s">
        <v>1384</v>
      </c>
      <c r="K263" s="31" t="s">
        <v>194</v>
      </c>
      <c r="L263" s="33" t="s">
        <v>12</v>
      </c>
      <c r="M263" s="31" t="s">
        <v>1627</v>
      </c>
      <c r="N263" s="31" t="s">
        <v>287</v>
      </c>
      <c r="O263" s="31" t="s">
        <v>287</v>
      </c>
      <c r="P263" s="31" t="s">
        <v>194</v>
      </c>
      <c r="Q263" s="352">
        <v>28500000</v>
      </c>
      <c r="R263" s="387">
        <v>0</v>
      </c>
      <c r="S263" s="387">
        <v>0</v>
      </c>
      <c r="T263" s="387">
        <v>0</v>
      </c>
      <c r="U263" s="387">
        <v>0</v>
      </c>
      <c r="V263" s="352">
        <v>0</v>
      </c>
      <c r="W263" s="387">
        <v>0</v>
      </c>
      <c r="X263" s="352">
        <v>28500000</v>
      </c>
      <c r="Y263" s="354">
        <v>42277</v>
      </c>
      <c r="Z263" s="354">
        <v>51271</v>
      </c>
      <c r="AA263" s="352">
        <v>30000000</v>
      </c>
      <c r="AB263" s="352">
        <v>30000000</v>
      </c>
      <c r="AC263" s="352">
        <v>18.550684931506851</v>
      </c>
      <c r="AD263" s="352">
        <v>24.641095890410959</v>
      </c>
      <c r="AE263" s="391">
        <v>2.5499999999999998E-2</v>
      </c>
      <c r="AF263" s="355">
        <v>2.5499999999999998E-2</v>
      </c>
      <c r="AG263" s="355" t="s">
        <v>1734</v>
      </c>
      <c r="AH263" s="355"/>
      <c r="AI263" s="352">
        <v>528694520.54794526</v>
      </c>
      <c r="AJ263" s="353">
        <v>702271232.87671232</v>
      </c>
      <c r="AK263" s="353">
        <v>726750</v>
      </c>
      <c r="AL263" s="356">
        <v>18.550684931506851</v>
      </c>
      <c r="AM263" s="356">
        <v>24.641095890410959</v>
      </c>
      <c r="AN263" s="357">
        <v>2.5499999999999998E-2</v>
      </c>
      <c r="AO263" s="478" t="s">
        <v>1444</v>
      </c>
    </row>
    <row r="264" spans="1:41">
      <c r="A264" s="31">
        <v>20317000</v>
      </c>
      <c r="B264" s="31">
        <v>1</v>
      </c>
      <c r="C264" s="31">
        <v>1</v>
      </c>
      <c r="D264" s="31">
        <v>1</v>
      </c>
      <c r="E264" s="33" t="s">
        <v>516</v>
      </c>
      <c r="F264" s="33" t="s">
        <v>1368</v>
      </c>
      <c r="G264" s="33" t="s">
        <v>1367</v>
      </c>
      <c r="H264" s="33" t="s">
        <v>1362</v>
      </c>
      <c r="I264" s="33" t="s">
        <v>6</v>
      </c>
      <c r="J264" s="33" t="s">
        <v>1384</v>
      </c>
      <c r="K264" s="31" t="s">
        <v>194</v>
      </c>
      <c r="L264" s="33" t="s">
        <v>12</v>
      </c>
      <c r="M264" s="31" t="s">
        <v>1627</v>
      </c>
      <c r="N264" s="31" t="s">
        <v>288</v>
      </c>
      <c r="O264" s="31" t="s">
        <v>288</v>
      </c>
      <c r="P264" s="31" t="s">
        <v>194</v>
      </c>
      <c r="Q264" s="352">
        <v>42085000</v>
      </c>
      <c r="R264" s="387">
        <v>0</v>
      </c>
      <c r="S264" s="387">
        <v>0</v>
      </c>
      <c r="T264" s="387">
        <v>0</v>
      </c>
      <c r="U264" s="387">
        <v>0</v>
      </c>
      <c r="V264" s="352">
        <v>0</v>
      </c>
      <c r="W264" s="387">
        <v>0</v>
      </c>
      <c r="X264" s="352">
        <v>42085000</v>
      </c>
      <c r="Y264" s="354">
        <v>42277</v>
      </c>
      <c r="Z264" s="354">
        <v>51271</v>
      </c>
      <c r="AA264" s="352">
        <v>50000000</v>
      </c>
      <c r="AB264" s="352">
        <v>50000000</v>
      </c>
      <c r="AC264" s="352">
        <v>18.550684931506851</v>
      </c>
      <c r="AD264" s="352">
        <v>24.641095890410959</v>
      </c>
      <c r="AE264" s="391">
        <v>1.9310000000000001E-2</v>
      </c>
      <c r="AF264" s="355">
        <v>1.9310000000000001E-2</v>
      </c>
      <c r="AG264" s="355" t="s">
        <v>1724</v>
      </c>
      <c r="AH264" s="355"/>
      <c r="AI264" s="352">
        <v>780705575.34246576</v>
      </c>
      <c r="AJ264" s="353">
        <v>1037020520.5479453</v>
      </c>
      <c r="AK264" s="353">
        <v>812661.35</v>
      </c>
      <c r="AL264" s="356">
        <v>18.550684931506851</v>
      </c>
      <c r="AM264" s="356">
        <v>24.641095890410959</v>
      </c>
      <c r="AN264" s="357">
        <v>1.9310000000000001E-2</v>
      </c>
      <c r="AO264" s="478" t="s">
        <v>1444</v>
      </c>
    </row>
    <row r="265" spans="1:41">
      <c r="A265" s="31">
        <v>20316000</v>
      </c>
      <c r="B265" s="31">
        <v>1</v>
      </c>
      <c r="C265" s="31">
        <v>1</v>
      </c>
      <c r="D265" s="31">
        <v>1</v>
      </c>
      <c r="E265" s="33" t="s">
        <v>516</v>
      </c>
      <c r="F265" s="33" t="s">
        <v>1368</v>
      </c>
      <c r="G265" s="33" t="s">
        <v>1367</v>
      </c>
      <c r="H265" s="33" t="s">
        <v>1362</v>
      </c>
      <c r="I265" s="33" t="s">
        <v>6</v>
      </c>
      <c r="J265" s="33" t="s">
        <v>1384</v>
      </c>
      <c r="K265" s="31" t="s">
        <v>194</v>
      </c>
      <c r="L265" s="33" t="s">
        <v>12</v>
      </c>
      <c r="M265" s="31" t="s">
        <v>1627</v>
      </c>
      <c r="N265" s="31" t="s">
        <v>289</v>
      </c>
      <c r="O265" s="31" t="s">
        <v>289</v>
      </c>
      <c r="P265" s="31" t="s">
        <v>194</v>
      </c>
      <c r="Q265" s="352">
        <v>160000000</v>
      </c>
      <c r="R265" s="387">
        <v>0</v>
      </c>
      <c r="S265" s="387">
        <v>4000000</v>
      </c>
      <c r="T265" s="387">
        <v>2603914.52</v>
      </c>
      <c r="U265" s="387">
        <v>0</v>
      </c>
      <c r="V265" s="352">
        <v>0</v>
      </c>
      <c r="W265" s="387">
        <v>0</v>
      </c>
      <c r="X265" s="352">
        <v>156000000</v>
      </c>
      <c r="Y265" s="354">
        <v>42171</v>
      </c>
      <c r="Z265" s="354">
        <v>51606</v>
      </c>
      <c r="AA265" s="352">
        <v>300000000</v>
      </c>
      <c r="AB265" s="352">
        <v>160000000</v>
      </c>
      <c r="AC265" s="352">
        <v>19.468493150684932</v>
      </c>
      <c r="AD265" s="352">
        <v>25.849315068493151</v>
      </c>
      <c r="AE265" s="391">
        <v>3.2460000000000003E-2</v>
      </c>
      <c r="AF265" s="355">
        <v>3.2460000000000003E-2</v>
      </c>
      <c r="AG265" s="355" t="s">
        <v>1724</v>
      </c>
      <c r="AH265" s="355"/>
      <c r="AI265" s="352">
        <v>3037084931.5068493</v>
      </c>
      <c r="AJ265" s="353">
        <v>4032493150.6849318</v>
      </c>
      <c r="AK265" s="353">
        <v>5063760</v>
      </c>
      <c r="AL265" s="356">
        <v>19.468493150684932</v>
      </c>
      <c r="AM265" s="356">
        <v>25.849315068493151</v>
      </c>
      <c r="AN265" s="357">
        <v>3.2460000000000003E-2</v>
      </c>
      <c r="AO265" s="478" t="s">
        <v>1444</v>
      </c>
    </row>
    <row r="266" spans="1:41">
      <c r="A266" s="31">
        <v>20320000</v>
      </c>
      <c r="B266" s="31">
        <v>1</v>
      </c>
      <c r="C266" s="31">
        <v>1</v>
      </c>
      <c r="D266" s="31">
        <v>1</v>
      </c>
      <c r="E266" s="33" t="s">
        <v>516</v>
      </c>
      <c r="F266" s="33" t="s">
        <v>1368</v>
      </c>
      <c r="G266" s="33" t="s">
        <v>1367</v>
      </c>
      <c r="H266" s="33" t="s">
        <v>1362</v>
      </c>
      <c r="I266" s="33" t="s">
        <v>6</v>
      </c>
      <c r="J266" s="33" t="s">
        <v>1384</v>
      </c>
      <c r="K266" s="31" t="s">
        <v>194</v>
      </c>
      <c r="L266" s="33" t="s">
        <v>12</v>
      </c>
      <c r="M266" s="31" t="s">
        <v>1627</v>
      </c>
      <c r="N266" s="31" t="s">
        <v>290</v>
      </c>
      <c r="O266" s="31" t="s">
        <v>290</v>
      </c>
      <c r="P266" s="31" t="s">
        <v>194</v>
      </c>
      <c r="Q266" s="352">
        <v>114546500</v>
      </c>
      <c r="R266" s="387">
        <v>0</v>
      </c>
      <c r="S266" s="387">
        <v>0</v>
      </c>
      <c r="T266" s="387">
        <v>0</v>
      </c>
      <c r="U266" s="387">
        <v>0</v>
      </c>
      <c r="V266" s="352">
        <v>0</v>
      </c>
      <c r="W266" s="387">
        <v>0</v>
      </c>
      <c r="X266" s="352">
        <v>114546500</v>
      </c>
      <c r="Y266" s="354">
        <v>42674</v>
      </c>
      <c r="Z266" s="354">
        <v>51728</v>
      </c>
      <c r="AA266" s="352">
        <v>118000000</v>
      </c>
      <c r="AB266" s="352">
        <v>118000000</v>
      </c>
      <c r="AC266" s="352">
        <v>19.802739726027397</v>
      </c>
      <c r="AD266" s="352">
        <v>24.805479452054794</v>
      </c>
      <c r="AE266" s="391">
        <v>2.5399999999999999E-2</v>
      </c>
      <c r="AF266" s="355">
        <v>2.5399999999999999E-2</v>
      </c>
      <c r="AG266" s="355" t="s">
        <v>1734</v>
      </c>
      <c r="AH266" s="355"/>
      <c r="AI266" s="352">
        <v>2268334526.0273972</v>
      </c>
      <c r="AJ266" s="353">
        <v>2841380852.0547943</v>
      </c>
      <c r="AK266" s="353">
        <v>2909481.1</v>
      </c>
      <c r="AL266" s="356">
        <v>19.802739726027397</v>
      </c>
      <c r="AM266" s="356">
        <v>24.805479452054794</v>
      </c>
      <c r="AN266" s="357">
        <v>2.5400000000000002E-2</v>
      </c>
      <c r="AO266" s="478" t="s">
        <v>1444</v>
      </c>
    </row>
    <row r="267" spans="1:41">
      <c r="A267" s="31">
        <v>20321000</v>
      </c>
      <c r="B267" s="31">
        <v>1</v>
      </c>
      <c r="C267" s="31">
        <v>1</v>
      </c>
      <c r="D267" s="31">
        <v>1</v>
      </c>
      <c r="E267" s="33" t="s">
        <v>516</v>
      </c>
      <c r="F267" s="33" t="s">
        <v>1368</v>
      </c>
      <c r="G267" s="33" t="s">
        <v>1367</v>
      </c>
      <c r="H267" s="33" t="s">
        <v>1362</v>
      </c>
      <c r="I267" s="33" t="s">
        <v>6</v>
      </c>
      <c r="J267" s="33" t="s">
        <v>1384</v>
      </c>
      <c r="K267" s="31" t="s">
        <v>194</v>
      </c>
      <c r="L267" s="33" t="s">
        <v>12</v>
      </c>
      <c r="M267" s="31" t="s">
        <v>1627</v>
      </c>
      <c r="N267" s="31" t="s">
        <v>291</v>
      </c>
      <c r="O267" s="31" t="s">
        <v>291</v>
      </c>
      <c r="P267" s="31" t="s">
        <v>194</v>
      </c>
      <c r="Q267" s="352">
        <v>23211160.350000001</v>
      </c>
      <c r="R267" s="387">
        <v>0</v>
      </c>
      <c r="S267" s="387">
        <v>0</v>
      </c>
      <c r="T267" s="387">
        <v>0</v>
      </c>
      <c r="U267" s="387">
        <v>0</v>
      </c>
      <c r="V267" s="352">
        <v>0</v>
      </c>
      <c r="W267" s="387">
        <v>0</v>
      </c>
      <c r="X267" s="352">
        <v>23211160.350000001</v>
      </c>
      <c r="Y267" s="354">
        <v>42674</v>
      </c>
      <c r="Z267" s="354">
        <v>51728</v>
      </c>
      <c r="AA267" s="352">
        <v>25000000</v>
      </c>
      <c r="AB267" s="352">
        <v>25000000</v>
      </c>
      <c r="AC267" s="352">
        <v>19.802739726027397</v>
      </c>
      <c r="AD267" s="352">
        <v>24.805479452054794</v>
      </c>
      <c r="AE267" s="391">
        <v>2.5000000000000001E-2</v>
      </c>
      <c r="AF267" s="355">
        <v>2.5000000000000001E-2</v>
      </c>
      <c r="AG267" s="355" t="s">
        <v>1724</v>
      </c>
      <c r="AH267" s="355"/>
      <c r="AI267" s="352">
        <v>459644567.15013701</v>
      </c>
      <c r="AJ267" s="353">
        <v>575763961.12027395</v>
      </c>
      <c r="AK267" s="353">
        <v>580279.00875000004</v>
      </c>
      <c r="AL267" s="356">
        <v>19.802739726027397</v>
      </c>
      <c r="AM267" s="356">
        <v>24.80547945205479</v>
      </c>
      <c r="AN267" s="357">
        <v>2.5000000000000001E-2</v>
      </c>
      <c r="AO267" s="478" t="s">
        <v>1444</v>
      </c>
    </row>
    <row r="268" spans="1:41">
      <c r="A268" s="31">
        <v>20322000</v>
      </c>
      <c r="B268" s="31">
        <v>1</v>
      </c>
      <c r="C268" s="31">
        <v>1</v>
      </c>
      <c r="D268" s="31">
        <v>1</v>
      </c>
      <c r="E268" s="33" t="s">
        <v>516</v>
      </c>
      <c r="F268" s="33" t="s">
        <v>1368</v>
      </c>
      <c r="G268" s="33" t="s">
        <v>1367</v>
      </c>
      <c r="H268" s="33" t="s">
        <v>1362</v>
      </c>
      <c r="I268" s="33" t="s">
        <v>6</v>
      </c>
      <c r="J268" s="33" t="s">
        <v>1384</v>
      </c>
      <c r="K268" s="31" t="s">
        <v>194</v>
      </c>
      <c r="L268" s="33" t="s">
        <v>12</v>
      </c>
      <c r="M268" s="31" t="s">
        <v>1627</v>
      </c>
      <c r="N268" s="31" t="s">
        <v>292</v>
      </c>
      <c r="O268" s="31" t="s">
        <v>292</v>
      </c>
      <c r="P268" s="31" t="s">
        <v>194</v>
      </c>
      <c r="Q268" s="352">
        <v>159513936.72</v>
      </c>
      <c r="R268" s="387">
        <v>0</v>
      </c>
      <c r="S268" s="387">
        <v>0</v>
      </c>
      <c r="T268" s="387">
        <v>0</v>
      </c>
      <c r="U268" s="387">
        <v>0</v>
      </c>
      <c r="V268" s="352">
        <v>0</v>
      </c>
      <c r="W268" s="387">
        <v>0</v>
      </c>
      <c r="X268" s="352">
        <v>159513936.72</v>
      </c>
      <c r="Y268" s="354">
        <v>42674</v>
      </c>
      <c r="Z268" s="354">
        <v>51728</v>
      </c>
      <c r="AA268" s="352">
        <v>159804462.13</v>
      </c>
      <c r="AB268" s="352">
        <v>159513936.72</v>
      </c>
      <c r="AC268" s="352">
        <v>19.802739726027397</v>
      </c>
      <c r="AD268" s="352">
        <v>24.805479452054794</v>
      </c>
      <c r="AE268" s="391">
        <v>3.286E-2</v>
      </c>
      <c r="AF268" s="355">
        <v>3.286E-2</v>
      </c>
      <c r="AG268" s="355" t="s">
        <v>1724</v>
      </c>
      <c r="AH268" s="355"/>
      <c r="AI268" s="352">
        <v>3158812971.5401645</v>
      </c>
      <c r="AJ268" s="353">
        <v>3956819679.6243286</v>
      </c>
      <c r="AK268" s="353">
        <v>5241627.9606192</v>
      </c>
      <c r="AL268" s="356">
        <v>19.802739726027397</v>
      </c>
      <c r="AM268" s="356">
        <v>24.805479452054794</v>
      </c>
      <c r="AN268" s="357">
        <v>3.286E-2</v>
      </c>
      <c r="AO268" s="478" t="s">
        <v>1444</v>
      </c>
    </row>
    <row r="269" spans="1:41">
      <c r="A269" s="31">
        <v>20323000</v>
      </c>
      <c r="B269" s="31">
        <v>1</v>
      </c>
      <c r="C269" s="31">
        <v>1</v>
      </c>
      <c r="D269" s="31">
        <v>1</v>
      </c>
      <c r="E269" s="33" t="s">
        <v>516</v>
      </c>
      <c r="F269" s="33" t="s">
        <v>1368</v>
      </c>
      <c r="G269" s="33" t="s">
        <v>1367</v>
      </c>
      <c r="H269" s="33" t="s">
        <v>1362</v>
      </c>
      <c r="I269" s="33" t="s">
        <v>6</v>
      </c>
      <c r="J269" s="33" t="s">
        <v>1384</v>
      </c>
      <c r="K269" s="31" t="s">
        <v>194</v>
      </c>
      <c r="L269" s="33" t="s">
        <v>12</v>
      </c>
      <c r="M269" s="31" t="s">
        <v>1627</v>
      </c>
      <c r="N269" s="31" t="s">
        <v>293</v>
      </c>
      <c r="O269" s="31" t="s">
        <v>293</v>
      </c>
      <c r="P269" s="31" t="s">
        <v>194</v>
      </c>
      <c r="Q269" s="352">
        <v>19019299.73</v>
      </c>
      <c r="R269" s="387">
        <v>0</v>
      </c>
      <c r="S269" s="387">
        <v>0</v>
      </c>
      <c r="T269" s="387">
        <v>184935.43</v>
      </c>
      <c r="U269" s="387">
        <v>0</v>
      </c>
      <c r="V269" s="352">
        <v>0</v>
      </c>
      <c r="W269" s="387">
        <v>0</v>
      </c>
      <c r="X269" s="352">
        <v>19019299.73</v>
      </c>
      <c r="Y269" s="354">
        <v>42703</v>
      </c>
      <c r="Z269" s="354">
        <v>51789</v>
      </c>
      <c r="AA269" s="352">
        <v>19251980.489999998</v>
      </c>
      <c r="AB269" s="352">
        <v>19019299.73</v>
      </c>
      <c r="AC269" s="352">
        <v>19.969863013698632</v>
      </c>
      <c r="AD269" s="352">
        <v>24.893150684931506</v>
      </c>
      <c r="AE269" s="391">
        <v>1.9390000000000001E-2</v>
      </c>
      <c r="AF269" s="355">
        <v>1.9390000000000001E-2</v>
      </c>
      <c r="AG269" s="355" t="s">
        <v>1724</v>
      </c>
      <c r="AH269" s="355"/>
      <c r="AI269" s="352">
        <v>379812810.2245754</v>
      </c>
      <c r="AJ269" s="353">
        <v>473450294.10076714</v>
      </c>
      <c r="AK269" s="353">
        <v>368784.22176470002</v>
      </c>
      <c r="AL269" s="356">
        <v>19.969863013698632</v>
      </c>
      <c r="AM269" s="356">
        <v>24.893150684931506</v>
      </c>
      <c r="AN269" s="357">
        <v>1.9390000000000001E-2</v>
      </c>
      <c r="AO269" s="478" t="s">
        <v>1444</v>
      </c>
    </row>
    <row r="270" spans="1:41">
      <c r="A270" s="31">
        <v>20324000</v>
      </c>
      <c r="B270" s="31">
        <v>1</v>
      </c>
      <c r="C270" s="31">
        <v>1</v>
      </c>
      <c r="D270" s="31">
        <v>1</v>
      </c>
      <c r="E270" s="33" t="s">
        <v>516</v>
      </c>
      <c r="F270" s="33" t="s">
        <v>1368</v>
      </c>
      <c r="G270" s="33" t="s">
        <v>1367</v>
      </c>
      <c r="H270" s="33" t="s">
        <v>1362</v>
      </c>
      <c r="I270" s="33" t="s">
        <v>6</v>
      </c>
      <c r="J270" s="33" t="s">
        <v>1384</v>
      </c>
      <c r="K270" s="31" t="s">
        <v>194</v>
      </c>
      <c r="L270" s="33" t="s">
        <v>12</v>
      </c>
      <c r="M270" s="31" t="s">
        <v>1627</v>
      </c>
      <c r="N270" s="31" t="s">
        <v>294</v>
      </c>
      <c r="O270" s="31" t="s">
        <v>294</v>
      </c>
      <c r="P270" s="31" t="s">
        <v>194</v>
      </c>
      <c r="Q270" s="352">
        <v>49279586.75</v>
      </c>
      <c r="R270" s="387">
        <v>0</v>
      </c>
      <c r="S270" s="387">
        <v>0</v>
      </c>
      <c r="T270" s="387">
        <v>0</v>
      </c>
      <c r="U270" s="387">
        <v>0</v>
      </c>
      <c r="V270" s="352">
        <v>0</v>
      </c>
      <c r="W270" s="387">
        <v>0</v>
      </c>
      <c r="X270" s="352">
        <v>49279586.75</v>
      </c>
      <c r="Y270" s="354">
        <v>42843</v>
      </c>
      <c r="Z270" s="354">
        <v>51881</v>
      </c>
      <c r="AA270" s="352">
        <v>60000000</v>
      </c>
      <c r="AB270" s="352">
        <v>60000000</v>
      </c>
      <c r="AC270" s="352">
        <v>20.221917808219178</v>
      </c>
      <c r="AD270" s="352">
        <v>24.761643835616439</v>
      </c>
      <c r="AE270" s="391">
        <v>2.5399999999999999E-2</v>
      </c>
      <c r="AF270" s="355">
        <v>2.5399999999999999E-2</v>
      </c>
      <c r="AG270" s="355" t="s">
        <v>1734</v>
      </c>
      <c r="AH270" s="355"/>
      <c r="AI270" s="352">
        <v>996527752.8815068</v>
      </c>
      <c r="AJ270" s="353">
        <v>1220243575.4698632</v>
      </c>
      <c r="AK270" s="353">
        <v>1251701.50345</v>
      </c>
      <c r="AL270" s="356">
        <v>20.221917808219178</v>
      </c>
      <c r="AM270" s="356">
        <v>24.761643835616443</v>
      </c>
      <c r="AN270" s="357">
        <v>2.5399999999999999E-2</v>
      </c>
      <c r="AO270" s="478" t="s">
        <v>1444</v>
      </c>
    </row>
    <row r="271" spans="1:41">
      <c r="A271" s="31">
        <v>20325000</v>
      </c>
      <c r="B271" s="31">
        <v>1</v>
      </c>
      <c r="C271" s="31">
        <v>1</v>
      </c>
      <c r="D271" s="31">
        <v>1</v>
      </c>
      <c r="E271" s="33" t="s">
        <v>516</v>
      </c>
      <c r="F271" s="33" t="s">
        <v>1368</v>
      </c>
      <c r="G271" s="33" t="s">
        <v>1367</v>
      </c>
      <c r="H271" s="33" t="s">
        <v>1362</v>
      </c>
      <c r="I271" s="33" t="s">
        <v>6</v>
      </c>
      <c r="J271" s="33" t="s">
        <v>1384</v>
      </c>
      <c r="K271" s="31" t="s">
        <v>194</v>
      </c>
      <c r="L271" s="33" t="s">
        <v>12</v>
      </c>
      <c r="M271" s="31" t="s">
        <v>1627</v>
      </c>
      <c r="N271" s="31" t="s">
        <v>295</v>
      </c>
      <c r="O271" s="31" t="s">
        <v>295</v>
      </c>
      <c r="P271" s="31" t="s">
        <v>194</v>
      </c>
      <c r="Q271" s="352">
        <v>10389490.07</v>
      </c>
      <c r="R271" s="387">
        <v>0</v>
      </c>
      <c r="S271" s="387">
        <v>0</v>
      </c>
      <c r="T271" s="387">
        <v>0</v>
      </c>
      <c r="U271" s="387">
        <v>0</v>
      </c>
      <c r="V271" s="352">
        <v>0</v>
      </c>
      <c r="W271" s="387">
        <v>0</v>
      </c>
      <c r="X271" s="352">
        <v>10389490.07</v>
      </c>
      <c r="Y271" s="354">
        <v>42881</v>
      </c>
      <c r="Z271" s="354">
        <v>51912</v>
      </c>
      <c r="AA271" s="352">
        <v>12447779</v>
      </c>
      <c r="AB271" s="352">
        <v>12447779</v>
      </c>
      <c r="AC271" s="352">
        <v>20.306849315068494</v>
      </c>
      <c r="AD271" s="352">
        <v>24.742465753424657</v>
      </c>
      <c r="AE271" s="391">
        <v>2.5399999999999999E-2</v>
      </c>
      <c r="AF271" s="355">
        <v>2.5399999999999999E-2</v>
      </c>
      <c r="AG271" s="355" t="s">
        <v>1734</v>
      </c>
      <c r="AH271" s="355"/>
      <c r="AI271" s="352">
        <v>210977809.31189042</v>
      </c>
      <c r="AJ271" s="353">
        <v>257061602.25252056</v>
      </c>
      <c r="AK271" s="353">
        <v>263893.04777800001</v>
      </c>
      <c r="AL271" s="356">
        <v>20.306849315068494</v>
      </c>
      <c r="AM271" s="356">
        <v>24.742465753424657</v>
      </c>
      <c r="AN271" s="357">
        <v>2.5399999999999999E-2</v>
      </c>
      <c r="AO271" s="478" t="s">
        <v>1444</v>
      </c>
    </row>
    <row r="272" spans="1:41">
      <c r="A272" s="31">
        <v>20333000</v>
      </c>
      <c r="B272" s="31">
        <v>1</v>
      </c>
      <c r="C272" s="31">
        <v>1</v>
      </c>
      <c r="D272" s="31">
        <v>1</v>
      </c>
      <c r="E272" s="33" t="s">
        <v>516</v>
      </c>
      <c r="F272" s="33" t="s">
        <v>1368</v>
      </c>
      <c r="G272" s="33" t="s">
        <v>1367</v>
      </c>
      <c r="H272" s="33" t="s">
        <v>1362</v>
      </c>
      <c r="I272" s="33" t="s">
        <v>6</v>
      </c>
      <c r="J272" s="33" t="s">
        <v>1384</v>
      </c>
      <c r="K272" s="31" t="s">
        <v>194</v>
      </c>
      <c r="L272" s="33" t="s">
        <v>12</v>
      </c>
      <c r="M272" s="31" t="s">
        <v>1627</v>
      </c>
      <c r="N272" s="31" t="s">
        <v>296</v>
      </c>
      <c r="O272" s="31" t="s">
        <v>296</v>
      </c>
      <c r="P272" s="31" t="s">
        <v>194</v>
      </c>
      <c r="Q272" s="352">
        <v>35962509.289999999</v>
      </c>
      <c r="R272" s="387">
        <v>0</v>
      </c>
      <c r="S272" s="387">
        <v>0</v>
      </c>
      <c r="T272" s="387">
        <v>0</v>
      </c>
      <c r="U272" s="387">
        <v>0</v>
      </c>
      <c r="V272" s="352">
        <v>0</v>
      </c>
      <c r="W272" s="387">
        <v>0</v>
      </c>
      <c r="X272" s="352">
        <v>35962509.289999999</v>
      </c>
      <c r="Y272" s="354">
        <v>43649</v>
      </c>
      <c r="Z272" s="354">
        <v>52185</v>
      </c>
      <c r="AA272" s="352">
        <v>150000000</v>
      </c>
      <c r="AB272" s="352">
        <v>150000000</v>
      </c>
      <c r="AC272" s="352">
        <v>21.054794520547944</v>
      </c>
      <c r="AD272" s="352">
        <v>23.386301369863013</v>
      </c>
      <c r="AE272" s="391">
        <v>2.5600000000000001E-2</v>
      </c>
      <c r="AF272" s="355">
        <v>2.5600000000000001E-2</v>
      </c>
      <c r="AG272" s="355" t="s">
        <v>1734</v>
      </c>
      <c r="AH272" s="355"/>
      <c r="AI272" s="352">
        <v>757183243.54424655</v>
      </c>
      <c r="AJ272" s="353">
        <v>841030080.27243829</v>
      </c>
      <c r="AK272" s="353">
        <v>920640.23782400007</v>
      </c>
      <c r="AL272" s="356">
        <v>21.054794520547944</v>
      </c>
      <c r="AM272" s="356">
        <v>23.386301369863013</v>
      </c>
      <c r="AN272" s="357">
        <v>2.5600000000000001E-2</v>
      </c>
      <c r="AO272" s="478" t="s">
        <v>1444</v>
      </c>
    </row>
    <row r="273" spans="1:41">
      <c r="A273" s="31">
        <v>20326000</v>
      </c>
      <c r="B273" s="31">
        <v>1</v>
      </c>
      <c r="C273" s="31">
        <v>1</v>
      </c>
      <c r="D273" s="31">
        <v>1</v>
      </c>
      <c r="E273" s="33" t="s">
        <v>516</v>
      </c>
      <c r="F273" s="33" t="s">
        <v>1368</v>
      </c>
      <c r="G273" s="33" t="s">
        <v>1367</v>
      </c>
      <c r="H273" s="33" t="s">
        <v>1362</v>
      </c>
      <c r="I273" s="33" t="s">
        <v>6</v>
      </c>
      <c r="J273" s="33" t="s">
        <v>1384</v>
      </c>
      <c r="K273" s="31" t="s">
        <v>194</v>
      </c>
      <c r="L273" s="33" t="s">
        <v>12</v>
      </c>
      <c r="M273" s="31" t="s">
        <v>1627</v>
      </c>
      <c r="N273" s="31" t="s">
        <v>297</v>
      </c>
      <c r="O273" s="31" t="s">
        <v>297</v>
      </c>
      <c r="P273" s="31" t="s">
        <v>194</v>
      </c>
      <c r="Q273" s="352">
        <v>215397143.86000001</v>
      </c>
      <c r="R273" s="387">
        <v>0</v>
      </c>
      <c r="S273" s="387">
        <v>0</v>
      </c>
      <c r="T273" s="387">
        <v>0</v>
      </c>
      <c r="U273" s="387">
        <v>0</v>
      </c>
      <c r="V273" s="352">
        <v>0</v>
      </c>
      <c r="W273" s="387">
        <v>0</v>
      </c>
      <c r="X273" s="352">
        <v>215397143.86000001</v>
      </c>
      <c r="Y273" s="354">
        <v>43350</v>
      </c>
      <c r="Z273" s="354">
        <v>52215</v>
      </c>
      <c r="AA273" s="352">
        <v>237600000</v>
      </c>
      <c r="AB273" s="352">
        <v>237600000</v>
      </c>
      <c r="AC273" s="352">
        <v>21.136986301369863</v>
      </c>
      <c r="AD273" s="352">
        <v>24.287671232876711</v>
      </c>
      <c r="AE273" s="391">
        <v>2.5399999999999999E-2</v>
      </c>
      <c r="AF273" s="355">
        <v>2.5399999999999999E-2</v>
      </c>
      <c r="AG273" s="355" t="s">
        <v>1734</v>
      </c>
      <c r="AH273" s="355"/>
      <c r="AI273" s="352">
        <v>4552846479.1230135</v>
      </c>
      <c r="AJ273" s="353">
        <v>5231495014.5723286</v>
      </c>
      <c r="AK273" s="353">
        <v>5471087.4540440002</v>
      </c>
      <c r="AL273" s="356">
        <v>21.136986301369859</v>
      </c>
      <c r="AM273" s="356">
        <v>24.287671232876711</v>
      </c>
      <c r="AN273" s="357">
        <v>2.5399999999999999E-2</v>
      </c>
      <c r="AO273" s="478" t="s">
        <v>1444</v>
      </c>
    </row>
    <row r="274" spans="1:41">
      <c r="A274" s="31">
        <v>20337000</v>
      </c>
      <c r="B274" s="31">
        <v>1</v>
      </c>
      <c r="C274" s="31">
        <v>1</v>
      </c>
      <c r="D274" s="31">
        <v>1</v>
      </c>
      <c r="E274" s="33" t="s">
        <v>516</v>
      </c>
      <c r="F274" s="33" t="s">
        <v>1368</v>
      </c>
      <c r="G274" s="33" t="s">
        <v>1367</v>
      </c>
      <c r="H274" s="33" t="s">
        <v>1362</v>
      </c>
      <c r="I274" s="33" t="s">
        <v>6</v>
      </c>
      <c r="J274" s="33" t="s">
        <v>1384</v>
      </c>
      <c r="K274" s="31" t="s">
        <v>194</v>
      </c>
      <c r="L274" s="33" t="s">
        <v>12</v>
      </c>
      <c r="M274" s="31" t="s">
        <v>1627</v>
      </c>
      <c r="N274" s="31" t="s">
        <v>298</v>
      </c>
      <c r="O274" s="31" t="s">
        <v>298</v>
      </c>
      <c r="P274" s="31" t="s">
        <v>194</v>
      </c>
      <c r="Q274" s="352">
        <v>22646400</v>
      </c>
      <c r="R274" s="387">
        <v>0</v>
      </c>
      <c r="S274" s="387">
        <v>0</v>
      </c>
      <c r="T274" s="387">
        <v>135940.45000000001</v>
      </c>
      <c r="U274" s="387">
        <v>193913.82</v>
      </c>
      <c r="V274" s="352">
        <v>0</v>
      </c>
      <c r="W274" s="387">
        <v>0</v>
      </c>
      <c r="X274" s="352">
        <v>22646400</v>
      </c>
      <c r="Y274" s="354">
        <v>43712</v>
      </c>
      <c r="Z274" s="354">
        <v>52519</v>
      </c>
      <c r="AA274" s="352">
        <v>100000000</v>
      </c>
      <c r="AB274" s="352">
        <v>100000000</v>
      </c>
      <c r="AC274" s="352">
        <v>21.969863013698632</v>
      </c>
      <c r="AD274" s="352">
        <v>24.12876712328767</v>
      </c>
      <c r="AE274" s="391">
        <v>2.5600000000000001E-2</v>
      </c>
      <c r="AF274" s="355">
        <v>2.5600000000000001E-2</v>
      </c>
      <c r="AG274" s="355" t="s">
        <v>1734</v>
      </c>
      <c r="AH274" s="355"/>
      <c r="AI274" s="352">
        <v>497538305.7534247</v>
      </c>
      <c r="AJ274" s="353">
        <v>546429711.78082192</v>
      </c>
      <c r="AK274" s="353">
        <v>579747.84000000008</v>
      </c>
      <c r="AL274" s="356">
        <v>21.969863013698632</v>
      </c>
      <c r="AM274" s="356">
        <v>24.12876712328767</v>
      </c>
      <c r="AN274" s="357">
        <v>2.5600000000000005E-2</v>
      </c>
      <c r="AO274" s="478" t="s">
        <v>1444</v>
      </c>
    </row>
    <row r="275" spans="1:41">
      <c r="A275" s="31">
        <v>20329000</v>
      </c>
      <c r="B275" s="31">
        <v>1</v>
      </c>
      <c r="C275" s="31">
        <v>1</v>
      </c>
      <c r="D275" s="31">
        <v>1</v>
      </c>
      <c r="E275" s="33" t="s">
        <v>516</v>
      </c>
      <c r="F275" s="33" t="s">
        <v>1368</v>
      </c>
      <c r="G275" s="33" t="s">
        <v>1367</v>
      </c>
      <c r="H275" s="33" t="s">
        <v>1362</v>
      </c>
      <c r="I275" s="33" t="s">
        <v>6</v>
      </c>
      <c r="J275" s="33" t="s">
        <v>1384</v>
      </c>
      <c r="K275" s="31" t="s">
        <v>194</v>
      </c>
      <c r="L275" s="33" t="s">
        <v>12</v>
      </c>
      <c r="M275" s="31" t="s">
        <v>1627</v>
      </c>
      <c r="N275" s="31" t="s">
        <v>299</v>
      </c>
      <c r="O275" s="31" t="s">
        <v>299</v>
      </c>
      <c r="P275" s="31" t="s">
        <v>194</v>
      </c>
      <c r="Q275" s="352">
        <v>8824526.0600000005</v>
      </c>
      <c r="R275" s="387">
        <v>0</v>
      </c>
      <c r="S275" s="387">
        <v>0</v>
      </c>
      <c r="T275" s="387">
        <v>0</v>
      </c>
      <c r="U275" s="387">
        <v>0</v>
      </c>
      <c r="V275" s="352">
        <v>0</v>
      </c>
      <c r="W275" s="387">
        <v>0</v>
      </c>
      <c r="X275" s="352">
        <v>8824526.0600000005</v>
      </c>
      <c r="Y275" s="354">
        <v>43536</v>
      </c>
      <c r="Z275" s="354">
        <v>52550</v>
      </c>
      <c r="AA275" s="352">
        <v>50000000</v>
      </c>
      <c r="AB275" s="352">
        <v>41841940</v>
      </c>
      <c r="AC275" s="352">
        <v>22.054794520547944</v>
      </c>
      <c r="AD275" s="352">
        <v>24.695890410958903</v>
      </c>
      <c r="AE275" s="391">
        <v>2.5600000000000001E-2</v>
      </c>
      <c r="AF275" s="355">
        <v>2.5600000000000001E-2</v>
      </c>
      <c r="AG275" s="355" t="s">
        <v>1734</v>
      </c>
      <c r="AH275" s="355"/>
      <c r="AI275" s="352">
        <v>194623108.99452055</v>
      </c>
      <c r="AJ275" s="353">
        <v>217929528.50641096</v>
      </c>
      <c r="AK275" s="353">
        <v>225907.86713600002</v>
      </c>
      <c r="AL275" s="356">
        <v>22.054794520547944</v>
      </c>
      <c r="AM275" s="356">
        <v>24.695890410958903</v>
      </c>
      <c r="AN275" s="357">
        <v>2.5600000000000001E-2</v>
      </c>
      <c r="AO275" s="478" t="s">
        <v>1444</v>
      </c>
    </row>
    <row r="276" spans="1:41">
      <c r="A276" s="31">
        <v>20328000</v>
      </c>
      <c r="B276" s="31">
        <v>1</v>
      </c>
      <c r="C276" s="31">
        <v>1</v>
      </c>
      <c r="D276" s="31">
        <v>1</v>
      </c>
      <c r="E276" s="33" t="s">
        <v>516</v>
      </c>
      <c r="F276" s="33" t="s">
        <v>1368</v>
      </c>
      <c r="G276" s="33" t="s">
        <v>1367</v>
      </c>
      <c r="H276" s="33" t="s">
        <v>1362</v>
      </c>
      <c r="I276" s="33" t="s">
        <v>6</v>
      </c>
      <c r="J276" s="33" t="s">
        <v>1384</v>
      </c>
      <c r="K276" s="31" t="s">
        <v>194</v>
      </c>
      <c r="L276" s="33" t="s">
        <v>12</v>
      </c>
      <c r="M276" s="31" t="s">
        <v>1627</v>
      </c>
      <c r="N276" s="31" t="s">
        <v>300</v>
      </c>
      <c r="O276" s="31" t="s">
        <v>300</v>
      </c>
      <c r="P276" s="31" t="s">
        <v>194</v>
      </c>
      <c r="Q276" s="352">
        <v>100000000</v>
      </c>
      <c r="R276" s="387">
        <v>0</v>
      </c>
      <c r="S276" s="387">
        <v>0</v>
      </c>
      <c r="T276" s="387">
        <v>972657.53</v>
      </c>
      <c r="U276" s="387">
        <v>0</v>
      </c>
      <c r="V276" s="352">
        <v>0</v>
      </c>
      <c r="W276" s="387">
        <v>0</v>
      </c>
      <c r="X276" s="352">
        <v>100000000</v>
      </c>
      <c r="Y276" s="354">
        <v>43445</v>
      </c>
      <c r="Z276" s="354">
        <v>50693</v>
      </c>
      <c r="AA276" s="352">
        <v>100000000</v>
      </c>
      <c r="AB276" s="352">
        <v>100000000</v>
      </c>
      <c r="AC276" s="352">
        <v>16.967123287671232</v>
      </c>
      <c r="AD276" s="352">
        <v>19.857534246575341</v>
      </c>
      <c r="AE276" s="391">
        <v>1.9400000000000001E-2</v>
      </c>
      <c r="AF276" s="355">
        <v>1.9400000000000001E-2</v>
      </c>
      <c r="AG276" s="355" t="s">
        <v>1724</v>
      </c>
      <c r="AH276" s="355"/>
      <c r="AI276" s="352">
        <v>1696712328.7671232</v>
      </c>
      <c r="AJ276" s="353">
        <v>1985753424.6575341</v>
      </c>
      <c r="AK276" s="353">
        <v>1940000</v>
      </c>
      <c r="AL276" s="356">
        <v>16.967123287671232</v>
      </c>
      <c r="AM276" s="356">
        <v>19.857534246575341</v>
      </c>
      <c r="AN276" s="357">
        <v>1.9400000000000001E-2</v>
      </c>
      <c r="AO276" s="478" t="s">
        <v>1444</v>
      </c>
    </row>
    <row r="277" spans="1:41">
      <c r="A277" s="31">
        <v>20338000</v>
      </c>
      <c r="B277" s="31">
        <v>1</v>
      </c>
      <c r="C277" s="31">
        <v>1</v>
      </c>
      <c r="D277" s="31">
        <v>1</v>
      </c>
      <c r="E277" s="33" t="s">
        <v>516</v>
      </c>
      <c r="F277" s="33" t="s">
        <v>1368</v>
      </c>
      <c r="G277" s="33" t="s">
        <v>1367</v>
      </c>
      <c r="H277" s="33" t="s">
        <v>1362</v>
      </c>
      <c r="I277" s="33" t="s">
        <v>6</v>
      </c>
      <c r="J277" s="33" t="s">
        <v>1384</v>
      </c>
      <c r="K277" s="31" t="s">
        <v>194</v>
      </c>
      <c r="L277" s="33" t="s">
        <v>12</v>
      </c>
      <c r="M277" s="31" t="s">
        <v>1627</v>
      </c>
      <c r="N277" s="31" t="s">
        <v>301</v>
      </c>
      <c r="O277" s="31" t="s">
        <v>301</v>
      </c>
      <c r="P277" s="31" t="s">
        <v>194</v>
      </c>
      <c r="Q277" s="352">
        <v>163204.24</v>
      </c>
      <c r="R277" s="387">
        <v>0</v>
      </c>
      <c r="S277" s="387">
        <v>0</v>
      </c>
      <c r="T277" s="387">
        <v>0</v>
      </c>
      <c r="U277" s="387">
        <v>0</v>
      </c>
      <c r="V277" s="352">
        <v>0</v>
      </c>
      <c r="W277" s="387">
        <v>0</v>
      </c>
      <c r="X277" s="352">
        <v>163204.24</v>
      </c>
      <c r="Y277" s="354">
        <v>43717</v>
      </c>
      <c r="Z277" s="354">
        <v>52580</v>
      </c>
      <c r="AA277" s="352">
        <v>40081242</v>
      </c>
      <c r="AB277" s="352">
        <v>40081242</v>
      </c>
      <c r="AC277" s="352">
        <v>22.136986301369863</v>
      </c>
      <c r="AD277" s="352">
        <v>24.282191780821918</v>
      </c>
      <c r="AE277" s="391">
        <v>2.5399999999999999E-2</v>
      </c>
      <c r="AF277" s="355">
        <v>2.5399999999999999E-2</v>
      </c>
      <c r="AG277" s="355" t="s">
        <v>1734</v>
      </c>
      <c r="AH277" s="355"/>
      <c r="AI277" s="352">
        <v>3612850.025205479</v>
      </c>
      <c r="AJ277" s="353">
        <v>3962956.6551232873</v>
      </c>
      <c r="AK277" s="353">
        <v>4145.3876959999998</v>
      </c>
      <c r="AL277" s="356">
        <v>22.136986301369863</v>
      </c>
      <c r="AM277" s="356">
        <v>24.282191780821918</v>
      </c>
      <c r="AN277" s="357">
        <v>2.5399999999999999E-2</v>
      </c>
      <c r="AO277" s="478" t="s">
        <v>1444</v>
      </c>
    </row>
    <row r="278" spans="1:41">
      <c r="A278" s="31">
        <v>20330000</v>
      </c>
      <c r="B278" s="31">
        <v>1</v>
      </c>
      <c r="C278" s="31">
        <v>1</v>
      </c>
      <c r="D278" s="31">
        <v>1</v>
      </c>
      <c r="E278" s="33" t="s">
        <v>516</v>
      </c>
      <c r="F278" s="33" t="s">
        <v>1368</v>
      </c>
      <c r="G278" s="33" t="s">
        <v>1367</v>
      </c>
      <c r="H278" s="33" t="s">
        <v>1362</v>
      </c>
      <c r="I278" s="33" t="s">
        <v>6</v>
      </c>
      <c r="J278" s="33" t="s">
        <v>1384</v>
      </c>
      <c r="K278" s="31" t="s">
        <v>194</v>
      </c>
      <c r="L278" s="33" t="s">
        <v>12</v>
      </c>
      <c r="M278" s="31" t="s">
        <v>1627</v>
      </c>
      <c r="N278" s="31" t="s">
        <v>302</v>
      </c>
      <c r="O278" s="31" t="s">
        <v>302</v>
      </c>
      <c r="P278" s="31" t="s">
        <v>194</v>
      </c>
      <c r="Q278" s="352">
        <v>675203.47</v>
      </c>
      <c r="R278" s="387">
        <v>0</v>
      </c>
      <c r="S278" s="387">
        <v>0</v>
      </c>
      <c r="T278" s="387">
        <v>0</v>
      </c>
      <c r="U278" s="387">
        <v>0</v>
      </c>
      <c r="V278" s="352">
        <v>0</v>
      </c>
      <c r="W278" s="387">
        <v>0</v>
      </c>
      <c r="X278" s="352">
        <v>675203.47</v>
      </c>
      <c r="Y278" s="354">
        <v>43565</v>
      </c>
      <c r="Z278" s="354">
        <v>52550</v>
      </c>
      <c r="AA278" s="352">
        <v>50000000</v>
      </c>
      <c r="AB278" s="352">
        <v>50000000</v>
      </c>
      <c r="AC278" s="352">
        <v>22.054794520547944</v>
      </c>
      <c r="AD278" s="352">
        <v>24.616438356164384</v>
      </c>
      <c r="AE278" s="391">
        <v>2.5600000000000001E-2</v>
      </c>
      <c r="AF278" s="355">
        <v>2.5600000000000001E-2</v>
      </c>
      <c r="AG278" s="355" t="s">
        <v>1734</v>
      </c>
      <c r="AH278" s="355"/>
      <c r="AI278" s="352">
        <v>14891473.790410956</v>
      </c>
      <c r="AJ278" s="353">
        <v>16621104.597123288</v>
      </c>
      <c r="AK278" s="353">
        <v>17285.208832</v>
      </c>
      <c r="AL278" s="356">
        <v>22.054794520547944</v>
      </c>
      <c r="AM278" s="356">
        <v>24.616438356164384</v>
      </c>
      <c r="AN278" s="357">
        <v>2.5600000000000001E-2</v>
      </c>
      <c r="AO278" s="478" t="s">
        <v>1444</v>
      </c>
    </row>
    <row r="279" spans="1:41">
      <c r="A279" s="31">
        <v>20336000</v>
      </c>
      <c r="B279" s="31">
        <v>1</v>
      </c>
      <c r="C279" s="31">
        <v>1</v>
      </c>
      <c r="D279" s="31">
        <v>1</v>
      </c>
      <c r="E279" s="33" t="s">
        <v>516</v>
      </c>
      <c r="F279" s="33" t="s">
        <v>1368</v>
      </c>
      <c r="G279" s="33" t="s">
        <v>1367</v>
      </c>
      <c r="H279" s="33" t="s">
        <v>1362</v>
      </c>
      <c r="I279" s="33" t="s">
        <v>6</v>
      </c>
      <c r="J279" s="33" t="s">
        <v>1384</v>
      </c>
      <c r="K279" s="31" t="s">
        <v>194</v>
      </c>
      <c r="L279" s="33" t="s">
        <v>12</v>
      </c>
      <c r="M279" s="31" t="s">
        <v>1627</v>
      </c>
      <c r="N279" s="31" t="s">
        <v>303</v>
      </c>
      <c r="O279" s="31" t="s">
        <v>303</v>
      </c>
      <c r="P279" s="31" t="s">
        <v>194</v>
      </c>
      <c r="Q279" s="352">
        <v>307000</v>
      </c>
      <c r="R279" s="387">
        <v>0</v>
      </c>
      <c r="S279" s="387">
        <v>0</v>
      </c>
      <c r="T279" s="387">
        <v>0</v>
      </c>
      <c r="U279" s="387">
        <v>0</v>
      </c>
      <c r="V279" s="352">
        <v>0</v>
      </c>
      <c r="W279" s="387">
        <v>0</v>
      </c>
      <c r="X279" s="352">
        <v>307000</v>
      </c>
      <c r="Y279" s="354">
        <v>43705</v>
      </c>
      <c r="Z279" s="354">
        <v>52732</v>
      </c>
      <c r="AA279" s="352">
        <v>12000000</v>
      </c>
      <c r="AB279" s="352">
        <v>12000000</v>
      </c>
      <c r="AC279" s="352">
        <v>22.553424657534247</v>
      </c>
      <c r="AD279" s="352">
        <v>24.731506849315068</v>
      </c>
      <c r="AE279" s="391">
        <v>2.5600000000000001E-2</v>
      </c>
      <c r="AF279" s="355">
        <v>2.5600000000000001E-2</v>
      </c>
      <c r="AG279" s="355" t="s">
        <v>1734</v>
      </c>
      <c r="AH279" s="355"/>
      <c r="AI279" s="352">
        <v>6923901.3698630137</v>
      </c>
      <c r="AJ279" s="353">
        <v>7592572.6027397262</v>
      </c>
      <c r="AK279" s="353">
        <v>7859.2000000000007</v>
      </c>
      <c r="AL279" s="356">
        <v>22.553424657534247</v>
      </c>
      <c r="AM279" s="356">
        <v>24.731506849315068</v>
      </c>
      <c r="AN279" s="357">
        <v>2.5600000000000001E-2</v>
      </c>
      <c r="AO279" s="478" t="s">
        <v>1444</v>
      </c>
    </row>
    <row r="280" spans="1:41">
      <c r="A280" s="31">
        <v>20331000</v>
      </c>
      <c r="B280" s="31">
        <v>1</v>
      </c>
      <c r="C280" s="31">
        <v>1</v>
      </c>
      <c r="D280" s="31">
        <v>1</v>
      </c>
      <c r="E280" s="33" t="s">
        <v>516</v>
      </c>
      <c r="F280" s="33" t="s">
        <v>1368</v>
      </c>
      <c r="G280" s="33" t="s">
        <v>1367</v>
      </c>
      <c r="H280" s="33" t="s">
        <v>1362</v>
      </c>
      <c r="I280" s="33" t="s">
        <v>6</v>
      </c>
      <c r="J280" s="33" t="s">
        <v>1384</v>
      </c>
      <c r="K280" s="31" t="s">
        <v>194</v>
      </c>
      <c r="L280" s="33" t="s">
        <v>12</v>
      </c>
      <c r="M280" s="31" t="s">
        <v>1627</v>
      </c>
      <c r="N280" s="31" t="s">
        <v>304</v>
      </c>
      <c r="O280" s="31" t="s">
        <v>304</v>
      </c>
      <c r="P280" s="31" t="s">
        <v>194</v>
      </c>
      <c r="Q280" s="352">
        <v>500000000</v>
      </c>
      <c r="R280" s="387">
        <v>0</v>
      </c>
      <c r="S280" s="387">
        <v>0</v>
      </c>
      <c r="T280" s="387">
        <v>10019876.710000001</v>
      </c>
      <c r="U280" s="387">
        <v>0</v>
      </c>
      <c r="V280" s="352">
        <v>0</v>
      </c>
      <c r="W280" s="387">
        <v>0</v>
      </c>
      <c r="X280" s="352">
        <v>500000000</v>
      </c>
      <c r="Y280" s="354">
        <v>43609</v>
      </c>
      <c r="Z280" s="354">
        <v>46157</v>
      </c>
      <c r="AA280" s="352">
        <v>500000000</v>
      </c>
      <c r="AB280" s="352">
        <v>500000000</v>
      </c>
      <c r="AC280" s="352">
        <v>4.5397260273972604</v>
      </c>
      <c r="AD280" s="352">
        <v>6.9808219178082194</v>
      </c>
      <c r="AE280" s="391">
        <v>3.9969999999999999E-2</v>
      </c>
      <c r="AF280" s="355">
        <v>3.9969999999999999E-2</v>
      </c>
      <c r="AG280" s="355" t="s">
        <v>1724</v>
      </c>
      <c r="AH280" s="355"/>
      <c r="AI280" s="352">
        <v>2269863013.6986303</v>
      </c>
      <c r="AJ280" s="353">
        <v>3490410958.9041095</v>
      </c>
      <c r="AK280" s="353">
        <v>19985000</v>
      </c>
      <c r="AL280" s="356">
        <v>4.5397260273972604</v>
      </c>
      <c r="AM280" s="356">
        <v>6.9808219178082194</v>
      </c>
      <c r="AN280" s="357">
        <v>3.9969999999999999E-2</v>
      </c>
      <c r="AO280" s="478" t="s">
        <v>1444</v>
      </c>
    </row>
    <row r="281" spans="1:41">
      <c r="A281" s="31">
        <v>20332000</v>
      </c>
      <c r="B281" s="31">
        <v>1</v>
      </c>
      <c r="C281" s="31">
        <v>1</v>
      </c>
      <c r="D281" s="31">
        <v>1</v>
      </c>
      <c r="E281" s="33" t="s">
        <v>516</v>
      </c>
      <c r="F281" s="33" t="s">
        <v>1368</v>
      </c>
      <c r="G281" s="33" t="s">
        <v>1367</v>
      </c>
      <c r="H281" s="33" t="s">
        <v>1362</v>
      </c>
      <c r="I281" s="33" t="s">
        <v>6</v>
      </c>
      <c r="J281" s="33" t="s">
        <v>1384</v>
      </c>
      <c r="K281" s="31" t="s">
        <v>194</v>
      </c>
      <c r="L281" s="33" t="s">
        <v>12</v>
      </c>
      <c r="M281" s="31" t="s">
        <v>1627</v>
      </c>
      <c r="N281" s="31" t="s">
        <v>305</v>
      </c>
      <c r="O281" s="31" t="s">
        <v>305</v>
      </c>
      <c r="P281" s="31" t="s">
        <v>194</v>
      </c>
      <c r="Q281" s="352">
        <v>40000000</v>
      </c>
      <c r="R281" s="387">
        <v>0</v>
      </c>
      <c r="S281" s="387">
        <v>0</v>
      </c>
      <c r="T281" s="387">
        <v>0</v>
      </c>
      <c r="U281" s="387">
        <v>0</v>
      </c>
      <c r="V281" s="352">
        <v>0</v>
      </c>
      <c r="W281" s="387">
        <v>0</v>
      </c>
      <c r="X281" s="352">
        <v>40000000</v>
      </c>
      <c r="Y281" s="354">
        <v>43658</v>
      </c>
      <c r="Z281" s="354">
        <v>52763</v>
      </c>
      <c r="AA281" s="352">
        <v>93900000</v>
      </c>
      <c r="AB281" s="352">
        <v>93900000</v>
      </c>
      <c r="AC281" s="352">
        <v>22.638356164383563</v>
      </c>
      <c r="AD281" s="352">
        <v>24.945205479452056</v>
      </c>
      <c r="AE281" s="391">
        <v>2.5399999999999999E-2</v>
      </c>
      <c r="AF281" s="355">
        <v>2.5399999999999999E-2</v>
      </c>
      <c r="AG281" s="355" t="s">
        <v>1734</v>
      </c>
      <c r="AH281" s="355"/>
      <c r="AI281" s="352">
        <v>905534246.57534254</v>
      </c>
      <c r="AJ281" s="353">
        <v>997808219.17808223</v>
      </c>
      <c r="AK281" s="353">
        <v>1016000</v>
      </c>
      <c r="AL281" s="356">
        <v>22.638356164383563</v>
      </c>
      <c r="AM281" s="356">
        <v>24.945205479452056</v>
      </c>
      <c r="AN281" s="357">
        <v>2.5399999999999999E-2</v>
      </c>
      <c r="AO281" s="478" t="s">
        <v>1444</v>
      </c>
    </row>
    <row r="282" spans="1:41">
      <c r="A282" s="31">
        <v>20334000</v>
      </c>
      <c r="B282" s="31">
        <v>1</v>
      </c>
      <c r="C282" s="31">
        <v>1</v>
      </c>
      <c r="D282" s="31">
        <v>0</v>
      </c>
      <c r="E282" s="33" t="s">
        <v>516</v>
      </c>
      <c r="F282" s="33" t="s">
        <v>1368</v>
      </c>
      <c r="G282" s="33" t="s">
        <v>1364</v>
      </c>
      <c r="H282" s="33" t="s">
        <v>1364</v>
      </c>
      <c r="I282" s="33" t="s">
        <v>1364</v>
      </c>
      <c r="J282" s="33" t="s">
        <v>1384</v>
      </c>
      <c r="K282" s="31" t="s">
        <v>194</v>
      </c>
      <c r="L282" s="33" t="s">
        <v>208</v>
      </c>
      <c r="M282" s="31" t="s">
        <v>1627</v>
      </c>
      <c r="N282" s="31" t="s">
        <v>1404</v>
      </c>
      <c r="O282" s="31" t="s">
        <v>1404</v>
      </c>
      <c r="P282" s="31" t="s">
        <v>194</v>
      </c>
      <c r="Q282" s="352">
        <v>56331.44</v>
      </c>
      <c r="R282" s="387">
        <v>0</v>
      </c>
      <c r="S282" s="387">
        <v>0</v>
      </c>
      <c r="T282" s="387">
        <v>0</v>
      </c>
      <c r="U282" s="387">
        <v>0</v>
      </c>
      <c r="V282" s="352">
        <v>0</v>
      </c>
      <c r="W282" s="387">
        <v>0</v>
      </c>
      <c r="X282" s="352">
        <v>56331.44</v>
      </c>
      <c r="Y282" s="354">
        <v>43669</v>
      </c>
      <c r="Z282" s="354">
        <v>52427</v>
      </c>
      <c r="AA282" s="352">
        <v>87100000</v>
      </c>
      <c r="AB282" s="352">
        <v>87100000</v>
      </c>
      <c r="AC282" s="352">
        <v>21.717808219178082</v>
      </c>
      <c r="AD282" s="352">
        <v>23.994520547945207</v>
      </c>
      <c r="AE282" s="391">
        <v>1.1899999999999999E-2</v>
      </c>
      <c r="AF282" s="388">
        <v>1.1899999999999999E-2</v>
      </c>
      <c r="AG282" s="355" t="s">
        <v>1734</v>
      </c>
      <c r="AH282" s="355"/>
      <c r="AI282" s="352">
        <v>1223395.410630137</v>
      </c>
      <c r="AJ282" s="353">
        <v>1351645.8945753425</v>
      </c>
      <c r="AK282" s="353">
        <v>670.34413599999993</v>
      </c>
      <c r="AL282" s="356">
        <v>21.717808219178082</v>
      </c>
      <c r="AM282" s="356">
        <v>23.994520547945207</v>
      </c>
      <c r="AN282" s="357">
        <v>1.1899999999999999E-2</v>
      </c>
      <c r="AO282" s="478" t="s">
        <v>1444</v>
      </c>
    </row>
    <row r="283" spans="1:41">
      <c r="A283" s="31">
        <v>20339000</v>
      </c>
      <c r="B283" s="31">
        <v>1</v>
      </c>
      <c r="C283" s="31">
        <v>1</v>
      </c>
      <c r="D283" s="31">
        <v>1</v>
      </c>
      <c r="E283" s="33" t="s">
        <v>516</v>
      </c>
      <c r="F283" s="33" t="s">
        <v>1368</v>
      </c>
      <c r="G283" s="33" t="s">
        <v>1367</v>
      </c>
      <c r="H283" s="33" t="s">
        <v>1362</v>
      </c>
      <c r="I283" s="33" t="s">
        <v>6</v>
      </c>
      <c r="J283" s="33" t="s">
        <v>1384</v>
      </c>
      <c r="K283" s="31" t="s">
        <v>194</v>
      </c>
      <c r="L283" s="33" t="s">
        <v>12</v>
      </c>
      <c r="M283" s="31" t="s">
        <v>1627</v>
      </c>
      <c r="N283" s="31" t="s">
        <v>306</v>
      </c>
      <c r="O283" s="31" t="s">
        <v>306</v>
      </c>
      <c r="P283" s="31" t="s">
        <v>194</v>
      </c>
      <c r="Q283" s="352">
        <v>9144479</v>
      </c>
      <c r="R283" s="387">
        <v>0</v>
      </c>
      <c r="S283" s="387">
        <v>0</v>
      </c>
      <c r="T283" s="387">
        <v>0</v>
      </c>
      <c r="U283" s="387">
        <v>0</v>
      </c>
      <c r="V283" s="352">
        <v>0</v>
      </c>
      <c r="W283" s="387">
        <v>0</v>
      </c>
      <c r="X283" s="352">
        <v>9144479</v>
      </c>
      <c r="Y283" s="354">
        <v>43742</v>
      </c>
      <c r="Z283" s="354">
        <v>52793</v>
      </c>
      <c r="AA283" s="352">
        <v>43000000</v>
      </c>
      <c r="AB283" s="352">
        <v>43000000</v>
      </c>
      <c r="AC283" s="352">
        <v>22.720547945205478</v>
      </c>
      <c r="AD283" s="352">
        <v>24.797260273972604</v>
      </c>
      <c r="AE283" s="391">
        <v>2.5399999999999999E-2</v>
      </c>
      <c r="AF283" s="355">
        <v>2.5399999999999999E-2</v>
      </c>
      <c r="AG283" s="355" t="s">
        <v>1734</v>
      </c>
      <c r="AH283" s="355"/>
      <c r="AI283" s="352">
        <v>207767573.55342466</v>
      </c>
      <c r="AJ283" s="353">
        <v>226758025.83287671</v>
      </c>
      <c r="AK283" s="353">
        <v>232269.7666</v>
      </c>
      <c r="AL283" s="356">
        <v>22.720547945205478</v>
      </c>
      <c r="AM283" s="356">
        <v>24.797260273972604</v>
      </c>
      <c r="AN283" s="357">
        <v>2.5399999999999999E-2</v>
      </c>
      <c r="AO283" s="478" t="s">
        <v>1444</v>
      </c>
    </row>
    <row r="284" spans="1:41">
      <c r="A284" s="31">
        <v>20335000</v>
      </c>
      <c r="B284" s="31">
        <v>1</v>
      </c>
      <c r="C284" s="31">
        <v>1</v>
      </c>
      <c r="D284" s="31">
        <v>1</v>
      </c>
      <c r="E284" s="33" t="s">
        <v>516</v>
      </c>
      <c r="F284" s="33" t="s">
        <v>1368</v>
      </c>
      <c r="G284" s="33" t="s">
        <v>1367</v>
      </c>
      <c r="H284" s="33" t="s">
        <v>1362</v>
      </c>
      <c r="I284" s="33" t="s">
        <v>6</v>
      </c>
      <c r="J284" s="33" t="s">
        <v>1384</v>
      </c>
      <c r="K284" s="31" t="s">
        <v>194</v>
      </c>
      <c r="L284" s="33" t="s">
        <v>12</v>
      </c>
      <c r="M284" s="31" t="s">
        <v>1627</v>
      </c>
      <c r="N284" s="31" t="s">
        <v>307</v>
      </c>
      <c r="O284" s="31" t="s">
        <v>307</v>
      </c>
      <c r="P284" s="31" t="s">
        <v>194</v>
      </c>
      <c r="Q284" s="352">
        <v>300000000</v>
      </c>
      <c r="R284" s="387">
        <v>0</v>
      </c>
      <c r="S284" s="387">
        <v>0</v>
      </c>
      <c r="T284" s="387">
        <v>1774767.13</v>
      </c>
      <c r="U284" s="387">
        <v>12328.77</v>
      </c>
      <c r="V284" s="352">
        <v>0</v>
      </c>
      <c r="W284" s="387">
        <v>0</v>
      </c>
      <c r="X284" s="352">
        <v>300000000</v>
      </c>
      <c r="Y284" s="354">
        <v>43669</v>
      </c>
      <c r="Z284" s="354">
        <v>50875</v>
      </c>
      <c r="AA284" s="352">
        <v>300000000</v>
      </c>
      <c r="AB284" s="352">
        <v>300000000</v>
      </c>
      <c r="AC284" s="352">
        <v>17.465753424657535</v>
      </c>
      <c r="AD284" s="352">
        <v>19.742465753424657</v>
      </c>
      <c r="AE284" s="391">
        <v>2.5600000000000001E-2</v>
      </c>
      <c r="AF284" s="355">
        <v>2.5600000000000001E-2</v>
      </c>
      <c r="AG284" s="355" t="s">
        <v>1734</v>
      </c>
      <c r="AH284" s="355"/>
      <c r="AI284" s="352">
        <v>5239726027.3972607</v>
      </c>
      <c r="AJ284" s="353">
        <v>5922739726.0273972</v>
      </c>
      <c r="AK284" s="353">
        <v>7680000</v>
      </c>
      <c r="AL284" s="356">
        <v>17.465753424657535</v>
      </c>
      <c r="AM284" s="356">
        <v>19.742465753424657</v>
      </c>
      <c r="AN284" s="357">
        <v>2.5600000000000001E-2</v>
      </c>
      <c r="AO284" s="478" t="s">
        <v>1444</v>
      </c>
    </row>
    <row r="285" spans="1:41">
      <c r="A285" s="31">
        <v>20340000</v>
      </c>
      <c r="B285" s="31">
        <v>1</v>
      </c>
      <c r="C285" s="31">
        <v>1</v>
      </c>
      <c r="D285" s="31">
        <v>1</v>
      </c>
      <c r="E285" s="33" t="s">
        <v>516</v>
      </c>
      <c r="F285" s="33" t="s">
        <v>1368</v>
      </c>
      <c r="G285" s="33" t="s">
        <v>1367</v>
      </c>
      <c r="H285" s="33" t="s">
        <v>1362</v>
      </c>
      <c r="I285" s="33" t="s">
        <v>6</v>
      </c>
      <c r="J285" s="33" t="s">
        <v>1384</v>
      </c>
      <c r="K285" s="31" t="s">
        <v>194</v>
      </c>
      <c r="L285" s="33" t="s">
        <v>12</v>
      </c>
      <c r="M285" s="31" t="s">
        <v>1627</v>
      </c>
      <c r="N285" s="31" t="s">
        <v>308</v>
      </c>
      <c r="O285" s="31" t="s">
        <v>308</v>
      </c>
      <c r="P285" s="31" t="s">
        <v>194</v>
      </c>
      <c r="Q285" s="352">
        <v>1378178.63</v>
      </c>
      <c r="R285" s="387">
        <v>0</v>
      </c>
      <c r="S285" s="387">
        <v>0</v>
      </c>
      <c r="T285" s="387">
        <v>0</v>
      </c>
      <c r="U285" s="387">
        <v>0</v>
      </c>
      <c r="V285" s="352">
        <v>0</v>
      </c>
      <c r="W285" s="387">
        <v>0</v>
      </c>
      <c r="X285" s="352">
        <v>1378178.63</v>
      </c>
      <c r="Y285" s="354">
        <v>43787</v>
      </c>
      <c r="Z285" s="354">
        <v>52855</v>
      </c>
      <c r="AA285" s="352">
        <v>75000000</v>
      </c>
      <c r="AB285" s="352">
        <v>75000000</v>
      </c>
      <c r="AC285" s="352">
        <v>22.890410958904109</v>
      </c>
      <c r="AD285" s="352">
        <v>24.843835616438355</v>
      </c>
      <c r="AE285" s="391">
        <v>2.5600000000000001E-2</v>
      </c>
      <c r="AF285" s="355">
        <v>2.5600000000000001E-2</v>
      </c>
      <c r="AG285" s="355" t="s">
        <v>1734</v>
      </c>
      <c r="AH285" s="355"/>
      <c r="AI285" s="352">
        <v>31547075.215479448</v>
      </c>
      <c r="AJ285" s="353">
        <v>34239243.333808213</v>
      </c>
      <c r="AK285" s="353">
        <v>35281.372927999997</v>
      </c>
      <c r="AL285" s="356">
        <v>22.890410958904109</v>
      </c>
      <c r="AM285" s="356">
        <v>24.843835616438355</v>
      </c>
      <c r="AN285" s="357">
        <v>2.5600000000000001E-2</v>
      </c>
      <c r="AO285" s="478" t="s">
        <v>1444</v>
      </c>
    </row>
    <row r="286" spans="1:41">
      <c r="A286" s="31">
        <v>20343000</v>
      </c>
      <c r="B286" s="31">
        <v>1</v>
      </c>
      <c r="C286" s="31">
        <v>1</v>
      </c>
      <c r="D286" s="31">
        <v>1</v>
      </c>
      <c r="E286" s="33" t="s">
        <v>516</v>
      </c>
      <c r="F286" s="33" t="s">
        <v>1368</v>
      </c>
      <c r="G286" s="33" t="s">
        <v>1367</v>
      </c>
      <c r="H286" s="33" t="s">
        <v>1362</v>
      </c>
      <c r="I286" s="33" t="s">
        <v>6</v>
      </c>
      <c r="J286" s="33" t="s">
        <v>1384</v>
      </c>
      <c r="K286" s="31" t="s">
        <v>194</v>
      </c>
      <c r="L286" s="33" t="s">
        <v>12</v>
      </c>
      <c r="M286" s="31" t="s">
        <v>1627</v>
      </c>
      <c r="N286" s="31" t="s">
        <v>309</v>
      </c>
      <c r="O286" s="31" t="s">
        <v>309</v>
      </c>
      <c r="P286" s="31" t="s">
        <v>194</v>
      </c>
      <c r="Q286" s="352">
        <v>176586103.19999999</v>
      </c>
      <c r="R286" s="387">
        <v>0</v>
      </c>
      <c r="S286" s="387">
        <v>0</v>
      </c>
      <c r="T286" s="387">
        <v>0</v>
      </c>
      <c r="U286" s="387">
        <v>0</v>
      </c>
      <c r="V286" s="352">
        <v>0</v>
      </c>
      <c r="W286" s="387">
        <v>0</v>
      </c>
      <c r="X286" s="352">
        <v>176586103.19999999</v>
      </c>
      <c r="Y286" s="354">
        <v>43987</v>
      </c>
      <c r="Z286" s="354">
        <v>53097</v>
      </c>
      <c r="AA286" s="352">
        <v>250000000</v>
      </c>
      <c r="AB286" s="352">
        <v>250000000</v>
      </c>
      <c r="AC286" s="352">
        <v>23.553424657534247</v>
      </c>
      <c r="AD286" s="352">
        <v>24.958904109589042</v>
      </c>
      <c r="AE286" s="391">
        <v>2.5600000000000001E-2</v>
      </c>
      <c r="AF286" s="355">
        <v>2.5600000000000001E-2</v>
      </c>
      <c r="AG286" s="355" t="s">
        <v>1734</v>
      </c>
      <c r="AH286" s="355"/>
      <c r="AI286" s="352">
        <v>4159207477.2887669</v>
      </c>
      <c r="AJ286" s="353">
        <v>4407395616.8547945</v>
      </c>
      <c r="AK286" s="353">
        <v>4520604.2419199999</v>
      </c>
      <c r="AL286" s="356">
        <v>23.553424657534247</v>
      </c>
      <c r="AM286" s="356">
        <v>24.958904109589042</v>
      </c>
      <c r="AN286" s="357">
        <v>2.5600000000000001E-2</v>
      </c>
      <c r="AO286" s="478" t="s">
        <v>1444</v>
      </c>
    </row>
    <row r="287" spans="1:41">
      <c r="A287" s="31">
        <v>20344000</v>
      </c>
      <c r="B287" s="31">
        <v>1</v>
      </c>
      <c r="C287" s="31">
        <v>1</v>
      </c>
      <c r="D287" s="31">
        <v>1</v>
      </c>
      <c r="E287" s="33" t="s">
        <v>516</v>
      </c>
      <c r="F287" s="33" t="s">
        <v>1368</v>
      </c>
      <c r="G287" s="33" t="s">
        <v>1367</v>
      </c>
      <c r="H287" s="33" t="s">
        <v>1362</v>
      </c>
      <c r="I287" s="33" t="s">
        <v>6</v>
      </c>
      <c r="J287" s="33" t="s">
        <v>1384</v>
      </c>
      <c r="K287" s="31" t="s">
        <v>194</v>
      </c>
      <c r="L287" s="33" t="s">
        <v>12</v>
      </c>
      <c r="M287" s="31" t="s">
        <v>1627</v>
      </c>
      <c r="N287" s="31" t="s">
        <v>310</v>
      </c>
      <c r="O287" s="31" t="s">
        <v>310</v>
      </c>
      <c r="P287" s="31" t="s">
        <v>194</v>
      </c>
      <c r="Q287" s="352">
        <v>280000000</v>
      </c>
      <c r="R287" s="387">
        <v>0</v>
      </c>
      <c r="S287" s="387">
        <v>0</v>
      </c>
      <c r="T287" s="387">
        <v>0</v>
      </c>
      <c r="U287" s="387">
        <v>0</v>
      </c>
      <c r="V287" s="352">
        <v>0</v>
      </c>
      <c r="W287" s="387">
        <v>0</v>
      </c>
      <c r="X287" s="352">
        <v>280000000</v>
      </c>
      <c r="Y287" s="354">
        <v>43999</v>
      </c>
      <c r="Z287" s="354">
        <v>51271</v>
      </c>
      <c r="AA287" s="352">
        <v>280000000</v>
      </c>
      <c r="AB287" s="352">
        <v>280000000</v>
      </c>
      <c r="AC287" s="352">
        <v>18.550684931506851</v>
      </c>
      <c r="AD287" s="352">
        <v>19.923287671232877</v>
      </c>
      <c r="AE287" s="391">
        <v>2.5600000000000001E-2</v>
      </c>
      <c r="AF287" s="355">
        <v>2.5600000000000001E-2</v>
      </c>
      <c r="AG287" s="355" t="s">
        <v>1734</v>
      </c>
      <c r="AH287" s="355"/>
      <c r="AI287" s="352">
        <v>5194191780.8219185</v>
      </c>
      <c r="AJ287" s="353">
        <v>5578520547.9452057</v>
      </c>
      <c r="AK287" s="353">
        <v>7168000</v>
      </c>
      <c r="AL287" s="356">
        <v>18.550684931506851</v>
      </c>
      <c r="AM287" s="356">
        <v>19.923287671232877</v>
      </c>
      <c r="AN287" s="357">
        <v>2.5600000000000001E-2</v>
      </c>
      <c r="AO287" s="478" t="s">
        <v>1444</v>
      </c>
    </row>
    <row r="288" spans="1:41">
      <c r="A288" s="31">
        <v>20027100</v>
      </c>
      <c r="B288" s="31">
        <v>1</v>
      </c>
      <c r="C288" s="31">
        <v>1</v>
      </c>
      <c r="D288" s="31">
        <v>1</v>
      </c>
      <c r="E288" s="33" t="s">
        <v>516</v>
      </c>
      <c r="F288" s="33" t="s">
        <v>1368</v>
      </c>
      <c r="G288" s="33" t="s">
        <v>1367</v>
      </c>
      <c r="H288" s="33" t="s">
        <v>1362</v>
      </c>
      <c r="I288" s="33" t="s">
        <v>6</v>
      </c>
      <c r="J288" s="33" t="s">
        <v>1384</v>
      </c>
      <c r="K288" s="31" t="s">
        <v>194</v>
      </c>
      <c r="L288" s="33" t="s">
        <v>12</v>
      </c>
      <c r="M288" s="31" t="s">
        <v>1627</v>
      </c>
      <c r="N288" s="31" t="s">
        <v>311</v>
      </c>
      <c r="O288" s="31" t="s">
        <v>311</v>
      </c>
      <c r="P288" s="31" t="s">
        <v>194</v>
      </c>
      <c r="Q288" s="352">
        <v>5.0000000000000001E-3</v>
      </c>
      <c r="R288" s="387">
        <v>0</v>
      </c>
      <c r="S288" s="387">
        <v>0</v>
      </c>
      <c r="T288" s="387">
        <v>0</v>
      </c>
      <c r="U288" s="387">
        <v>0</v>
      </c>
      <c r="V288" s="352">
        <v>0</v>
      </c>
      <c r="W288" s="387">
        <v>0</v>
      </c>
      <c r="X288" s="352">
        <v>5.0000000000000001E-3</v>
      </c>
      <c r="Y288" s="352"/>
      <c r="Z288" s="352"/>
      <c r="AA288" s="352">
        <v>0</v>
      </c>
      <c r="AB288" s="352">
        <v>0</v>
      </c>
      <c r="AC288" s="352">
        <v>0</v>
      </c>
      <c r="AD288" s="352">
        <v>0</v>
      </c>
      <c r="AE288" s="391">
        <v>0.02</v>
      </c>
      <c r="AF288" s="388">
        <v>0.02</v>
      </c>
      <c r="AG288" s="355" t="s">
        <v>1724</v>
      </c>
      <c r="AH288" s="355" t="s">
        <v>1763</v>
      </c>
      <c r="AI288" s="352">
        <v>0</v>
      </c>
      <c r="AJ288" s="353">
        <v>0</v>
      </c>
      <c r="AK288" s="353">
        <v>1E-4</v>
      </c>
      <c r="AL288" s="356">
        <v>0</v>
      </c>
      <c r="AM288" s="356">
        <v>0</v>
      </c>
      <c r="AN288" s="357">
        <v>0.02</v>
      </c>
      <c r="AO288" s="478" t="s">
        <v>1444</v>
      </c>
    </row>
    <row r="289" spans="1:41">
      <c r="A289" s="31">
        <v>20342000</v>
      </c>
      <c r="B289" s="31">
        <v>1</v>
      </c>
      <c r="C289" s="31">
        <v>1</v>
      </c>
      <c r="D289" s="31">
        <v>1</v>
      </c>
      <c r="E289" s="33" t="s">
        <v>516</v>
      </c>
      <c r="F289" s="33" t="s">
        <v>1368</v>
      </c>
      <c r="G289" s="33" t="s">
        <v>1367</v>
      </c>
      <c r="H289" s="33" t="s">
        <v>1362</v>
      </c>
      <c r="I289" s="33" t="s">
        <v>6</v>
      </c>
      <c r="J289" s="33" t="s">
        <v>1384</v>
      </c>
      <c r="K289" s="31" t="s">
        <v>194</v>
      </c>
      <c r="L289" s="33" t="s">
        <v>12</v>
      </c>
      <c r="M289" s="31" t="s">
        <v>1627</v>
      </c>
      <c r="N289" s="31" t="s">
        <v>312</v>
      </c>
      <c r="O289" s="31" t="s">
        <v>312</v>
      </c>
      <c r="P289" s="31" t="s">
        <v>194</v>
      </c>
      <c r="Q289" s="352">
        <v>63000000</v>
      </c>
      <c r="R289" s="387">
        <v>27000000</v>
      </c>
      <c r="S289" s="387">
        <v>0</v>
      </c>
      <c r="T289" s="387">
        <v>262002.33</v>
      </c>
      <c r="U289" s="387">
        <v>0</v>
      </c>
      <c r="V289" s="352">
        <v>0</v>
      </c>
      <c r="W289" s="387">
        <v>0</v>
      </c>
      <c r="X289" s="352">
        <v>90000000</v>
      </c>
      <c r="Y289" s="354">
        <v>43924</v>
      </c>
      <c r="Z289" s="354">
        <v>53250</v>
      </c>
      <c r="AA289" s="352">
        <v>63000000</v>
      </c>
      <c r="AB289" s="352">
        <v>63000000</v>
      </c>
      <c r="AC289" s="352">
        <v>23.972602739726028</v>
      </c>
      <c r="AD289" s="352">
        <v>25.550684931506851</v>
      </c>
      <c r="AE289" s="391">
        <v>2.5600000000000001E-2</v>
      </c>
      <c r="AF289" s="355">
        <v>2.5600000000000001E-2</v>
      </c>
      <c r="AG289" s="355" t="s">
        <v>1734</v>
      </c>
      <c r="AH289" s="355"/>
      <c r="AI289" s="352">
        <v>2157534246.5753427</v>
      </c>
      <c r="AJ289" s="353">
        <v>2299561643.8356166</v>
      </c>
      <c r="AK289" s="353">
        <v>2304000</v>
      </c>
      <c r="AL289" s="356">
        <v>23.972602739726028</v>
      </c>
      <c r="AM289" s="356">
        <v>25.550684931506851</v>
      </c>
      <c r="AN289" s="357">
        <v>2.5600000000000001E-2</v>
      </c>
      <c r="AO289" s="478" t="s">
        <v>1444</v>
      </c>
    </row>
    <row r="290" spans="1:41">
      <c r="A290" s="31">
        <v>20029101</v>
      </c>
      <c r="B290" s="31">
        <v>1</v>
      </c>
      <c r="C290" s="31">
        <v>1</v>
      </c>
      <c r="D290" s="31">
        <v>1</v>
      </c>
      <c r="E290" s="33" t="s">
        <v>516</v>
      </c>
      <c r="F290" s="33" t="s">
        <v>1368</v>
      </c>
      <c r="G290" s="33" t="s">
        <v>1367</v>
      </c>
      <c r="H290" s="33" t="s">
        <v>1362</v>
      </c>
      <c r="I290" s="33" t="s">
        <v>6</v>
      </c>
      <c r="J290" s="33" t="s">
        <v>1384</v>
      </c>
      <c r="K290" s="31" t="s">
        <v>194</v>
      </c>
      <c r="L290" s="33" t="s">
        <v>12</v>
      </c>
      <c r="M290" s="31" t="s">
        <v>1627</v>
      </c>
      <c r="N290" s="31" t="s">
        <v>313</v>
      </c>
      <c r="O290" s="31" t="s">
        <v>313</v>
      </c>
      <c r="P290" s="31" t="s">
        <v>194</v>
      </c>
      <c r="Q290" s="352">
        <v>1E-3</v>
      </c>
      <c r="R290" s="387">
        <v>0</v>
      </c>
      <c r="S290" s="387">
        <v>0</v>
      </c>
      <c r="T290" s="387">
        <v>0</v>
      </c>
      <c r="U290" s="387">
        <v>0</v>
      </c>
      <c r="V290" s="352">
        <v>0</v>
      </c>
      <c r="W290" s="387">
        <v>0</v>
      </c>
      <c r="X290" s="352">
        <v>1E-3</v>
      </c>
      <c r="Y290" s="352"/>
      <c r="Z290" s="352"/>
      <c r="AA290" s="352">
        <v>0</v>
      </c>
      <c r="AB290" s="352">
        <v>0</v>
      </c>
      <c r="AC290" s="352">
        <v>0</v>
      </c>
      <c r="AD290" s="352">
        <v>0</v>
      </c>
      <c r="AE290" s="391">
        <v>0.02</v>
      </c>
      <c r="AF290" s="388">
        <v>0.02</v>
      </c>
      <c r="AG290" s="355" t="s">
        <v>1724</v>
      </c>
      <c r="AH290" s="355" t="s">
        <v>1763</v>
      </c>
      <c r="AI290" s="352">
        <v>0</v>
      </c>
      <c r="AJ290" s="353">
        <v>0</v>
      </c>
      <c r="AK290" s="353">
        <v>2.0000000000000002E-5</v>
      </c>
      <c r="AL290" s="356">
        <v>0</v>
      </c>
      <c r="AM290" s="356">
        <v>0</v>
      </c>
      <c r="AN290" s="357">
        <v>0.02</v>
      </c>
      <c r="AO290" s="478" t="s">
        <v>1444</v>
      </c>
    </row>
    <row r="291" spans="1:41">
      <c r="A291" s="31">
        <v>20348000</v>
      </c>
      <c r="B291" s="31">
        <v>1</v>
      </c>
      <c r="C291" s="31">
        <v>1</v>
      </c>
      <c r="D291" s="31">
        <v>1</v>
      </c>
      <c r="E291" s="33" t="s">
        <v>516</v>
      </c>
      <c r="F291" s="33" t="s">
        <v>1368</v>
      </c>
      <c r="G291" s="33" t="s">
        <v>1367</v>
      </c>
      <c r="H291" s="33" t="s">
        <v>1362</v>
      </c>
      <c r="I291" s="33" t="s">
        <v>6</v>
      </c>
      <c r="J291" s="33" t="s">
        <v>1384</v>
      </c>
      <c r="K291" s="31" t="s">
        <v>194</v>
      </c>
      <c r="L291" s="33" t="s">
        <v>12</v>
      </c>
      <c r="M291" s="31" t="s">
        <v>1627</v>
      </c>
      <c r="N291" s="31" t="s">
        <v>314</v>
      </c>
      <c r="O291" s="31" t="s">
        <v>314</v>
      </c>
      <c r="P291" s="31" t="s">
        <v>194</v>
      </c>
      <c r="Q291" s="352">
        <v>200000000</v>
      </c>
      <c r="R291" s="387">
        <v>0</v>
      </c>
      <c r="S291" s="387">
        <v>0</v>
      </c>
      <c r="T291" s="387">
        <v>0</v>
      </c>
      <c r="U291" s="387">
        <v>0</v>
      </c>
      <c r="V291" s="352">
        <v>0</v>
      </c>
      <c r="W291" s="387">
        <v>0</v>
      </c>
      <c r="X291" s="352">
        <v>200000000</v>
      </c>
      <c r="Y291" s="354">
        <v>44277</v>
      </c>
      <c r="Z291" s="354">
        <v>50844</v>
      </c>
      <c r="AA291" s="352">
        <v>200000000</v>
      </c>
      <c r="AB291" s="352">
        <v>200000000</v>
      </c>
      <c r="AC291" s="352">
        <v>17.38082191780822</v>
      </c>
      <c r="AD291" s="352">
        <v>17.991780821917807</v>
      </c>
      <c r="AE291" s="391">
        <v>2.5600000000000001E-2</v>
      </c>
      <c r="AF291" s="355">
        <v>2.5600000000000001E-2</v>
      </c>
      <c r="AG291" s="355" t="s">
        <v>1734</v>
      </c>
      <c r="AH291" s="355"/>
      <c r="AI291" s="352">
        <v>3476164383.5616441</v>
      </c>
      <c r="AJ291" s="353">
        <v>3598356164.3835616</v>
      </c>
      <c r="AK291" s="353">
        <v>5120000</v>
      </c>
      <c r="AL291" s="356">
        <v>17.38082191780822</v>
      </c>
      <c r="AM291" s="356">
        <v>17.991780821917807</v>
      </c>
      <c r="AN291" s="357">
        <v>2.5600000000000001E-2</v>
      </c>
      <c r="AO291" s="478" t="s">
        <v>1444</v>
      </c>
    </row>
    <row r="292" spans="1:41">
      <c r="A292" s="31">
        <v>30033000</v>
      </c>
      <c r="B292" s="31">
        <v>1</v>
      </c>
      <c r="C292" s="31">
        <v>1</v>
      </c>
      <c r="D292" s="31">
        <v>1</v>
      </c>
      <c r="E292" s="33" t="s">
        <v>516</v>
      </c>
      <c r="F292" s="33" t="s">
        <v>1368</v>
      </c>
      <c r="G292" s="33" t="s">
        <v>1367</v>
      </c>
      <c r="H292" s="33" t="s">
        <v>1362</v>
      </c>
      <c r="I292" s="33" t="s">
        <v>6</v>
      </c>
      <c r="J292" s="33" t="s">
        <v>1384</v>
      </c>
      <c r="K292" s="31" t="s">
        <v>194</v>
      </c>
      <c r="L292" s="33" t="s">
        <v>12</v>
      </c>
      <c r="M292" s="31" t="s">
        <v>1627</v>
      </c>
      <c r="N292" s="31" t="s">
        <v>315</v>
      </c>
      <c r="O292" s="31" t="s">
        <v>315</v>
      </c>
      <c r="P292" s="31" t="s">
        <v>194</v>
      </c>
      <c r="Q292" s="352">
        <v>3.0000000000000001E-3</v>
      </c>
      <c r="R292" s="387">
        <v>0</v>
      </c>
      <c r="S292" s="387">
        <v>0</v>
      </c>
      <c r="T292" s="387">
        <v>0</v>
      </c>
      <c r="U292" s="387">
        <v>0</v>
      </c>
      <c r="V292" s="352">
        <v>0</v>
      </c>
      <c r="W292" s="387">
        <v>0</v>
      </c>
      <c r="X292" s="352">
        <v>3.0000000000000001E-3</v>
      </c>
      <c r="Y292" s="352">
        <v>0</v>
      </c>
      <c r="Z292" s="352"/>
      <c r="AA292" s="352">
        <v>0</v>
      </c>
      <c r="AB292" s="352">
        <v>0</v>
      </c>
      <c r="AC292" s="352">
        <v>0</v>
      </c>
      <c r="AD292" s="352">
        <v>0</v>
      </c>
      <c r="AE292" s="391">
        <v>0.02</v>
      </c>
      <c r="AF292" s="388">
        <v>0.02</v>
      </c>
      <c r="AG292" s="355" t="s">
        <v>1724</v>
      </c>
      <c r="AH292" s="355" t="s">
        <v>1763</v>
      </c>
      <c r="AI292" s="352">
        <v>0</v>
      </c>
      <c r="AJ292" s="353">
        <v>0</v>
      </c>
      <c r="AK292" s="353">
        <v>6.0000000000000002E-5</v>
      </c>
      <c r="AL292" s="356">
        <v>0</v>
      </c>
      <c r="AM292" s="356">
        <v>0</v>
      </c>
      <c r="AN292" s="357">
        <v>0.02</v>
      </c>
      <c r="AO292" s="478" t="s">
        <v>1444</v>
      </c>
    </row>
    <row r="293" spans="1:41">
      <c r="A293" s="31">
        <v>20213001</v>
      </c>
      <c r="B293" s="31">
        <v>1</v>
      </c>
      <c r="C293" s="31">
        <v>1</v>
      </c>
      <c r="D293" s="31">
        <v>1</v>
      </c>
      <c r="E293" s="33" t="s">
        <v>516</v>
      </c>
      <c r="F293" s="33" t="s">
        <v>1368</v>
      </c>
      <c r="G293" s="33" t="s">
        <v>1367</v>
      </c>
      <c r="H293" s="33" t="s">
        <v>1362</v>
      </c>
      <c r="I293" s="33" t="s">
        <v>6</v>
      </c>
      <c r="J293" s="33" t="s">
        <v>1384</v>
      </c>
      <c r="K293" s="31" t="s">
        <v>194</v>
      </c>
      <c r="L293" s="33" t="s">
        <v>12</v>
      </c>
      <c r="M293" s="31" t="s">
        <v>1627</v>
      </c>
      <c r="N293" s="31" t="s">
        <v>316</v>
      </c>
      <c r="O293" s="31" t="s">
        <v>316</v>
      </c>
      <c r="P293" s="31" t="s">
        <v>194</v>
      </c>
      <c r="Q293" s="352">
        <v>-0.21</v>
      </c>
      <c r="R293" s="387">
        <v>0</v>
      </c>
      <c r="S293" s="387">
        <v>0</v>
      </c>
      <c r="T293" s="387">
        <v>0</v>
      </c>
      <c r="U293" s="387">
        <v>0</v>
      </c>
      <c r="V293" s="352">
        <v>0</v>
      </c>
      <c r="W293" s="387">
        <v>0</v>
      </c>
      <c r="X293" s="352">
        <v>-0.21</v>
      </c>
      <c r="Y293" s="352">
        <v>0</v>
      </c>
      <c r="Z293" s="352"/>
      <c r="AA293" s="352">
        <v>0</v>
      </c>
      <c r="AB293" s="352">
        <v>0</v>
      </c>
      <c r="AC293" s="352">
        <v>0</v>
      </c>
      <c r="AD293" s="352">
        <v>0</v>
      </c>
      <c r="AE293" s="391">
        <v>4.8799999999999996E-2</v>
      </c>
      <c r="AF293" s="388">
        <v>4.8799999999999996E-2</v>
      </c>
      <c r="AG293" s="355" t="s">
        <v>1724</v>
      </c>
      <c r="AH293" s="355" t="s">
        <v>1763</v>
      </c>
      <c r="AI293" s="352">
        <v>0</v>
      </c>
      <c r="AJ293" s="353">
        <v>0</v>
      </c>
      <c r="AK293" s="353">
        <v>-1.0247999999999998E-2</v>
      </c>
      <c r="AL293" s="356">
        <v>0</v>
      </c>
      <c r="AM293" s="356">
        <v>0</v>
      </c>
      <c r="AN293" s="357">
        <v>4.8799999999999996E-2</v>
      </c>
      <c r="AO293" s="478" t="s">
        <v>1444</v>
      </c>
    </row>
    <row r="294" spans="1:41">
      <c r="A294" s="31">
        <v>20214100</v>
      </c>
      <c r="B294" s="31">
        <v>1</v>
      </c>
      <c r="C294" s="31">
        <v>1</v>
      </c>
      <c r="D294" s="31">
        <v>1</v>
      </c>
      <c r="E294" s="33" t="s">
        <v>516</v>
      </c>
      <c r="F294" s="33" t="s">
        <v>1368</v>
      </c>
      <c r="G294" s="33" t="s">
        <v>1367</v>
      </c>
      <c r="H294" s="33" t="s">
        <v>1362</v>
      </c>
      <c r="I294" s="33" t="s">
        <v>6</v>
      </c>
      <c r="J294" s="33" t="s">
        <v>1384</v>
      </c>
      <c r="K294" s="31" t="s">
        <v>194</v>
      </c>
      <c r="L294" s="33" t="s">
        <v>12</v>
      </c>
      <c r="M294" s="31" t="s">
        <v>1627</v>
      </c>
      <c r="N294" s="31" t="s">
        <v>317</v>
      </c>
      <c r="O294" s="31" t="s">
        <v>317</v>
      </c>
      <c r="P294" s="31" t="s">
        <v>194</v>
      </c>
      <c r="Q294" s="352">
        <v>0.40600000000000003</v>
      </c>
      <c r="R294" s="387">
        <v>0</v>
      </c>
      <c r="S294" s="387">
        <v>0</v>
      </c>
      <c r="T294" s="387">
        <v>0</v>
      </c>
      <c r="U294" s="387">
        <v>0</v>
      </c>
      <c r="V294" s="352">
        <v>0</v>
      </c>
      <c r="W294" s="387">
        <v>0</v>
      </c>
      <c r="X294" s="352">
        <v>0.40600000000000003</v>
      </c>
      <c r="Y294" s="352">
        <v>0</v>
      </c>
      <c r="Z294" s="352"/>
      <c r="AA294" s="352">
        <v>0</v>
      </c>
      <c r="AB294" s="352">
        <v>0</v>
      </c>
      <c r="AC294" s="352">
        <v>0</v>
      </c>
      <c r="AD294" s="352">
        <v>0</v>
      </c>
      <c r="AE294" s="391">
        <v>4.8799999999999996E-2</v>
      </c>
      <c r="AF294" s="388">
        <v>4.8799999999999996E-2</v>
      </c>
      <c r="AG294" s="355" t="s">
        <v>1724</v>
      </c>
      <c r="AH294" s="355" t="s">
        <v>1763</v>
      </c>
      <c r="AI294" s="352">
        <v>0</v>
      </c>
      <c r="AJ294" s="353">
        <v>0</v>
      </c>
      <c r="AK294" s="353">
        <v>1.9812799999999998E-2</v>
      </c>
      <c r="AL294" s="356">
        <v>0</v>
      </c>
      <c r="AM294" s="356">
        <v>0</v>
      </c>
      <c r="AN294" s="357">
        <v>4.8799999999999996E-2</v>
      </c>
      <c r="AO294" s="478" t="s">
        <v>1444</v>
      </c>
    </row>
    <row r="295" spans="1:41">
      <c r="A295" s="31">
        <v>20214101</v>
      </c>
      <c r="B295" s="31">
        <v>1</v>
      </c>
      <c r="C295" s="31">
        <v>1</v>
      </c>
      <c r="D295" s="31">
        <v>1</v>
      </c>
      <c r="E295" s="33" t="s">
        <v>516</v>
      </c>
      <c r="F295" s="33" t="s">
        <v>1368</v>
      </c>
      <c r="G295" s="33" t="s">
        <v>1367</v>
      </c>
      <c r="H295" s="33" t="s">
        <v>1362</v>
      </c>
      <c r="I295" s="33" t="s">
        <v>6</v>
      </c>
      <c r="J295" s="33" t="s">
        <v>1384</v>
      </c>
      <c r="K295" s="31" t="s">
        <v>194</v>
      </c>
      <c r="L295" s="33" t="s">
        <v>12</v>
      </c>
      <c r="M295" s="31" t="s">
        <v>1627</v>
      </c>
      <c r="N295" s="31" t="s">
        <v>318</v>
      </c>
      <c r="O295" s="31" t="s">
        <v>318</v>
      </c>
      <c r="P295" s="31" t="s">
        <v>194</v>
      </c>
      <c r="Q295" s="352">
        <v>-0.40699999999999997</v>
      </c>
      <c r="R295" s="387">
        <v>0</v>
      </c>
      <c r="S295" s="387">
        <v>0</v>
      </c>
      <c r="T295" s="387">
        <v>0</v>
      </c>
      <c r="U295" s="387">
        <v>0</v>
      </c>
      <c r="V295" s="352">
        <v>0</v>
      </c>
      <c r="W295" s="387">
        <v>0</v>
      </c>
      <c r="X295" s="352">
        <v>-0.40699999999999997</v>
      </c>
      <c r="Y295" s="352">
        <v>0</v>
      </c>
      <c r="Z295" s="352"/>
      <c r="AA295" s="352">
        <v>0</v>
      </c>
      <c r="AB295" s="352">
        <v>0</v>
      </c>
      <c r="AC295" s="352">
        <v>0</v>
      </c>
      <c r="AD295" s="352">
        <v>0</v>
      </c>
      <c r="AE295" s="391">
        <v>4.41E-2</v>
      </c>
      <c r="AF295" s="388">
        <v>4.41E-2</v>
      </c>
      <c r="AG295" s="355" t="s">
        <v>1736</v>
      </c>
      <c r="AH295" s="355" t="s">
        <v>1763</v>
      </c>
      <c r="AI295" s="352">
        <v>0</v>
      </c>
      <c r="AJ295" s="353">
        <v>0</v>
      </c>
      <c r="AK295" s="353">
        <v>-1.7948699999999998E-2</v>
      </c>
      <c r="AL295" s="356">
        <v>0</v>
      </c>
      <c r="AM295" s="356">
        <v>0</v>
      </c>
      <c r="AN295" s="357">
        <v>4.41E-2</v>
      </c>
      <c r="AO295" s="478" t="s">
        <v>1444</v>
      </c>
    </row>
    <row r="296" spans="1:41">
      <c r="A296" s="31">
        <v>20215100</v>
      </c>
      <c r="B296" s="31">
        <v>1</v>
      </c>
      <c r="C296" s="31">
        <v>1</v>
      </c>
      <c r="D296" s="31">
        <v>1</v>
      </c>
      <c r="E296" s="33" t="s">
        <v>516</v>
      </c>
      <c r="F296" s="33" t="s">
        <v>1368</v>
      </c>
      <c r="G296" s="33" t="s">
        <v>1367</v>
      </c>
      <c r="H296" s="33" t="s">
        <v>1362</v>
      </c>
      <c r="I296" s="33" t="s">
        <v>6</v>
      </c>
      <c r="J296" s="33" t="s">
        <v>1384</v>
      </c>
      <c r="K296" s="31" t="s">
        <v>194</v>
      </c>
      <c r="L296" s="33" t="s">
        <v>12</v>
      </c>
      <c r="M296" s="31" t="s">
        <v>1627</v>
      </c>
      <c r="N296" s="31" t="s">
        <v>319</v>
      </c>
      <c r="O296" s="31" t="s">
        <v>319</v>
      </c>
      <c r="P296" s="31" t="s">
        <v>194</v>
      </c>
      <c r="Q296" s="352">
        <v>-0.02</v>
      </c>
      <c r="R296" s="387">
        <v>0</v>
      </c>
      <c r="S296" s="387">
        <v>0</v>
      </c>
      <c r="T296" s="387">
        <v>0</v>
      </c>
      <c r="U296" s="387">
        <v>0</v>
      </c>
      <c r="V296" s="352">
        <v>0</v>
      </c>
      <c r="W296" s="387">
        <v>0</v>
      </c>
      <c r="X296" s="352">
        <v>-0.02</v>
      </c>
      <c r="Y296" s="352">
        <v>0</v>
      </c>
      <c r="Z296" s="352"/>
      <c r="AA296" s="352">
        <v>0</v>
      </c>
      <c r="AB296" s="352">
        <v>0</v>
      </c>
      <c r="AC296" s="352">
        <v>0</v>
      </c>
      <c r="AD296" s="352">
        <v>0</v>
      </c>
      <c r="AE296" s="391">
        <v>3.27E-2</v>
      </c>
      <c r="AF296" s="388">
        <v>3.27E-2</v>
      </c>
      <c r="AG296" s="355" t="s">
        <v>1724</v>
      </c>
      <c r="AH296" s="355" t="s">
        <v>1763</v>
      </c>
      <c r="AI296" s="352">
        <v>0</v>
      </c>
      <c r="AJ296" s="353">
        <v>0</v>
      </c>
      <c r="AK296" s="353">
        <v>-6.5399999999999996E-4</v>
      </c>
      <c r="AL296" s="356">
        <v>0</v>
      </c>
      <c r="AM296" s="356">
        <v>0</v>
      </c>
      <c r="AN296" s="357">
        <v>3.27E-2</v>
      </c>
      <c r="AO296" s="478" t="s">
        <v>1444</v>
      </c>
    </row>
    <row r="297" spans="1:41">
      <c r="A297" s="31">
        <v>20037000</v>
      </c>
      <c r="B297" s="31">
        <v>1</v>
      </c>
      <c r="C297" s="31">
        <v>1</v>
      </c>
      <c r="D297" s="31">
        <v>1</v>
      </c>
      <c r="E297" s="33" t="s">
        <v>516</v>
      </c>
      <c r="F297" s="33" t="s">
        <v>1368</v>
      </c>
      <c r="G297" s="33" t="s">
        <v>1367</v>
      </c>
      <c r="H297" s="33" t="s">
        <v>1362</v>
      </c>
      <c r="I297" s="33" t="s">
        <v>6</v>
      </c>
      <c r="J297" s="33" t="s">
        <v>1384</v>
      </c>
      <c r="K297" s="31" t="s">
        <v>194</v>
      </c>
      <c r="L297" s="33" t="s">
        <v>12</v>
      </c>
      <c r="M297" s="31" t="s">
        <v>1627</v>
      </c>
      <c r="N297" s="31" t="s">
        <v>320</v>
      </c>
      <c r="O297" s="31" t="s">
        <v>320</v>
      </c>
      <c r="P297" s="31" t="s">
        <v>194</v>
      </c>
      <c r="Q297" s="352">
        <v>-0.13900000000000001</v>
      </c>
      <c r="R297" s="387">
        <v>0</v>
      </c>
      <c r="S297" s="387">
        <v>0</v>
      </c>
      <c r="T297" s="387">
        <v>0</v>
      </c>
      <c r="U297" s="387">
        <v>0</v>
      </c>
      <c r="V297" s="352">
        <v>2.9999999999999749E-3</v>
      </c>
      <c r="W297" s="387">
        <v>0</v>
      </c>
      <c r="X297" s="352">
        <v>-0.13600000000000004</v>
      </c>
      <c r="Y297" s="352">
        <v>0</v>
      </c>
      <c r="Z297" s="352"/>
      <c r="AA297" s="352">
        <v>0</v>
      </c>
      <c r="AB297" s="352">
        <v>0</v>
      </c>
      <c r="AC297" s="352">
        <v>0</v>
      </c>
      <c r="AD297" s="352">
        <v>0</v>
      </c>
      <c r="AE297" s="391">
        <v>0.02</v>
      </c>
      <c r="AF297" s="388">
        <v>0.02</v>
      </c>
      <c r="AG297" s="355" t="s">
        <v>1724</v>
      </c>
      <c r="AH297" s="355" t="s">
        <v>1763</v>
      </c>
      <c r="AI297" s="352">
        <v>0</v>
      </c>
      <c r="AJ297" s="353">
        <v>0</v>
      </c>
      <c r="AK297" s="353">
        <v>-2.7200000000000006E-3</v>
      </c>
      <c r="AL297" s="356">
        <v>0</v>
      </c>
      <c r="AM297" s="356">
        <v>0</v>
      </c>
      <c r="AN297" s="357">
        <v>0.02</v>
      </c>
      <c r="AO297" s="478" t="s">
        <v>1444</v>
      </c>
    </row>
    <row r="298" spans="1:41">
      <c r="A298" s="31">
        <v>30037100</v>
      </c>
      <c r="B298" s="31">
        <v>1</v>
      </c>
      <c r="C298" s="31">
        <v>1</v>
      </c>
      <c r="D298" s="31">
        <v>1</v>
      </c>
      <c r="E298" s="33" t="s">
        <v>516</v>
      </c>
      <c r="F298" s="33" t="s">
        <v>1368</v>
      </c>
      <c r="G298" s="33" t="s">
        <v>1367</v>
      </c>
      <c r="H298" s="33" t="s">
        <v>1362</v>
      </c>
      <c r="I298" s="33" t="s">
        <v>6</v>
      </c>
      <c r="J298" s="33" t="s">
        <v>1384</v>
      </c>
      <c r="K298" s="31" t="s">
        <v>194</v>
      </c>
      <c r="L298" s="33" t="s">
        <v>12</v>
      </c>
      <c r="M298" s="31" t="s">
        <v>1627</v>
      </c>
      <c r="N298" s="31" t="s">
        <v>321</v>
      </c>
      <c r="O298" s="31" t="s">
        <v>321</v>
      </c>
      <c r="P298" s="31" t="s">
        <v>194</v>
      </c>
      <c r="Q298" s="352">
        <v>0.03</v>
      </c>
      <c r="R298" s="387">
        <v>0</v>
      </c>
      <c r="S298" s="387">
        <v>0</v>
      </c>
      <c r="T298" s="387">
        <v>0</v>
      </c>
      <c r="U298" s="387">
        <v>0</v>
      </c>
      <c r="V298" s="352">
        <v>0</v>
      </c>
      <c r="W298" s="387">
        <v>0</v>
      </c>
      <c r="X298" s="352">
        <v>0.03</v>
      </c>
      <c r="Y298" s="352">
        <v>0</v>
      </c>
      <c r="Z298" s="352"/>
      <c r="AA298" s="352">
        <v>0</v>
      </c>
      <c r="AB298" s="352">
        <v>0</v>
      </c>
      <c r="AC298" s="352">
        <v>0</v>
      </c>
      <c r="AD298" s="352">
        <v>0</v>
      </c>
      <c r="AE298" s="391">
        <v>0.02</v>
      </c>
      <c r="AF298" s="388">
        <v>0.02</v>
      </c>
      <c r="AG298" s="355" t="s">
        <v>1724</v>
      </c>
      <c r="AH298" s="355" t="s">
        <v>1763</v>
      </c>
      <c r="AI298" s="352">
        <v>0</v>
      </c>
      <c r="AJ298" s="353">
        <v>0</v>
      </c>
      <c r="AK298" s="353">
        <v>5.9999999999999995E-4</v>
      </c>
      <c r="AL298" s="356">
        <v>0</v>
      </c>
      <c r="AM298" s="356">
        <v>0</v>
      </c>
      <c r="AN298" s="357">
        <v>0.02</v>
      </c>
      <c r="AO298" s="478" t="s">
        <v>1444</v>
      </c>
    </row>
    <row r="299" spans="1:41">
      <c r="A299" s="31">
        <v>20037100</v>
      </c>
      <c r="B299" s="31">
        <v>1</v>
      </c>
      <c r="C299" s="31">
        <v>1</v>
      </c>
      <c r="D299" s="31">
        <v>1</v>
      </c>
      <c r="E299" s="33" t="s">
        <v>516</v>
      </c>
      <c r="F299" s="33" t="s">
        <v>1368</v>
      </c>
      <c r="G299" s="33" t="s">
        <v>1367</v>
      </c>
      <c r="H299" s="33" t="s">
        <v>1362</v>
      </c>
      <c r="I299" s="33" t="s">
        <v>6</v>
      </c>
      <c r="J299" s="33" t="s">
        <v>1384</v>
      </c>
      <c r="K299" s="31" t="s">
        <v>194</v>
      </c>
      <c r="L299" s="33" t="s">
        <v>12</v>
      </c>
      <c r="M299" s="31" t="s">
        <v>1627</v>
      </c>
      <c r="N299" s="31" t="s">
        <v>322</v>
      </c>
      <c r="O299" s="31" t="s">
        <v>322</v>
      </c>
      <c r="P299" s="31" t="s">
        <v>194</v>
      </c>
      <c r="Q299" s="352">
        <v>-9.1999999999999998E-2</v>
      </c>
      <c r="R299" s="387">
        <v>0</v>
      </c>
      <c r="S299" s="387">
        <v>0</v>
      </c>
      <c r="T299" s="387">
        <v>0</v>
      </c>
      <c r="U299" s="387">
        <v>0</v>
      </c>
      <c r="V299" s="352">
        <v>2.0000000000000018E-3</v>
      </c>
      <c r="W299" s="387">
        <v>0</v>
      </c>
      <c r="X299" s="352">
        <v>-0.09</v>
      </c>
      <c r="Y299" s="352">
        <v>0</v>
      </c>
      <c r="Z299" s="352"/>
      <c r="AA299" s="352">
        <v>0</v>
      </c>
      <c r="AB299" s="352">
        <v>0</v>
      </c>
      <c r="AC299" s="352">
        <v>0</v>
      </c>
      <c r="AD299" s="352">
        <v>0</v>
      </c>
      <c r="AE299" s="391">
        <v>0.02</v>
      </c>
      <c r="AF299" s="388">
        <v>0.02</v>
      </c>
      <c r="AG299" s="355" t="s">
        <v>1724</v>
      </c>
      <c r="AH299" s="355" t="s">
        <v>1763</v>
      </c>
      <c r="AI299" s="352">
        <v>0</v>
      </c>
      <c r="AJ299" s="353">
        <v>0</v>
      </c>
      <c r="AK299" s="353">
        <v>-1.8E-3</v>
      </c>
      <c r="AL299" s="356">
        <v>0</v>
      </c>
      <c r="AM299" s="356">
        <v>0</v>
      </c>
      <c r="AN299" s="357">
        <v>0.02</v>
      </c>
      <c r="AO299" s="478" t="s">
        <v>1444</v>
      </c>
    </row>
    <row r="300" spans="1:41">
      <c r="A300" s="31">
        <v>20038000</v>
      </c>
      <c r="B300" s="31">
        <v>1</v>
      </c>
      <c r="C300" s="31">
        <v>1</v>
      </c>
      <c r="D300" s="31">
        <v>1</v>
      </c>
      <c r="E300" s="33" t="s">
        <v>516</v>
      </c>
      <c r="F300" s="33" t="s">
        <v>1368</v>
      </c>
      <c r="G300" s="33" t="s">
        <v>1367</v>
      </c>
      <c r="H300" s="33" t="s">
        <v>1362</v>
      </c>
      <c r="I300" s="33" t="s">
        <v>6</v>
      </c>
      <c r="J300" s="33" t="s">
        <v>1384</v>
      </c>
      <c r="K300" s="31" t="s">
        <v>194</v>
      </c>
      <c r="L300" s="33" t="s">
        <v>12</v>
      </c>
      <c r="M300" s="31" t="s">
        <v>1627</v>
      </c>
      <c r="N300" s="31" t="s">
        <v>323</v>
      </c>
      <c r="O300" s="31" t="s">
        <v>323</v>
      </c>
      <c r="P300" s="31" t="s">
        <v>194</v>
      </c>
      <c r="Q300" s="352">
        <v>-1.0999999999999999E-2</v>
      </c>
      <c r="R300" s="387">
        <v>0</v>
      </c>
      <c r="S300" s="387">
        <v>0</v>
      </c>
      <c r="T300" s="387">
        <v>0</v>
      </c>
      <c r="U300" s="387">
        <v>0</v>
      </c>
      <c r="V300" s="352">
        <v>1.0000000000000009E-3</v>
      </c>
      <c r="W300" s="387">
        <v>0</v>
      </c>
      <c r="X300" s="352">
        <v>-9.9999999999999985E-3</v>
      </c>
      <c r="Y300" s="352">
        <v>0</v>
      </c>
      <c r="Z300" s="352"/>
      <c r="AA300" s="352">
        <v>0</v>
      </c>
      <c r="AB300" s="352">
        <v>0</v>
      </c>
      <c r="AC300" s="352">
        <v>0</v>
      </c>
      <c r="AD300" s="352">
        <v>0</v>
      </c>
      <c r="AE300" s="391">
        <v>0.02</v>
      </c>
      <c r="AF300" s="388">
        <v>0.02</v>
      </c>
      <c r="AG300" s="355" t="s">
        <v>1724</v>
      </c>
      <c r="AH300" s="355" t="s">
        <v>1763</v>
      </c>
      <c r="AI300" s="352">
        <v>0</v>
      </c>
      <c r="AJ300" s="353">
        <v>0</v>
      </c>
      <c r="AK300" s="353">
        <v>-1.9999999999999998E-4</v>
      </c>
      <c r="AL300" s="356">
        <v>0</v>
      </c>
      <c r="AM300" s="356">
        <v>0</v>
      </c>
      <c r="AN300" s="357">
        <v>0.02</v>
      </c>
      <c r="AO300" s="478" t="s">
        <v>1444</v>
      </c>
    </row>
    <row r="301" spans="1:41">
      <c r="A301" s="31">
        <v>20039000</v>
      </c>
      <c r="B301" s="31">
        <v>1</v>
      </c>
      <c r="C301" s="31">
        <v>1</v>
      </c>
      <c r="D301" s="31">
        <v>1</v>
      </c>
      <c r="E301" s="33" t="s">
        <v>516</v>
      </c>
      <c r="F301" s="33" t="s">
        <v>1368</v>
      </c>
      <c r="G301" s="33" t="s">
        <v>1367</v>
      </c>
      <c r="H301" s="33" t="s">
        <v>1362</v>
      </c>
      <c r="I301" s="33" t="s">
        <v>6</v>
      </c>
      <c r="J301" s="33" t="s">
        <v>1384</v>
      </c>
      <c r="K301" s="31" t="s">
        <v>194</v>
      </c>
      <c r="L301" s="33" t="s">
        <v>12</v>
      </c>
      <c r="M301" s="31" t="s">
        <v>1627</v>
      </c>
      <c r="N301" s="31" t="s">
        <v>324</v>
      </c>
      <c r="O301" s="31" t="s">
        <v>324</v>
      </c>
      <c r="P301" s="31" t="s">
        <v>194</v>
      </c>
      <c r="Q301" s="352">
        <v>-9.2999999999999999E-2</v>
      </c>
      <c r="R301" s="387">
        <v>0</v>
      </c>
      <c r="S301" s="387">
        <v>0</v>
      </c>
      <c r="T301" s="387">
        <v>0</v>
      </c>
      <c r="U301" s="387">
        <v>0</v>
      </c>
      <c r="V301" s="352">
        <v>2.0000000000000018E-3</v>
      </c>
      <c r="W301" s="387">
        <v>0</v>
      </c>
      <c r="X301" s="352">
        <v>-9.0999999999999998E-2</v>
      </c>
      <c r="Y301" s="352"/>
      <c r="Z301" s="352"/>
      <c r="AA301" s="352">
        <v>0</v>
      </c>
      <c r="AB301" s="352">
        <v>0</v>
      </c>
      <c r="AC301" s="352">
        <v>0</v>
      </c>
      <c r="AD301" s="352">
        <v>0</v>
      </c>
      <c r="AE301" s="391">
        <v>0.02</v>
      </c>
      <c r="AF301" s="388">
        <v>0.02</v>
      </c>
      <c r="AG301" s="355" t="s">
        <v>1724</v>
      </c>
      <c r="AH301" s="355" t="s">
        <v>1763</v>
      </c>
      <c r="AI301" s="352">
        <v>0</v>
      </c>
      <c r="AJ301" s="353">
        <v>0</v>
      </c>
      <c r="AK301" s="353">
        <v>-1.82E-3</v>
      </c>
      <c r="AL301" s="356">
        <v>0</v>
      </c>
      <c r="AM301" s="356">
        <v>0</v>
      </c>
      <c r="AN301" s="357">
        <v>0.02</v>
      </c>
      <c r="AO301" s="478" t="s">
        <v>1444</v>
      </c>
    </row>
    <row r="302" spans="1:41">
      <c r="A302" s="31">
        <v>20039100</v>
      </c>
      <c r="B302" s="31">
        <v>1</v>
      </c>
      <c r="C302" s="31">
        <v>1</v>
      </c>
      <c r="D302" s="31">
        <v>1</v>
      </c>
      <c r="E302" s="33" t="s">
        <v>516</v>
      </c>
      <c r="F302" s="33" t="s">
        <v>1368</v>
      </c>
      <c r="G302" s="33" t="s">
        <v>1367</v>
      </c>
      <c r="H302" s="33" t="s">
        <v>1362</v>
      </c>
      <c r="I302" s="33" t="s">
        <v>6</v>
      </c>
      <c r="J302" s="33" t="s">
        <v>1384</v>
      </c>
      <c r="K302" s="31" t="s">
        <v>194</v>
      </c>
      <c r="L302" s="33" t="s">
        <v>12</v>
      </c>
      <c r="M302" s="31" t="s">
        <v>1627</v>
      </c>
      <c r="N302" s="31" t="s">
        <v>325</v>
      </c>
      <c r="O302" s="31" t="s">
        <v>325</v>
      </c>
      <c r="P302" s="31" t="s">
        <v>194</v>
      </c>
      <c r="Q302" s="352">
        <v>3.4000000000000002E-2</v>
      </c>
      <c r="R302" s="387">
        <v>0</v>
      </c>
      <c r="S302" s="387">
        <v>0</v>
      </c>
      <c r="T302" s="387">
        <v>0</v>
      </c>
      <c r="U302" s="387">
        <v>0</v>
      </c>
      <c r="V302" s="352">
        <v>-1.9999999999999948E-3</v>
      </c>
      <c r="W302" s="387">
        <v>0</v>
      </c>
      <c r="X302" s="352">
        <v>3.2000000000000008E-2</v>
      </c>
      <c r="Y302" s="353"/>
      <c r="Z302" s="353"/>
      <c r="AA302" s="352">
        <v>0</v>
      </c>
      <c r="AB302" s="352">
        <v>0</v>
      </c>
      <c r="AC302" s="352">
        <v>0</v>
      </c>
      <c r="AD302" s="352">
        <v>0</v>
      </c>
      <c r="AE302" s="391">
        <v>0.02</v>
      </c>
      <c r="AF302" s="388">
        <v>0.02</v>
      </c>
      <c r="AG302" s="355" t="s">
        <v>1724</v>
      </c>
      <c r="AH302" s="355" t="s">
        <v>1763</v>
      </c>
      <c r="AI302" s="352">
        <v>0</v>
      </c>
      <c r="AJ302" s="353">
        <v>0</v>
      </c>
      <c r="AK302" s="353">
        <v>6.4000000000000016E-4</v>
      </c>
      <c r="AL302" s="356">
        <v>0</v>
      </c>
      <c r="AM302" s="356">
        <v>0</v>
      </c>
      <c r="AN302" s="357">
        <v>0.02</v>
      </c>
      <c r="AO302" s="478" t="s">
        <v>1444</v>
      </c>
    </row>
    <row r="303" spans="1:41">
      <c r="A303" s="31">
        <v>30040100</v>
      </c>
      <c r="B303" s="31">
        <v>1</v>
      </c>
      <c r="C303" s="31">
        <v>1</v>
      </c>
      <c r="D303" s="31">
        <v>1</v>
      </c>
      <c r="E303" s="33" t="s">
        <v>516</v>
      </c>
      <c r="F303" s="33" t="s">
        <v>1368</v>
      </c>
      <c r="G303" s="33" t="s">
        <v>1367</v>
      </c>
      <c r="H303" s="33" t="s">
        <v>1362</v>
      </c>
      <c r="I303" s="33" t="s">
        <v>6</v>
      </c>
      <c r="J303" s="33" t="s">
        <v>1384</v>
      </c>
      <c r="K303" s="31" t="s">
        <v>194</v>
      </c>
      <c r="L303" s="33" t="s">
        <v>12</v>
      </c>
      <c r="M303" s="31" t="s">
        <v>1627</v>
      </c>
      <c r="N303" s="31" t="s">
        <v>326</v>
      </c>
      <c r="O303" s="31" t="s">
        <v>326</v>
      </c>
      <c r="P303" s="31" t="s">
        <v>194</v>
      </c>
      <c r="Q303" s="352">
        <v>-0.01</v>
      </c>
      <c r="R303" s="387">
        <v>0</v>
      </c>
      <c r="S303" s="387">
        <v>0</v>
      </c>
      <c r="T303" s="387">
        <v>0</v>
      </c>
      <c r="U303" s="387">
        <v>0</v>
      </c>
      <c r="V303" s="352">
        <v>0</v>
      </c>
      <c r="W303" s="387">
        <v>0</v>
      </c>
      <c r="X303" s="352">
        <v>-0.01</v>
      </c>
      <c r="Y303" s="352"/>
      <c r="Z303" s="352"/>
      <c r="AA303" s="352">
        <v>0</v>
      </c>
      <c r="AB303" s="352">
        <v>0</v>
      </c>
      <c r="AC303" s="352">
        <v>0</v>
      </c>
      <c r="AD303" s="352">
        <v>0</v>
      </c>
      <c r="AE303" s="391">
        <v>0.02</v>
      </c>
      <c r="AF303" s="388">
        <v>0.02</v>
      </c>
      <c r="AG303" s="355" t="s">
        <v>1724</v>
      </c>
      <c r="AH303" s="355" t="s">
        <v>1763</v>
      </c>
      <c r="AI303" s="352">
        <v>0</v>
      </c>
      <c r="AJ303" s="353">
        <v>0</v>
      </c>
      <c r="AK303" s="353">
        <v>-2.0000000000000001E-4</v>
      </c>
      <c r="AL303" s="356">
        <v>0</v>
      </c>
      <c r="AM303" s="356">
        <v>0</v>
      </c>
      <c r="AN303" s="357">
        <v>0.02</v>
      </c>
      <c r="AO303" s="478" t="s">
        <v>1444</v>
      </c>
    </row>
    <row r="304" spans="1:41">
      <c r="A304" s="31">
        <v>30041100</v>
      </c>
      <c r="B304" s="31">
        <v>1</v>
      </c>
      <c r="C304" s="31">
        <v>1</v>
      </c>
      <c r="D304" s="31">
        <v>1</v>
      </c>
      <c r="E304" s="33" t="s">
        <v>516</v>
      </c>
      <c r="F304" s="33" t="s">
        <v>1368</v>
      </c>
      <c r="G304" s="33" t="s">
        <v>1367</v>
      </c>
      <c r="H304" s="33" t="s">
        <v>1362</v>
      </c>
      <c r="I304" s="33" t="s">
        <v>6</v>
      </c>
      <c r="J304" s="33" t="s">
        <v>1384</v>
      </c>
      <c r="K304" s="31" t="s">
        <v>194</v>
      </c>
      <c r="L304" s="33" t="s">
        <v>12</v>
      </c>
      <c r="M304" s="31" t="s">
        <v>1627</v>
      </c>
      <c r="N304" s="31" t="s">
        <v>327</v>
      </c>
      <c r="O304" s="31" t="s">
        <v>327</v>
      </c>
      <c r="P304" s="31" t="s">
        <v>194</v>
      </c>
      <c r="Q304" s="352">
        <v>1255710.6200000001</v>
      </c>
      <c r="R304" s="387">
        <v>0</v>
      </c>
      <c r="S304" s="387">
        <v>0</v>
      </c>
      <c r="T304" s="387">
        <v>0</v>
      </c>
      <c r="U304" s="387">
        <v>0</v>
      </c>
      <c r="V304" s="352">
        <v>0</v>
      </c>
      <c r="W304" s="387">
        <v>0</v>
      </c>
      <c r="X304" s="352">
        <v>1255710.6200000001</v>
      </c>
      <c r="Y304" s="354">
        <v>30218</v>
      </c>
      <c r="Z304" s="354">
        <v>44828</v>
      </c>
      <c r="AA304" s="352">
        <v>6278553.1799999997</v>
      </c>
      <c r="AB304" s="352">
        <v>6278553.1799999997</v>
      </c>
      <c r="AC304" s="352">
        <v>0.89863013698630134</v>
      </c>
      <c r="AD304" s="352">
        <v>40.027397260273972</v>
      </c>
      <c r="AE304" s="391">
        <v>0.02</v>
      </c>
      <c r="AF304" s="355">
        <v>0.02</v>
      </c>
      <c r="AG304" s="355" t="s">
        <v>1724</v>
      </c>
      <c r="AH304" s="355"/>
      <c r="AI304" s="352">
        <v>1128419.4064657534</v>
      </c>
      <c r="AJ304" s="353">
        <v>50262827.830684938</v>
      </c>
      <c r="AK304" s="353">
        <v>25114.212400000004</v>
      </c>
      <c r="AL304" s="356">
        <v>0.89863013698630134</v>
      </c>
      <c r="AM304" s="356">
        <v>40.027397260273972</v>
      </c>
      <c r="AN304" s="357">
        <v>0.02</v>
      </c>
      <c r="AO304" s="478" t="s">
        <v>1444</v>
      </c>
    </row>
    <row r="305" spans="1:41">
      <c r="A305" s="31">
        <v>30042100</v>
      </c>
      <c r="B305" s="31">
        <v>1</v>
      </c>
      <c r="C305" s="31">
        <v>1</v>
      </c>
      <c r="D305" s="31">
        <v>1</v>
      </c>
      <c r="E305" s="33" t="s">
        <v>516</v>
      </c>
      <c r="F305" s="33" t="s">
        <v>1368</v>
      </c>
      <c r="G305" s="33" t="s">
        <v>1367</v>
      </c>
      <c r="H305" s="33" t="s">
        <v>1362</v>
      </c>
      <c r="I305" s="33" t="s">
        <v>6</v>
      </c>
      <c r="J305" s="33" t="s">
        <v>1384</v>
      </c>
      <c r="K305" s="31" t="s">
        <v>194</v>
      </c>
      <c r="L305" s="33" t="s">
        <v>12</v>
      </c>
      <c r="M305" s="31" t="s">
        <v>1627</v>
      </c>
      <c r="N305" s="31" t="s">
        <v>328</v>
      </c>
      <c r="O305" s="31" t="s">
        <v>328</v>
      </c>
      <c r="P305" s="31" t="s">
        <v>194</v>
      </c>
      <c r="Q305" s="352">
        <v>567422.63</v>
      </c>
      <c r="R305" s="387">
        <v>0</v>
      </c>
      <c r="S305" s="387">
        <v>0</v>
      </c>
      <c r="T305" s="387">
        <v>0</v>
      </c>
      <c r="U305" s="387">
        <v>0</v>
      </c>
      <c r="V305" s="352">
        <v>0</v>
      </c>
      <c r="W305" s="387">
        <v>0</v>
      </c>
      <c r="X305" s="352">
        <v>567422.63</v>
      </c>
      <c r="Y305" s="354">
        <v>30218</v>
      </c>
      <c r="Z305" s="354">
        <v>44828</v>
      </c>
      <c r="AA305" s="352">
        <v>2837113.43</v>
      </c>
      <c r="AB305" s="352">
        <v>2837113.43</v>
      </c>
      <c r="AC305" s="352">
        <v>0.89863013698630134</v>
      </c>
      <c r="AD305" s="352">
        <v>40.027397260273972</v>
      </c>
      <c r="AE305" s="391">
        <v>0.02</v>
      </c>
      <c r="AF305" s="355">
        <v>0.02</v>
      </c>
      <c r="AG305" s="355" t="s">
        <v>1724</v>
      </c>
      <c r="AH305" s="355"/>
      <c r="AI305" s="352">
        <v>509903.07572602737</v>
      </c>
      <c r="AJ305" s="353">
        <v>22712451.025479451</v>
      </c>
      <c r="AK305" s="353">
        <v>11348.452600000001</v>
      </c>
      <c r="AL305" s="356">
        <v>0.89863013698630134</v>
      </c>
      <c r="AM305" s="356">
        <v>40.027397260273972</v>
      </c>
      <c r="AN305" s="357">
        <v>0.02</v>
      </c>
      <c r="AO305" s="478" t="s">
        <v>1444</v>
      </c>
    </row>
    <row r="306" spans="1:41">
      <c r="A306" s="31">
        <v>20042100</v>
      </c>
      <c r="B306" s="31">
        <v>1</v>
      </c>
      <c r="C306" s="31">
        <v>1</v>
      </c>
      <c r="D306" s="31">
        <v>1</v>
      </c>
      <c r="E306" s="33" t="s">
        <v>516</v>
      </c>
      <c r="F306" s="33" t="s">
        <v>1368</v>
      </c>
      <c r="G306" s="33" t="s">
        <v>1367</v>
      </c>
      <c r="H306" s="33" t="s">
        <v>1362</v>
      </c>
      <c r="I306" s="33" t="s">
        <v>6</v>
      </c>
      <c r="J306" s="33" t="s">
        <v>1384</v>
      </c>
      <c r="K306" s="31" t="s">
        <v>194</v>
      </c>
      <c r="L306" s="33" t="s">
        <v>12</v>
      </c>
      <c r="M306" s="31" t="s">
        <v>1627</v>
      </c>
      <c r="N306" s="31" t="s">
        <v>329</v>
      </c>
      <c r="O306" s="31" t="s">
        <v>329</v>
      </c>
      <c r="P306" s="31" t="s">
        <v>194</v>
      </c>
      <c r="Q306" s="352">
        <v>82976.97</v>
      </c>
      <c r="R306" s="387">
        <v>0</v>
      </c>
      <c r="S306" s="387">
        <v>0</v>
      </c>
      <c r="T306" s="387">
        <v>0</v>
      </c>
      <c r="U306" s="387">
        <v>0</v>
      </c>
      <c r="V306" s="352">
        <v>0</v>
      </c>
      <c r="W306" s="387">
        <v>0</v>
      </c>
      <c r="X306" s="352">
        <v>82976.97</v>
      </c>
      <c r="Y306" s="354">
        <v>30218</v>
      </c>
      <c r="Z306" s="354">
        <v>44828</v>
      </c>
      <c r="AA306" s="352">
        <v>10288225.395</v>
      </c>
      <c r="AB306" s="352">
        <v>10288225.395</v>
      </c>
      <c r="AC306" s="352">
        <v>0.89863013698630134</v>
      </c>
      <c r="AD306" s="352">
        <v>40.027397260273972</v>
      </c>
      <c r="AE306" s="391">
        <v>0.02</v>
      </c>
      <c r="AF306" s="355">
        <v>0.02</v>
      </c>
      <c r="AG306" s="355" t="s">
        <v>1724</v>
      </c>
      <c r="AH306" s="355"/>
      <c r="AI306" s="352">
        <v>74565.605917808221</v>
      </c>
      <c r="AJ306" s="353">
        <v>3321352.1416438357</v>
      </c>
      <c r="AK306" s="353">
        <v>1659.5394000000001</v>
      </c>
      <c r="AL306" s="356">
        <v>0.89863013698630134</v>
      </c>
      <c r="AM306" s="356">
        <v>40.027397260273972</v>
      </c>
      <c r="AN306" s="357">
        <v>0.02</v>
      </c>
      <c r="AO306" s="478" t="s">
        <v>1444</v>
      </c>
    </row>
    <row r="307" spans="1:41">
      <c r="A307" s="31">
        <v>30043101</v>
      </c>
      <c r="B307" s="31">
        <v>1</v>
      </c>
      <c r="C307" s="31">
        <v>1</v>
      </c>
      <c r="D307" s="31">
        <v>1</v>
      </c>
      <c r="E307" s="33" t="s">
        <v>516</v>
      </c>
      <c r="F307" s="33" t="s">
        <v>1368</v>
      </c>
      <c r="G307" s="33" t="s">
        <v>1367</v>
      </c>
      <c r="H307" s="33" t="s">
        <v>1362</v>
      </c>
      <c r="I307" s="33" t="s">
        <v>6</v>
      </c>
      <c r="J307" s="33" t="s">
        <v>1384</v>
      </c>
      <c r="K307" s="31" t="s">
        <v>194</v>
      </c>
      <c r="L307" s="33" t="s">
        <v>12</v>
      </c>
      <c r="M307" s="31" t="s">
        <v>1627</v>
      </c>
      <c r="N307" s="31" t="s">
        <v>330</v>
      </c>
      <c r="O307" s="31" t="s">
        <v>330</v>
      </c>
      <c r="P307" s="31" t="s">
        <v>194</v>
      </c>
      <c r="Q307" s="352">
        <v>223835.38</v>
      </c>
      <c r="R307" s="387">
        <v>0</v>
      </c>
      <c r="S307" s="387">
        <v>0</v>
      </c>
      <c r="T307" s="387">
        <v>0</v>
      </c>
      <c r="U307" s="387">
        <v>0</v>
      </c>
      <c r="V307" s="352">
        <v>0</v>
      </c>
      <c r="W307" s="387">
        <v>0</v>
      </c>
      <c r="X307" s="352">
        <v>223835.38</v>
      </c>
      <c r="Y307" s="354">
        <v>30390</v>
      </c>
      <c r="Z307" s="354">
        <v>45000</v>
      </c>
      <c r="AA307" s="352">
        <v>820729.7</v>
      </c>
      <c r="AB307" s="352">
        <v>820729.7</v>
      </c>
      <c r="AC307" s="352">
        <v>1.3698630136986301</v>
      </c>
      <c r="AD307" s="352">
        <v>40.027397260273972</v>
      </c>
      <c r="AE307" s="391">
        <v>0.02</v>
      </c>
      <c r="AF307" s="355">
        <v>0.02</v>
      </c>
      <c r="AG307" s="355" t="s">
        <v>1724</v>
      </c>
      <c r="AH307" s="355"/>
      <c r="AI307" s="352">
        <v>306623.80821917806</v>
      </c>
      <c r="AJ307" s="353">
        <v>8959547.6761643831</v>
      </c>
      <c r="AK307" s="353">
        <v>4476.7076000000006</v>
      </c>
      <c r="AL307" s="356">
        <v>1.3698630136986301</v>
      </c>
      <c r="AM307" s="356">
        <v>40.027397260273972</v>
      </c>
      <c r="AN307" s="357">
        <v>2.0000000000000004E-2</v>
      </c>
      <c r="AO307" s="478" t="s">
        <v>1444</v>
      </c>
    </row>
    <row r="308" spans="1:41">
      <c r="A308" s="31">
        <v>30044100</v>
      </c>
      <c r="B308" s="31">
        <v>1</v>
      </c>
      <c r="C308" s="31">
        <v>1</v>
      </c>
      <c r="D308" s="31">
        <v>1</v>
      </c>
      <c r="E308" s="33" t="s">
        <v>516</v>
      </c>
      <c r="F308" s="33" t="s">
        <v>1368</v>
      </c>
      <c r="G308" s="33" t="s">
        <v>1367</v>
      </c>
      <c r="H308" s="33" t="s">
        <v>1362</v>
      </c>
      <c r="I308" s="33" t="s">
        <v>6</v>
      </c>
      <c r="J308" s="33" t="s">
        <v>1384</v>
      </c>
      <c r="K308" s="31" t="s">
        <v>194</v>
      </c>
      <c r="L308" s="33" t="s">
        <v>12</v>
      </c>
      <c r="M308" s="31" t="s">
        <v>1627</v>
      </c>
      <c r="N308" s="31" t="s">
        <v>331</v>
      </c>
      <c r="O308" s="31" t="s">
        <v>331</v>
      </c>
      <c r="P308" s="31" t="s">
        <v>194</v>
      </c>
      <c r="Q308" s="352">
        <v>1606183.86</v>
      </c>
      <c r="R308" s="387">
        <v>0</v>
      </c>
      <c r="S308" s="387">
        <v>0</v>
      </c>
      <c r="T308" s="387">
        <v>0</v>
      </c>
      <c r="U308" s="387">
        <v>0</v>
      </c>
      <c r="V308" s="352">
        <v>0</v>
      </c>
      <c r="W308" s="387">
        <v>0</v>
      </c>
      <c r="X308" s="352">
        <v>1606183.86</v>
      </c>
      <c r="Y308" s="354">
        <v>30496</v>
      </c>
      <c r="Z308" s="354">
        <v>45113</v>
      </c>
      <c r="AA308" s="352">
        <v>4818551.7</v>
      </c>
      <c r="AB308" s="352">
        <v>4818551.7</v>
      </c>
      <c r="AC308" s="352">
        <v>1.6794520547945206</v>
      </c>
      <c r="AD308" s="352">
        <v>40.046575342465751</v>
      </c>
      <c r="AE308" s="391">
        <v>0.02</v>
      </c>
      <c r="AF308" s="355">
        <v>0.02</v>
      </c>
      <c r="AG308" s="355" t="s">
        <v>1724</v>
      </c>
      <c r="AH308" s="355"/>
      <c r="AI308" s="352">
        <v>2697508.7840547948</v>
      </c>
      <c r="AJ308" s="353">
        <v>64322162.963342465</v>
      </c>
      <c r="AK308" s="353">
        <v>32123.677200000002</v>
      </c>
      <c r="AL308" s="356">
        <v>1.6794520547945206</v>
      </c>
      <c r="AM308" s="356">
        <v>40.046575342465751</v>
      </c>
      <c r="AN308" s="357">
        <v>0.02</v>
      </c>
      <c r="AO308" s="478" t="s">
        <v>1444</v>
      </c>
    </row>
    <row r="309" spans="1:41">
      <c r="A309" s="31">
        <v>20044100</v>
      </c>
      <c r="B309" s="31">
        <v>1</v>
      </c>
      <c r="C309" s="31">
        <v>1</v>
      </c>
      <c r="D309" s="31">
        <v>1</v>
      </c>
      <c r="E309" s="33" t="s">
        <v>516</v>
      </c>
      <c r="F309" s="33" t="s">
        <v>1368</v>
      </c>
      <c r="G309" s="33" t="s">
        <v>1367</v>
      </c>
      <c r="H309" s="33" t="s">
        <v>1362</v>
      </c>
      <c r="I309" s="33" t="s">
        <v>6</v>
      </c>
      <c r="J309" s="33" t="s">
        <v>1384</v>
      </c>
      <c r="K309" s="31" t="s">
        <v>194</v>
      </c>
      <c r="L309" s="33" t="s">
        <v>12</v>
      </c>
      <c r="M309" s="31" t="s">
        <v>1627</v>
      </c>
      <c r="N309" s="31" t="s">
        <v>332</v>
      </c>
      <c r="O309" s="31" t="s">
        <v>332</v>
      </c>
      <c r="P309" s="31" t="s">
        <v>194</v>
      </c>
      <c r="Q309" s="352">
        <v>299999.99699999997</v>
      </c>
      <c r="R309" s="387">
        <v>0</v>
      </c>
      <c r="S309" s="387">
        <v>0</v>
      </c>
      <c r="T309" s="387">
        <v>0</v>
      </c>
      <c r="U309" s="387">
        <v>0</v>
      </c>
      <c r="V309" s="352">
        <v>0</v>
      </c>
      <c r="W309" s="387">
        <v>0</v>
      </c>
      <c r="X309" s="352">
        <v>299999.99699999997</v>
      </c>
      <c r="Y309" s="354">
        <v>30496</v>
      </c>
      <c r="Z309" s="354">
        <v>45113</v>
      </c>
      <c r="AA309" s="352">
        <v>18543417.728999998</v>
      </c>
      <c r="AB309" s="352">
        <v>18543417.728999998</v>
      </c>
      <c r="AC309" s="352">
        <v>1.6794520547945206</v>
      </c>
      <c r="AD309" s="352">
        <v>40.046575342465751</v>
      </c>
      <c r="AE309" s="391">
        <v>0.02</v>
      </c>
      <c r="AF309" s="355">
        <v>0.02</v>
      </c>
      <c r="AG309" s="355" t="s">
        <v>1724</v>
      </c>
      <c r="AH309" s="355"/>
      <c r="AI309" s="352">
        <v>503835.61139999999</v>
      </c>
      <c r="AJ309" s="353">
        <v>12013972.482599998</v>
      </c>
      <c r="AK309" s="353">
        <v>5999.9999399999997</v>
      </c>
      <c r="AL309" s="356">
        <v>1.6794520547945206</v>
      </c>
      <c r="AM309" s="356">
        <v>40.046575342465751</v>
      </c>
      <c r="AN309" s="357">
        <v>0.02</v>
      </c>
      <c r="AO309" s="478" t="s">
        <v>1444</v>
      </c>
    </row>
    <row r="310" spans="1:41">
      <c r="A310" s="31">
        <v>20046000</v>
      </c>
      <c r="B310" s="31">
        <v>1</v>
      </c>
      <c r="C310" s="31">
        <v>1</v>
      </c>
      <c r="D310" s="31">
        <v>1</v>
      </c>
      <c r="E310" s="33" t="s">
        <v>516</v>
      </c>
      <c r="F310" s="33" t="s">
        <v>1368</v>
      </c>
      <c r="G310" s="33" t="s">
        <v>1367</v>
      </c>
      <c r="H310" s="33" t="s">
        <v>1362</v>
      </c>
      <c r="I310" s="33" t="s">
        <v>6</v>
      </c>
      <c r="J310" s="33" t="s">
        <v>1384</v>
      </c>
      <c r="K310" s="31" t="s">
        <v>194</v>
      </c>
      <c r="L310" s="33" t="s">
        <v>12</v>
      </c>
      <c r="M310" s="31" t="s">
        <v>1627</v>
      </c>
      <c r="N310" s="31" t="s">
        <v>333</v>
      </c>
      <c r="O310" s="31" t="s">
        <v>333</v>
      </c>
      <c r="P310" s="31" t="s">
        <v>194</v>
      </c>
      <c r="Q310" s="352">
        <v>133333.38</v>
      </c>
      <c r="R310" s="387">
        <v>0</v>
      </c>
      <c r="S310" s="387">
        <v>0</v>
      </c>
      <c r="T310" s="387">
        <v>0</v>
      </c>
      <c r="U310" s="387">
        <v>0</v>
      </c>
      <c r="V310" s="352">
        <v>0</v>
      </c>
      <c r="W310" s="387">
        <v>0</v>
      </c>
      <c r="X310" s="352">
        <v>133333.38</v>
      </c>
      <c r="Y310" s="354">
        <v>30488</v>
      </c>
      <c r="Z310" s="354">
        <v>45113</v>
      </c>
      <c r="AA310" s="352">
        <v>37321540.93</v>
      </c>
      <c r="AB310" s="352">
        <v>35233618.149999999</v>
      </c>
      <c r="AC310" s="352">
        <v>1.6794520547945206</v>
      </c>
      <c r="AD310" s="352">
        <v>40.06849315068493</v>
      </c>
      <c r="AE310" s="391">
        <v>0.02</v>
      </c>
      <c r="AF310" s="355">
        <v>0.02</v>
      </c>
      <c r="AG310" s="355" t="s">
        <v>1724</v>
      </c>
      <c r="AH310" s="355"/>
      <c r="AI310" s="352">
        <v>223927.01901369865</v>
      </c>
      <c r="AJ310" s="353">
        <v>5342467.6232876712</v>
      </c>
      <c r="AK310" s="353">
        <v>2666.6676000000002</v>
      </c>
      <c r="AL310" s="356">
        <v>1.6794520547945206</v>
      </c>
      <c r="AM310" s="356">
        <v>40.06849315068493</v>
      </c>
      <c r="AN310" s="357">
        <v>0.02</v>
      </c>
      <c r="AO310" s="478" t="s">
        <v>1444</v>
      </c>
    </row>
    <row r="311" spans="1:41">
      <c r="A311" s="31">
        <v>30046000</v>
      </c>
      <c r="B311" s="31">
        <v>1</v>
      </c>
      <c r="C311" s="31">
        <v>1</v>
      </c>
      <c r="D311" s="31">
        <v>1</v>
      </c>
      <c r="E311" s="33" t="s">
        <v>516</v>
      </c>
      <c r="F311" s="33" t="s">
        <v>1368</v>
      </c>
      <c r="G311" s="33" t="s">
        <v>1367</v>
      </c>
      <c r="H311" s="33" t="s">
        <v>1362</v>
      </c>
      <c r="I311" s="33" t="s">
        <v>6</v>
      </c>
      <c r="J311" s="33" t="s">
        <v>1384</v>
      </c>
      <c r="K311" s="31" t="s">
        <v>194</v>
      </c>
      <c r="L311" s="33" t="s">
        <v>12</v>
      </c>
      <c r="M311" s="31" t="s">
        <v>1627</v>
      </c>
      <c r="N311" s="31" t="s">
        <v>334</v>
      </c>
      <c r="O311" s="31" t="s">
        <v>334</v>
      </c>
      <c r="P311" s="31" t="s">
        <v>194</v>
      </c>
      <c r="Q311" s="352">
        <v>2222356.4700000002</v>
      </c>
      <c r="R311" s="387">
        <v>0</v>
      </c>
      <c r="S311" s="387">
        <v>0</v>
      </c>
      <c r="T311" s="387">
        <v>0</v>
      </c>
      <c r="U311" s="387">
        <v>0</v>
      </c>
      <c r="V311" s="352">
        <v>0</v>
      </c>
      <c r="W311" s="387">
        <v>0</v>
      </c>
      <c r="X311" s="352">
        <v>2222356.4700000002</v>
      </c>
      <c r="Y311" s="354">
        <v>30488</v>
      </c>
      <c r="Z311" s="354">
        <v>45113</v>
      </c>
      <c r="AA311" s="352">
        <v>6667069.3499999996</v>
      </c>
      <c r="AB311" s="352">
        <v>6667069.3499999996</v>
      </c>
      <c r="AC311" s="352">
        <v>1.6794520547945206</v>
      </c>
      <c r="AD311" s="352">
        <v>40.06849315068493</v>
      </c>
      <c r="AE311" s="391">
        <v>0.02</v>
      </c>
      <c r="AF311" s="355">
        <v>0.02</v>
      </c>
      <c r="AG311" s="355" t="s">
        <v>1724</v>
      </c>
      <c r="AH311" s="355"/>
      <c r="AI311" s="352">
        <v>3732341.1400273978</v>
      </c>
      <c r="AJ311" s="353">
        <v>89046474.996575341</v>
      </c>
      <c r="AK311" s="353">
        <v>44447.129400000005</v>
      </c>
      <c r="AL311" s="356">
        <v>1.6794520547945206</v>
      </c>
      <c r="AM311" s="356">
        <v>40.06849315068493</v>
      </c>
      <c r="AN311" s="357">
        <v>0.02</v>
      </c>
      <c r="AO311" s="478" t="s">
        <v>1444</v>
      </c>
    </row>
    <row r="312" spans="1:41">
      <c r="A312" s="31">
        <v>20218000</v>
      </c>
      <c r="B312" s="31">
        <v>1</v>
      </c>
      <c r="C312" s="31">
        <v>1</v>
      </c>
      <c r="D312" s="31">
        <v>1</v>
      </c>
      <c r="E312" s="33" t="s">
        <v>516</v>
      </c>
      <c r="F312" s="33" t="s">
        <v>1368</v>
      </c>
      <c r="G312" s="33" t="s">
        <v>1367</v>
      </c>
      <c r="H312" s="33" t="s">
        <v>1362</v>
      </c>
      <c r="I312" s="33" t="s">
        <v>6</v>
      </c>
      <c r="J312" s="33" t="s">
        <v>1384</v>
      </c>
      <c r="K312" s="31" t="s">
        <v>194</v>
      </c>
      <c r="L312" s="33" t="s">
        <v>12</v>
      </c>
      <c r="M312" s="31" t="s">
        <v>1627</v>
      </c>
      <c r="N312" s="31" t="s">
        <v>335</v>
      </c>
      <c r="O312" s="31" t="s">
        <v>335</v>
      </c>
      <c r="P312" s="31" t="s">
        <v>194</v>
      </c>
      <c r="Q312" s="352">
        <v>0.02</v>
      </c>
      <c r="R312" s="387">
        <v>0</v>
      </c>
      <c r="S312" s="387">
        <v>0</v>
      </c>
      <c r="T312" s="387">
        <v>0</v>
      </c>
      <c r="U312" s="387">
        <v>0</v>
      </c>
      <c r="V312" s="352">
        <v>0</v>
      </c>
      <c r="W312" s="387">
        <v>0</v>
      </c>
      <c r="X312" s="352">
        <v>0.02</v>
      </c>
      <c r="Y312" s="352">
        <v>0</v>
      </c>
      <c r="Z312" s="352">
        <v>0</v>
      </c>
      <c r="AA312" s="352">
        <v>0</v>
      </c>
      <c r="AB312" s="352">
        <v>0</v>
      </c>
      <c r="AC312" s="352">
        <v>0</v>
      </c>
      <c r="AD312" s="352">
        <v>0</v>
      </c>
      <c r="AE312" s="391">
        <v>4.8799999999999996E-2</v>
      </c>
      <c r="AF312" s="388">
        <v>4.8799999999999996E-2</v>
      </c>
      <c r="AG312" s="355" t="s">
        <v>1724</v>
      </c>
      <c r="AH312" s="355" t="s">
        <v>1763</v>
      </c>
      <c r="AI312" s="352">
        <v>0</v>
      </c>
      <c r="AJ312" s="353">
        <v>0</v>
      </c>
      <c r="AK312" s="353">
        <v>9.7599999999999998E-4</v>
      </c>
      <c r="AL312" s="356">
        <v>0</v>
      </c>
      <c r="AM312" s="356">
        <v>0</v>
      </c>
      <c r="AN312" s="357">
        <v>4.8799999999999996E-2</v>
      </c>
      <c r="AO312" s="478" t="s">
        <v>1444</v>
      </c>
    </row>
    <row r="313" spans="1:41">
      <c r="A313" s="31">
        <v>20047000</v>
      </c>
      <c r="B313" s="31">
        <v>1</v>
      </c>
      <c r="C313" s="31">
        <v>1</v>
      </c>
      <c r="D313" s="31">
        <v>1</v>
      </c>
      <c r="E313" s="33" t="s">
        <v>516</v>
      </c>
      <c r="F313" s="33" t="s">
        <v>1368</v>
      </c>
      <c r="G313" s="33" t="s">
        <v>1367</v>
      </c>
      <c r="H313" s="33" t="s">
        <v>1362</v>
      </c>
      <c r="I313" s="33" t="s">
        <v>6</v>
      </c>
      <c r="J313" s="33" t="s">
        <v>1384</v>
      </c>
      <c r="K313" s="31" t="s">
        <v>194</v>
      </c>
      <c r="L313" s="33" t="s">
        <v>12</v>
      </c>
      <c r="M313" s="31" t="s">
        <v>1627</v>
      </c>
      <c r="N313" s="31" t="s">
        <v>336</v>
      </c>
      <c r="O313" s="31" t="s">
        <v>336</v>
      </c>
      <c r="P313" s="31" t="s">
        <v>194</v>
      </c>
      <c r="Q313" s="352">
        <v>187875.20000000001</v>
      </c>
      <c r="R313" s="387">
        <v>0</v>
      </c>
      <c r="S313" s="387">
        <v>0</v>
      </c>
      <c r="T313" s="387">
        <v>0</v>
      </c>
      <c r="U313" s="387">
        <v>0</v>
      </c>
      <c r="V313" s="352">
        <v>0</v>
      </c>
      <c r="W313" s="387">
        <v>0</v>
      </c>
      <c r="X313" s="352">
        <v>187875.20000000001</v>
      </c>
      <c r="Y313" s="354">
        <v>30707</v>
      </c>
      <c r="Z313" s="354">
        <v>45315</v>
      </c>
      <c r="AA313" s="352">
        <v>3100000</v>
      </c>
      <c r="AB313" s="352">
        <v>2254501.2999999998</v>
      </c>
      <c r="AC313" s="352">
        <v>2.2328767123287672</v>
      </c>
      <c r="AD313" s="352">
        <v>40.021917808219179</v>
      </c>
      <c r="AE313" s="391">
        <v>0.02</v>
      </c>
      <c r="AF313" s="355">
        <v>0.02</v>
      </c>
      <c r="AG313" s="355" t="s">
        <v>1724</v>
      </c>
      <c r="AH313" s="355"/>
      <c r="AI313" s="352">
        <v>419502.15890410962</v>
      </c>
      <c r="AJ313" s="353">
        <v>7519125.8126027407</v>
      </c>
      <c r="AK313" s="353">
        <v>3757.5040000000004</v>
      </c>
      <c r="AL313" s="356">
        <v>2.2328767123287672</v>
      </c>
      <c r="AM313" s="356">
        <v>40.021917808219179</v>
      </c>
      <c r="AN313" s="357">
        <v>0.02</v>
      </c>
      <c r="AO313" s="478" t="s">
        <v>1444</v>
      </c>
    </row>
    <row r="314" spans="1:41">
      <c r="A314" s="31">
        <v>20048000</v>
      </c>
      <c r="B314" s="31">
        <v>1</v>
      </c>
      <c r="C314" s="31">
        <v>1</v>
      </c>
      <c r="D314" s="31">
        <v>1</v>
      </c>
      <c r="E314" s="33" t="s">
        <v>516</v>
      </c>
      <c r="F314" s="33" t="s">
        <v>1368</v>
      </c>
      <c r="G314" s="33" t="s">
        <v>1367</v>
      </c>
      <c r="H314" s="33" t="s">
        <v>1362</v>
      </c>
      <c r="I314" s="33" t="s">
        <v>6</v>
      </c>
      <c r="J314" s="33" t="s">
        <v>1384</v>
      </c>
      <c r="K314" s="31" t="s">
        <v>194</v>
      </c>
      <c r="L314" s="33" t="s">
        <v>12</v>
      </c>
      <c r="M314" s="31" t="s">
        <v>1627</v>
      </c>
      <c r="N314" s="31" t="s">
        <v>337</v>
      </c>
      <c r="O314" s="31" t="s">
        <v>337</v>
      </c>
      <c r="P314" s="31" t="s">
        <v>194</v>
      </c>
      <c r="Q314" s="352">
        <v>107559.75</v>
      </c>
      <c r="R314" s="387">
        <v>0</v>
      </c>
      <c r="S314" s="387">
        <v>0</v>
      </c>
      <c r="T314" s="387">
        <v>0</v>
      </c>
      <c r="U314" s="387">
        <v>0</v>
      </c>
      <c r="V314" s="352">
        <v>0</v>
      </c>
      <c r="W314" s="387">
        <v>0</v>
      </c>
      <c r="X314" s="352">
        <v>107559.75</v>
      </c>
      <c r="Y314" s="354">
        <v>30743</v>
      </c>
      <c r="Z314" s="354">
        <v>45357</v>
      </c>
      <c r="AA314" s="352">
        <v>1800000</v>
      </c>
      <c r="AB314" s="352">
        <v>1290715.3500000001</v>
      </c>
      <c r="AC314" s="352">
        <v>2.3479452054794518</v>
      </c>
      <c r="AD314" s="352">
        <v>40.038356164383565</v>
      </c>
      <c r="AE314" s="391">
        <v>0.02</v>
      </c>
      <c r="AF314" s="355">
        <v>0.02</v>
      </c>
      <c r="AG314" s="355" t="s">
        <v>1724</v>
      </c>
      <c r="AH314" s="355"/>
      <c r="AI314" s="352">
        <v>252544.39931506847</v>
      </c>
      <c r="AJ314" s="353">
        <v>4306515.5794520555</v>
      </c>
      <c r="AK314" s="353">
        <v>2151.1950000000002</v>
      </c>
      <c r="AL314" s="356">
        <v>2.3479452054794518</v>
      </c>
      <c r="AM314" s="356">
        <v>40.038356164383565</v>
      </c>
      <c r="AN314" s="357">
        <v>0.02</v>
      </c>
      <c r="AO314" s="478" t="s">
        <v>1444</v>
      </c>
    </row>
    <row r="315" spans="1:41">
      <c r="A315" s="31">
        <v>20049000</v>
      </c>
      <c r="B315" s="31">
        <v>1</v>
      </c>
      <c r="C315" s="31">
        <v>1</v>
      </c>
      <c r="D315" s="31">
        <v>1</v>
      </c>
      <c r="E315" s="33" t="s">
        <v>516</v>
      </c>
      <c r="F315" s="33" t="s">
        <v>1368</v>
      </c>
      <c r="G315" s="33" t="s">
        <v>1367</v>
      </c>
      <c r="H315" s="33" t="s">
        <v>1362</v>
      </c>
      <c r="I315" s="33" t="s">
        <v>6</v>
      </c>
      <c r="J315" s="33" t="s">
        <v>1384</v>
      </c>
      <c r="K315" s="31" t="s">
        <v>194</v>
      </c>
      <c r="L315" s="33" t="s">
        <v>12</v>
      </c>
      <c r="M315" s="31" t="s">
        <v>1627</v>
      </c>
      <c r="N315" s="31" t="s">
        <v>338</v>
      </c>
      <c r="O315" s="31" t="s">
        <v>338</v>
      </c>
      <c r="P315" s="31" t="s">
        <v>194</v>
      </c>
      <c r="Q315" s="352">
        <v>98100.66</v>
      </c>
      <c r="R315" s="387">
        <v>0</v>
      </c>
      <c r="S315" s="387">
        <v>0</v>
      </c>
      <c r="T315" s="387">
        <v>0</v>
      </c>
      <c r="U315" s="387">
        <v>0</v>
      </c>
      <c r="V315" s="352">
        <v>0</v>
      </c>
      <c r="W315" s="387">
        <v>0</v>
      </c>
      <c r="X315" s="352">
        <v>98100.66</v>
      </c>
      <c r="Y315" s="354">
        <v>30993</v>
      </c>
      <c r="Z315" s="354">
        <v>45484</v>
      </c>
      <c r="AA315" s="352">
        <v>1000000</v>
      </c>
      <c r="AB315" s="352">
        <v>981007.14</v>
      </c>
      <c r="AC315" s="352">
        <v>2.6958904109589041</v>
      </c>
      <c r="AD315" s="352">
        <v>39.701369863013696</v>
      </c>
      <c r="AE315" s="391">
        <v>0.02</v>
      </c>
      <c r="AF315" s="355">
        <v>0.02</v>
      </c>
      <c r="AG315" s="355" t="s">
        <v>1724</v>
      </c>
      <c r="AH315" s="355"/>
      <c r="AI315" s="352">
        <v>264468.62860273971</v>
      </c>
      <c r="AJ315" s="353">
        <v>3894730.5864657531</v>
      </c>
      <c r="AK315" s="353">
        <v>1962.0132000000001</v>
      </c>
      <c r="AL315" s="356">
        <v>2.6958904109589037</v>
      </c>
      <c r="AM315" s="356">
        <v>39.701369863013696</v>
      </c>
      <c r="AN315" s="357">
        <v>0.02</v>
      </c>
      <c r="AO315" s="478" t="s">
        <v>1444</v>
      </c>
    </row>
    <row r="316" spans="1:41">
      <c r="A316" s="31">
        <v>30051100</v>
      </c>
      <c r="B316" s="31">
        <v>1</v>
      </c>
      <c r="C316" s="31">
        <v>1</v>
      </c>
      <c r="D316" s="31">
        <v>1</v>
      </c>
      <c r="E316" s="33" t="s">
        <v>516</v>
      </c>
      <c r="F316" s="33" t="s">
        <v>1368</v>
      </c>
      <c r="G316" s="33" t="s">
        <v>1367</v>
      </c>
      <c r="H316" s="33" t="s">
        <v>1362</v>
      </c>
      <c r="I316" s="33" t="s">
        <v>6</v>
      </c>
      <c r="J316" s="33" t="s">
        <v>1384</v>
      </c>
      <c r="K316" s="31" t="s">
        <v>194</v>
      </c>
      <c r="L316" s="33" t="s">
        <v>12</v>
      </c>
      <c r="M316" s="31" t="s">
        <v>1627</v>
      </c>
      <c r="N316" s="31" t="s">
        <v>339</v>
      </c>
      <c r="O316" s="31" t="s">
        <v>339</v>
      </c>
      <c r="P316" s="31" t="s">
        <v>194</v>
      </c>
      <c r="Q316" s="352">
        <v>2996651.84</v>
      </c>
      <c r="R316" s="387">
        <v>0</v>
      </c>
      <c r="S316" s="387">
        <v>0</v>
      </c>
      <c r="T316" s="387">
        <v>0</v>
      </c>
      <c r="U316" s="387">
        <v>0</v>
      </c>
      <c r="V316" s="352">
        <v>0</v>
      </c>
      <c r="W316" s="387">
        <v>0</v>
      </c>
      <c r="X316" s="352">
        <v>2996651.84</v>
      </c>
      <c r="Y316" s="354">
        <v>31034</v>
      </c>
      <c r="Z316" s="354">
        <v>45663</v>
      </c>
      <c r="AA316" s="352">
        <v>6421396.8799999999</v>
      </c>
      <c r="AB316" s="352">
        <v>6421396.8799999999</v>
      </c>
      <c r="AC316" s="352">
        <v>3.1863013698630138</v>
      </c>
      <c r="AD316" s="352">
        <v>40.079452054794523</v>
      </c>
      <c r="AE316" s="391">
        <v>0.02</v>
      </c>
      <c r="AF316" s="355">
        <v>0.02</v>
      </c>
      <c r="AG316" s="355" t="s">
        <v>1724</v>
      </c>
      <c r="AH316" s="355"/>
      <c r="AI316" s="352">
        <v>9548235.8627945203</v>
      </c>
      <c r="AJ316" s="353">
        <v>120104163.74619178</v>
      </c>
      <c r="AK316" s="353">
        <v>59933.036800000002</v>
      </c>
      <c r="AL316" s="356">
        <v>3.1863013698630138</v>
      </c>
      <c r="AM316" s="356">
        <v>40.079452054794523</v>
      </c>
      <c r="AN316" s="357">
        <v>0.02</v>
      </c>
      <c r="AO316" s="478" t="s">
        <v>1444</v>
      </c>
    </row>
    <row r="317" spans="1:41">
      <c r="A317" s="31">
        <v>20052001</v>
      </c>
      <c r="B317" s="31">
        <v>1</v>
      </c>
      <c r="C317" s="31">
        <v>1</v>
      </c>
      <c r="D317" s="31">
        <v>1</v>
      </c>
      <c r="E317" s="33" t="s">
        <v>516</v>
      </c>
      <c r="F317" s="33" t="s">
        <v>1368</v>
      </c>
      <c r="G317" s="33" t="s">
        <v>1367</v>
      </c>
      <c r="H317" s="33" t="s">
        <v>1362</v>
      </c>
      <c r="I317" s="33" t="s">
        <v>6</v>
      </c>
      <c r="J317" s="33" t="s">
        <v>1384</v>
      </c>
      <c r="K317" s="31" t="s">
        <v>194</v>
      </c>
      <c r="L317" s="33" t="s">
        <v>12</v>
      </c>
      <c r="M317" s="31" t="s">
        <v>1627</v>
      </c>
      <c r="N317" s="31" t="s">
        <v>340</v>
      </c>
      <c r="O317" s="31" t="s">
        <v>340</v>
      </c>
      <c r="P317" s="31" t="s">
        <v>194</v>
      </c>
      <c r="Q317" s="352">
        <v>1635473.4</v>
      </c>
      <c r="R317" s="387">
        <v>0</v>
      </c>
      <c r="S317" s="387">
        <v>0</v>
      </c>
      <c r="T317" s="387">
        <v>0</v>
      </c>
      <c r="U317" s="387">
        <v>0</v>
      </c>
      <c r="V317" s="352">
        <v>0</v>
      </c>
      <c r="W317" s="387">
        <v>0</v>
      </c>
      <c r="X317" s="352">
        <v>1635473.4</v>
      </c>
      <c r="Y317" s="354">
        <v>31426</v>
      </c>
      <c r="Z317" s="354">
        <v>46036</v>
      </c>
      <c r="AA317" s="352">
        <v>13096844.33</v>
      </c>
      <c r="AB317" s="352">
        <v>10903155.66</v>
      </c>
      <c r="AC317" s="352">
        <v>4.2082191780821914</v>
      </c>
      <c r="AD317" s="352">
        <v>40.027397260273972</v>
      </c>
      <c r="AE317" s="391">
        <v>0.02</v>
      </c>
      <c r="AF317" s="355">
        <v>0.02</v>
      </c>
      <c r="AG317" s="355" t="s">
        <v>1724</v>
      </c>
      <c r="AH317" s="355"/>
      <c r="AI317" s="352">
        <v>6882430.5271232864</v>
      </c>
      <c r="AJ317" s="353">
        <v>65463743.490410954</v>
      </c>
      <c r="AK317" s="353">
        <v>32709.467999999997</v>
      </c>
      <c r="AL317" s="356">
        <v>4.2082191780821914</v>
      </c>
      <c r="AM317" s="356">
        <v>40.027397260273972</v>
      </c>
      <c r="AN317" s="357">
        <v>0.02</v>
      </c>
      <c r="AO317" s="478" t="s">
        <v>1444</v>
      </c>
    </row>
    <row r="318" spans="1:41">
      <c r="A318" s="31">
        <v>20052100</v>
      </c>
      <c r="B318" s="31">
        <v>1</v>
      </c>
      <c r="C318" s="31">
        <v>1</v>
      </c>
      <c r="D318" s="31">
        <v>1</v>
      </c>
      <c r="E318" s="33" t="s">
        <v>516</v>
      </c>
      <c r="F318" s="33" t="s">
        <v>1368</v>
      </c>
      <c r="G318" s="33" t="s">
        <v>1367</v>
      </c>
      <c r="H318" s="33" t="s">
        <v>1362</v>
      </c>
      <c r="I318" s="33" t="s">
        <v>6</v>
      </c>
      <c r="J318" s="33" t="s">
        <v>1384</v>
      </c>
      <c r="K318" s="31" t="s">
        <v>194</v>
      </c>
      <c r="L318" s="33" t="s">
        <v>12</v>
      </c>
      <c r="M318" s="31" t="s">
        <v>1627</v>
      </c>
      <c r="N318" s="31" t="s">
        <v>341</v>
      </c>
      <c r="O318" s="31" t="s">
        <v>341</v>
      </c>
      <c r="P318" s="31" t="s">
        <v>194</v>
      </c>
      <c r="Q318" s="352">
        <v>1635473.41</v>
      </c>
      <c r="R318" s="387">
        <v>0</v>
      </c>
      <c r="S318" s="387">
        <v>0</v>
      </c>
      <c r="T318" s="387">
        <v>0</v>
      </c>
      <c r="U318" s="387">
        <v>0</v>
      </c>
      <c r="V318" s="352">
        <v>0</v>
      </c>
      <c r="W318" s="387">
        <v>0</v>
      </c>
      <c r="X318" s="352">
        <v>1635473.41</v>
      </c>
      <c r="Y318" s="354">
        <v>31426</v>
      </c>
      <c r="Z318" s="354">
        <v>46036</v>
      </c>
      <c r="AA318" s="352">
        <v>8177366.7699999996</v>
      </c>
      <c r="AB318" s="352">
        <v>8177366.7699999996</v>
      </c>
      <c r="AC318" s="352">
        <v>4.2082191780821914</v>
      </c>
      <c r="AD318" s="352">
        <v>40.027397260273972</v>
      </c>
      <c r="AE318" s="391">
        <v>0.02</v>
      </c>
      <c r="AF318" s="355">
        <v>0.02</v>
      </c>
      <c r="AG318" s="355" t="s">
        <v>1724</v>
      </c>
      <c r="AH318" s="355"/>
      <c r="AI318" s="352">
        <v>6882430.5692054788</v>
      </c>
      <c r="AJ318" s="353">
        <v>65463743.890684925</v>
      </c>
      <c r="AK318" s="353">
        <v>32709.468199999999</v>
      </c>
      <c r="AL318" s="356">
        <v>4.2082191780821914</v>
      </c>
      <c r="AM318" s="356">
        <v>40.027397260273972</v>
      </c>
      <c r="AN318" s="357">
        <v>0.02</v>
      </c>
      <c r="AO318" s="478" t="s">
        <v>1444</v>
      </c>
    </row>
    <row r="319" spans="1:41">
      <c r="A319" s="31">
        <v>20053001</v>
      </c>
      <c r="B319" s="31">
        <v>1</v>
      </c>
      <c r="C319" s="31">
        <v>1</v>
      </c>
      <c r="D319" s="31">
        <v>1</v>
      </c>
      <c r="E319" s="33" t="s">
        <v>516</v>
      </c>
      <c r="F319" s="33" t="s">
        <v>1368</v>
      </c>
      <c r="G319" s="33" t="s">
        <v>1367</v>
      </c>
      <c r="H319" s="33" t="s">
        <v>1362</v>
      </c>
      <c r="I319" s="33" t="s">
        <v>6</v>
      </c>
      <c r="J319" s="33" t="s">
        <v>1384</v>
      </c>
      <c r="K319" s="31" t="s">
        <v>194</v>
      </c>
      <c r="L319" s="33" t="s">
        <v>12</v>
      </c>
      <c r="M319" s="31" t="s">
        <v>1627</v>
      </c>
      <c r="N319" s="31" t="s">
        <v>342</v>
      </c>
      <c r="O319" s="31" t="s">
        <v>342</v>
      </c>
      <c r="P319" s="31" t="s">
        <v>194</v>
      </c>
      <c r="Q319" s="352">
        <v>574297.55000000005</v>
      </c>
      <c r="R319" s="387">
        <v>0</v>
      </c>
      <c r="S319" s="387">
        <v>0</v>
      </c>
      <c r="T319" s="387">
        <v>0</v>
      </c>
      <c r="U319" s="387">
        <v>0</v>
      </c>
      <c r="V319" s="352">
        <v>0</v>
      </c>
      <c r="W319" s="387">
        <v>0</v>
      </c>
      <c r="X319" s="352">
        <v>574297.55000000005</v>
      </c>
      <c r="Y319" s="354">
        <v>31426</v>
      </c>
      <c r="Z319" s="354">
        <v>46036</v>
      </c>
      <c r="AA319" s="352">
        <v>2361000.79</v>
      </c>
      <c r="AB319" s="352">
        <v>2361000.79</v>
      </c>
      <c r="AC319" s="352">
        <v>4.2082191780821914</v>
      </c>
      <c r="AD319" s="352">
        <v>40.027397260273972</v>
      </c>
      <c r="AE319" s="391">
        <v>0.02</v>
      </c>
      <c r="AF319" s="355">
        <v>0.02</v>
      </c>
      <c r="AG319" s="355" t="s">
        <v>1724</v>
      </c>
      <c r="AH319" s="355"/>
      <c r="AI319" s="352">
        <v>2416769.9638356166</v>
      </c>
      <c r="AJ319" s="353">
        <v>22987636.179452058</v>
      </c>
      <c r="AK319" s="353">
        <v>11485.951000000001</v>
      </c>
      <c r="AL319" s="356">
        <v>4.2082191780821914</v>
      </c>
      <c r="AM319" s="356">
        <v>40.027397260273972</v>
      </c>
      <c r="AN319" s="357">
        <v>0.02</v>
      </c>
      <c r="AO319" s="478" t="s">
        <v>1444</v>
      </c>
    </row>
    <row r="320" spans="1:41">
      <c r="A320" s="31">
        <v>30054000</v>
      </c>
      <c r="B320" s="31">
        <v>1</v>
      </c>
      <c r="C320" s="31">
        <v>1</v>
      </c>
      <c r="D320" s="31">
        <v>1</v>
      </c>
      <c r="E320" s="33" t="s">
        <v>516</v>
      </c>
      <c r="F320" s="33" t="s">
        <v>1368</v>
      </c>
      <c r="G320" s="33" t="s">
        <v>1367</v>
      </c>
      <c r="H320" s="33" t="s">
        <v>1362</v>
      </c>
      <c r="I320" s="33" t="s">
        <v>6</v>
      </c>
      <c r="J320" s="33" t="s">
        <v>1384</v>
      </c>
      <c r="K320" s="31" t="s">
        <v>194</v>
      </c>
      <c r="L320" s="33" t="s">
        <v>12</v>
      </c>
      <c r="M320" s="31" t="s">
        <v>1627</v>
      </c>
      <c r="N320" s="31" t="s">
        <v>343</v>
      </c>
      <c r="O320" s="31" t="s">
        <v>343</v>
      </c>
      <c r="P320" s="31" t="s">
        <v>194</v>
      </c>
      <c r="Q320" s="352">
        <v>7537225.9299999997</v>
      </c>
      <c r="R320" s="387">
        <v>0</v>
      </c>
      <c r="S320" s="387">
        <v>0</v>
      </c>
      <c r="T320" s="387">
        <v>0</v>
      </c>
      <c r="U320" s="387">
        <v>0</v>
      </c>
      <c r="V320" s="352">
        <v>0</v>
      </c>
      <c r="W320" s="387">
        <v>0</v>
      </c>
      <c r="X320" s="352">
        <v>7537225.9299999997</v>
      </c>
      <c r="Y320" s="354">
        <v>31757</v>
      </c>
      <c r="Z320" s="354">
        <v>46350</v>
      </c>
      <c r="AA320" s="352">
        <v>13018844.73</v>
      </c>
      <c r="AB320" s="352">
        <v>13018844.73</v>
      </c>
      <c r="AC320" s="352">
        <v>5.0684931506849313</v>
      </c>
      <c r="AD320" s="352">
        <v>39.980821917808221</v>
      </c>
      <c r="AE320" s="391">
        <v>0.02</v>
      </c>
      <c r="AF320" s="355">
        <v>0.02</v>
      </c>
      <c r="AG320" s="355" t="s">
        <v>1724</v>
      </c>
      <c r="AH320" s="355"/>
      <c r="AI320" s="352">
        <v>38202378.001369864</v>
      </c>
      <c r="AJ320" s="353">
        <v>301344487.66161644</v>
      </c>
      <c r="AK320" s="353">
        <v>150744.51860000001</v>
      </c>
      <c r="AL320" s="356">
        <v>5.0684931506849322</v>
      </c>
      <c r="AM320" s="356">
        <v>39.980821917808221</v>
      </c>
      <c r="AN320" s="357">
        <v>2.0000000000000004E-2</v>
      </c>
      <c r="AO320" s="478" t="s">
        <v>1444</v>
      </c>
    </row>
    <row r="321" spans="1:41">
      <c r="A321" s="31">
        <v>30055101</v>
      </c>
      <c r="B321" s="31">
        <v>1</v>
      </c>
      <c r="C321" s="31">
        <v>1</v>
      </c>
      <c r="D321" s="31">
        <v>1</v>
      </c>
      <c r="E321" s="33" t="s">
        <v>516</v>
      </c>
      <c r="F321" s="33" t="s">
        <v>1368</v>
      </c>
      <c r="G321" s="33" t="s">
        <v>1367</v>
      </c>
      <c r="H321" s="33" t="s">
        <v>1362</v>
      </c>
      <c r="I321" s="33" t="s">
        <v>6</v>
      </c>
      <c r="J321" s="33" t="s">
        <v>1384</v>
      </c>
      <c r="K321" s="31" t="s">
        <v>194</v>
      </c>
      <c r="L321" s="33" t="s">
        <v>12</v>
      </c>
      <c r="M321" s="31" t="s">
        <v>1627</v>
      </c>
      <c r="N321" s="31" t="s">
        <v>344</v>
      </c>
      <c r="O321" s="31" t="s">
        <v>344</v>
      </c>
      <c r="P321" s="31" t="s">
        <v>194</v>
      </c>
      <c r="Q321" s="352">
        <v>5274742.2300000004</v>
      </c>
      <c r="R321" s="387">
        <v>0</v>
      </c>
      <c r="S321" s="387">
        <v>0</v>
      </c>
      <c r="T321" s="387">
        <v>0</v>
      </c>
      <c r="U321" s="387">
        <v>0</v>
      </c>
      <c r="V321" s="352">
        <v>0</v>
      </c>
      <c r="W321" s="387">
        <v>0</v>
      </c>
      <c r="X321" s="352">
        <v>5274742.2300000004</v>
      </c>
      <c r="Y321" s="354">
        <v>31861</v>
      </c>
      <c r="Z321" s="354">
        <v>46470</v>
      </c>
      <c r="AA321" s="352">
        <v>9110915.9499999993</v>
      </c>
      <c r="AB321" s="352">
        <v>9110915.9499999993</v>
      </c>
      <c r="AC321" s="352">
        <v>5.397260273972603</v>
      </c>
      <c r="AD321" s="352">
        <v>40.024657534246572</v>
      </c>
      <c r="AE321" s="391">
        <v>0.02</v>
      </c>
      <c r="AF321" s="355">
        <v>0.02</v>
      </c>
      <c r="AG321" s="355" t="s">
        <v>1724</v>
      </c>
      <c r="AH321" s="355"/>
      <c r="AI321" s="352">
        <v>28469156.693424661</v>
      </c>
      <c r="AJ321" s="353">
        <v>211119751.33717808</v>
      </c>
      <c r="AK321" s="353">
        <v>105494.84460000001</v>
      </c>
      <c r="AL321" s="356">
        <v>5.397260273972603</v>
      </c>
      <c r="AM321" s="356">
        <v>40.024657534246572</v>
      </c>
      <c r="AN321" s="357">
        <v>0.02</v>
      </c>
      <c r="AO321" s="478" t="s">
        <v>1444</v>
      </c>
    </row>
    <row r="322" spans="1:41">
      <c r="A322" s="31">
        <v>20056000</v>
      </c>
      <c r="B322" s="31">
        <v>1</v>
      </c>
      <c r="C322" s="31">
        <v>1</v>
      </c>
      <c r="D322" s="31">
        <v>1</v>
      </c>
      <c r="E322" s="33" t="s">
        <v>516</v>
      </c>
      <c r="F322" s="33" t="s">
        <v>1368</v>
      </c>
      <c r="G322" s="33" t="s">
        <v>1367</v>
      </c>
      <c r="H322" s="33" t="s">
        <v>1362</v>
      </c>
      <c r="I322" s="33" t="s">
        <v>6</v>
      </c>
      <c r="J322" s="33" t="s">
        <v>1384</v>
      </c>
      <c r="K322" s="31" t="s">
        <v>194</v>
      </c>
      <c r="L322" s="33" t="s">
        <v>12</v>
      </c>
      <c r="M322" s="31" t="s">
        <v>1627</v>
      </c>
      <c r="N322" s="31" t="s">
        <v>345</v>
      </c>
      <c r="O322" s="31" t="s">
        <v>345</v>
      </c>
      <c r="P322" s="31" t="s">
        <v>194</v>
      </c>
      <c r="Q322" s="352">
        <v>1020774.49</v>
      </c>
      <c r="R322" s="387">
        <v>0</v>
      </c>
      <c r="S322" s="387">
        <v>0</v>
      </c>
      <c r="T322" s="387">
        <v>0</v>
      </c>
      <c r="U322" s="387">
        <v>0</v>
      </c>
      <c r="V322" s="352">
        <v>0</v>
      </c>
      <c r="W322" s="387">
        <v>0</v>
      </c>
      <c r="X322" s="352">
        <v>1020774.49</v>
      </c>
      <c r="Y322" s="354">
        <v>32497</v>
      </c>
      <c r="Z322" s="354">
        <v>47107</v>
      </c>
      <c r="AA322" s="352">
        <v>6300000</v>
      </c>
      <c r="AB322" s="352">
        <v>4083098.29</v>
      </c>
      <c r="AC322" s="352">
        <v>7.1424657534246574</v>
      </c>
      <c r="AD322" s="352">
        <v>40.027397260273972</v>
      </c>
      <c r="AE322" s="391">
        <v>0.02</v>
      </c>
      <c r="AF322" s="355">
        <v>0.02</v>
      </c>
      <c r="AG322" s="355" t="s">
        <v>1724</v>
      </c>
      <c r="AH322" s="355"/>
      <c r="AI322" s="352">
        <v>7290846.8367945207</v>
      </c>
      <c r="AJ322" s="353">
        <v>40858946.02438356</v>
      </c>
      <c r="AK322" s="353">
        <v>20415.489799999999</v>
      </c>
      <c r="AL322" s="356">
        <v>7.1424657534246574</v>
      </c>
      <c r="AM322" s="356">
        <v>40.027397260273972</v>
      </c>
      <c r="AN322" s="357">
        <v>0.02</v>
      </c>
      <c r="AO322" s="478" t="s">
        <v>1444</v>
      </c>
    </row>
    <row r="323" spans="1:41">
      <c r="A323" s="31">
        <v>20219000</v>
      </c>
      <c r="B323" s="31">
        <v>1</v>
      </c>
      <c r="C323" s="31">
        <v>1</v>
      </c>
      <c r="D323" s="31">
        <v>1</v>
      </c>
      <c r="E323" s="33" t="s">
        <v>516</v>
      </c>
      <c r="F323" s="33" t="s">
        <v>1368</v>
      </c>
      <c r="G323" s="33" t="s">
        <v>1367</v>
      </c>
      <c r="H323" s="33" t="s">
        <v>1362</v>
      </c>
      <c r="I323" s="33" t="s">
        <v>6</v>
      </c>
      <c r="J323" s="33" t="s">
        <v>1384</v>
      </c>
      <c r="K323" s="31" t="s">
        <v>194</v>
      </c>
      <c r="L323" s="33" t="s">
        <v>12</v>
      </c>
      <c r="M323" s="31" t="s">
        <v>1627</v>
      </c>
      <c r="N323" s="31" t="s">
        <v>346</v>
      </c>
      <c r="O323" s="31" t="s">
        <v>346</v>
      </c>
      <c r="P323" s="31" t="s">
        <v>194</v>
      </c>
      <c r="Q323" s="352">
        <v>-1.7000000000000001E-2</v>
      </c>
      <c r="R323" s="387">
        <v>0</v>
      </c>
      <c r="S323" s="387">
        <v>0</v>
      </c>
      <c r="T323" s="387">
        <v>0</v>
      </c>
      <c r="U323" s="387">
        <v>0</v>
      </c>
      <c r="V323" s="352">
        <v>0</v>
      </c>
      <c r="W323" s="387">
        <v>0</v>
      </c>
      <c r="X323" s="352">
        <v>-1.7000000000000001E-2</v>
      </c>
      <c r="Y323" s="352"/>
      <c r="Z323" s="352"/>
      <c r="AA323" s="352">
        <v>0</v>
      </c>
      <c r="AB323" s="352">
        <v>0</v>
      </c>
      <c r="AC323" s="352">
        <v>0</v>
      </c>
      <c r="AD323" s="352">
        <v>0</v>
      </c>
      <c r="AE323" s="391">
        <v>4.41E-2</v>
      </c>
      <c r="AF323" s="388">
        <v>4.41E-2</v>
      </c>
      <c r="AG323" s="355" t="s">
        <v>1736</v>
      </c>
      <c r="AH323" s="355" t="s">
        <v>1763</v>
      </c>
      <c r="AI323" s="352">
        <v>0</v>
      </c>
      <c r="AJ323" s="353">
        <v>0</v>
      </c>
      <c r="AK323" s="353">
        <v>-7.4970000000000006E-4</v>
      </c>
      <c r="AL323" s="356">
        <v>0</v>
      </c>
      <c r="AM323" s="356">
        <v>0</v>
      </c>
      <c r="AN323" s="357">
        <v>4.41E-2</v>
      </c>
      <c r="AO323" s="478" t="s">
        <v>1444</v>
      </c>
    </row>
    <row r="324" spans="1:41">
      <c r="A324" s="31">
        <v>20057000</v>
      </c>
      <c r="B324" s="31">
        <v>1</v>
      </c>
      <c r="C324" s="31">
        <v>1</v>
      </c>
      <c r="D324" s="31">
        <v>1</v>
      </c>
      <c r="E324" s="33" t="s">
        <v>516</v>
      </c>
      <c r="F324" s="33" t="s">
        <v>1368</v>
      </c>
      <c r="G324" s="33" t="s">
        <v>1367</v>
      </c>
      <c r="H324" s="33" t="s">
        <v>1362</v>
      </c>
      <c r="I324" s="33" t="s">
        <v>6</v>
      </c>
      <c r="J324" s="33" t="s">
        <v>1384</v>
      </c>
      <c r="K324" s="31" t="s">
        <v>194</v>
      </c>
      <c r="L324" s="33" t="s">
        <v>12</v>
      </c>
      <c r="M324" s="31" t="s">
        <v>1627</v>
      </c>
      <c r="N324" s="31" t="s">
        <v>347</v>
      </c>
      <c r="O324" s="31" t="s">
        <v>347</v>
      </c>
      <c r="P324" s="31" t="s">
        <v>194</v>
      </c>
      <c r="Q324" s="352">
        <v>4.5999999999999999E-2</v>
      </c>
      <c r="R324" s="387">
        <v>0</v>
      </c>
      <c r="S324" s="387">
        <v>0</v>
      </c>
      <c r="T324" s="387">
        <v>0</v>
      </c>
      <c r="U324" s="387">
        <v>0</v>
      </c>
      <c r="V324" s="352">
        <v>-1.0000000000000009E-3</v>
      </c>
      <c r="W324" s="387">
        <v>0</v>
      </c>
      <c r="X324" s="352">
        <v>4.4999999999999998E-2</v>
      </c>
      <c r="Y324" s="352"/>
      <c r="Z324" s="352"/>
      <c r="AA324" s="352">
        <v>0</v>
      </c>
      <c r="AB324" s="352">
        <v>0</v>
      </c>
      <c r="AC324" s="352">
        <v>0</v>
      </c>
      <c r="AD324" s="352">
        <v>0</v>
      </c>
      <c r="AE324" s="391">
        <v>0.02</v>
      </c>
      <c r="AF324" s="388">
        <v>0.02</v>
      </c>
      <c r="AG324" s="355" t="s">
        <v>1724</v>
      </c>
      <c r="AH324" s="355" t="s">
        <v>1763</v>
      </c>
      <c r="AI324" s="352">
        <v>0</v>
      </c>
      <c r="AJ324" s="353">
        <v>0</v>
      </c>
      <c r="AK324" s="353">
        <v>8.9999999999999998E-4</v>
      </c>
      <c r="AL324" s="356">
        <v>0</v>
      </c>
      <c r="AM324" s="356">
        <v>0</v>
      </c>
      <c r="AN324" s="357">
        <v>0.02</v>
      </c>
      <c r="AO324" s="478" t="s">
        <v>1444</v>
      </c>
    </row>
    <row r="325" spans="1:41">
      <c r="A325" s="31">
        <v>30057100</v>
      </c>
      <c r="B325" s="31">
        <v>1</v>
      </c>
      <c r="C325" s="31">
        <v>1</v>
      </c>
      <c r="D325" s="31">
        <v>1</v>
      </c>
      <c r="E325" s="33" t="s">
        <v>516</v>
      </c>
      <c r="F325" s="33" t="s">
        <v>1368</v>
      </c>
      <c r="G325" s="33" t="s">
        <v>1367</v>
      </c>
      <c r="H325" s="33" t="s">
        <v>1362</v>
      </c>
      <c r="I325" s="33" t="s">
        <v>6</v>
      </c>
      <c r="J325" s="33" t="s">
        <v>1384</v>
      </c>
      <c r="K325" s="31" t="s">
        <v>194</v>
      </c>
      <c r="L325" s="33" t="s">
        <v>12</v>
      </c>
      <c r="M325" s="31" t="s">
        <v>1627</v>
      </c>
      <c r="N325" s="31" t="s">
        <v>348</v>
      </c>
      <c r="O325" s="31" t="s">
        <v>348</v>
      </c>
      <c r="P325" s="31" t="s">
        <v>194</v>
      </c>
      <c r="Q325" s="352">
        <v>2593151.21</v>
      </c>
      <c r="R325" s="387">
        <v>0</v>
      </c>
      <c r="S325" s="387">
        <v>0</v>
      </c>
      <c r="T325" s="387">
        <v>0</v>
      </c>
      <c r="U325" s="387">
        <v>0</v>
      </c>
      <c r="V325" s="352">
        <v>0</v>
      </c>
      <c r="W325" s="387">
        <v>0</v>
      </c>
      <c r="X325" s="352">
        <v>2593151.21</v>
      </c>
      <c r="Y325" s="354">
        <v>32779</v>
      </c>
      <c r="Z325" s="354">
        <v>47385</v>
      </c>
      <c r="AA325" s="352">
        <v>3889726.81</v>
      </c>
      <c r="AB325" s="352">
        <v>3889726.81</v>
      </c>
      <c r="AC325" s="352">
        <v>7.904109589041096</v>
      </c>
      <c r="AD325" s="352">
        <v>40.016438356164386</v>
      </c>
      <c r="AE325" s="391">
        <v>0.02</v>
      </c>
      <c r="AF325" s="355">
        <v>0.02</v>
      </c>
      <c r="AG325" s="355" t="s">
        <v>1724</v>
      </c>
      <c r="AH325" s="355"/>
      <c r="AI325" s="352">
        <v>20496551.344794519</v>
      </c>
      <c r="AJ325" s="353">
        <v>103768675.54317808</v>
      </c>
      <c r="AK325" s="353">
        <v>51863.0242</v>
      </c>
      <c r="AL325" s="356">
        <v>7.9041095890410951</v>
      </c>
      <c r="AM325" s="356">
        <v>40.016438356164386</v>
      </c>
      <c r="AN325" s="357">
        <v>0.02</v>
      </c>
      <c r="AO325" s="478" t="s">
        <v>1444</v>
      </c>
    </row>
    <row r="326" spans="1:41">
      <c r="A326" s="31">
        <v>20222000</v>
      </c>
      <c r="B326" s="31">
        <v>1</v>
      </c>
      <c r="C326" s="31">
        <v>1</v>
      </c>
      <c r="D326" s="31">
        <v>1</v>
      </c>
      <c r="E326" s="33" t="s">
        <v>516</v>
      </c>
      <c r="F326" s="33" t="s">
        <v>1368</v>
      </c>
      <c r="G326" s="33" t="s">
        <v>1367</v>
      </c>
      <c r="H326" s="33" t="s">
        <v>1362</v>
      </c>
      <c r="I326" s="33" t="s">
        <v>6</v>
      </c>
      <c r="J326" s="33" t="s">
        <v>1384</v>
      </c>
      <c r="K326" s="31" t="s">
        <v>194</v>
      </c>
      <c r="L326" s="33" t="s">
        <v>12</v>
      </c>
      <c r="M326" s="31" t="s">
        <v>1627</v>
      </c>
      <c r="N326" s="31" t="s">
        <v>349</v>
      </c>
      <c r="O326" s="31" t="s">
        <v>349</v>
      </c>
      <c r="P326" s="31" t="s">
        <v>194</v>
      </c>
      <c r="Q326" s="352">
        <v>0.01</v>
      </c>
      <c r="R326" s="387">
        <v>0</v>
      </c>
      <c r="S326" s="387">
        <v>0</v>
      </c>
      <c r="T326" s="387">
        <v>0</v>
      </c>
      <c r="U326" s="387">
        <v>0</v>
      </c>
      <c r="V326" s="352">
        <v>0</v>
      </c>
      <c r="W326" s="387">
        <v>0</v>
      </c>
      <c r="X326" s="352">
        <v>0.01</v>
      </c>
      <c r="Y326" s="352"/>
      <c r="Z326" s="352"/>
      <c r="AA326" s="352">
        <v>0</v>
      </c>
      <c r="AB326" s="352">
        <v>0</v>
      </c>
      <c r="AC326" s="352">
        <v>0</v>
      </c>
      <c r="AD326" s="352">
        <v>0</v>
      </c>
      <c r="AE326" s="391">
        <v>4.8799999999999996E-2</v>
      </c>
      <c r="AF326" s="388">
        <v>4.8799999999999996E-2</v>
      </c>
      <c r="AG326" s="355" t="s">
        <v>1724</v>
      </c>
      <c r="AH326" s="355" t="s">
        <v>1763</v>
      </c>
      <c r="AI326" s="352">
        <v>0</v>
      </c>
      <c r="AJ326" s="353">
        <v>0</v>
      </c>
      <c r="AK326" s="353">
        <v>4.8799999999999999E-4</v>
      </c>
      <c r="AL326" s="356">
        <v>0</v>
      </c>
      <c r="AM326" s="356">
        <v>0</v>
      </c>
      <c r="AN326" s="357">
        <v>4.8799999999999996E-2</v>
      </c>
      <c r="AO326" s="478" t="s">
        <v>1444</v>
      </c>
    </row>
    <row r="327" spans="1:41">
      <c r="A327" s="31">
        <v>20223000</v>
      </c>
      <c r="B327" s="31">
        <v>1</v>
      </c>
      <c r="C327" s="31">
        <v>1</v>
      </c>
      <c r="D327" s="31">
        <v>1</v>
      </c>
      <c r="E327" s="33" t="s">
        <v>516</v>
      </c>
      <c r="F327" s="33" t="s">
        <v>1368</v>
      </c>
      <c r="G327" s="33" t="s">
        <v>1367</v>
      </c>
      <c r="H327" s="33" t="s">
        <v>1362</v>
      </c>
      <c r="I327" s="33" t="s">
        <v>6</v>
      </c>
      <c r="J327" s="33" t="s">
        <v>1384</v>
      </c>
      <c r="K327" s="31" t="s">
        <v>194</v>
      </c>
      <c r="L327" s="33" t="s">
        <v>12</v>
      </c>
      <c r="M327" s="31" t="s">
        <v>1627</v>
      </c>
      <c r="N327" s="31" t="s">
        <v>350</v>
      </c>
      <c r="O327" s="31" t="s">
        <v>350</v>
      </c>
      <c r="P327" s="31" t="s">
        <v>194</v>
      </c>
      <c r="Q327" s="352">
        <v>2E-3</v>
      </c>
      <c r="R327" s="387">
        <v>0</v>
      </c>
      <c r="S327" s="387">
        <v>0</v>
      </c>
      <c r="T327" s="387">
        <v>0</v>
      </c>
      <c r="U327" s="387">
        <v>0</v>
      </c>
      <c r="V327" s="352">
        <v>0</v>
      </c>
      <c r="W327" s="387">
        <v>0</v>
      </c>
      <c r="X327" s="352">
        <v>2E-3</v>
      </c>
      <c r="Y327" s="352"/>
      <c r="Z327" s="352"/>
      <c r="AA327" s="352">
        <v>0</v>
      </c>
      <c r="AB327" s="352">
        <v>0</v>
      </c>
      <c r="AC327" s="352">
        <v>0</v>
      </c>
      <c r="AD327" s="352">
        <v>0</v>
      </c>
      <c r="AE327" s="391">
        <v>4.41E-2</v>
      </c>
      <c r="AF327" s="388">
        <v>4.41E-2</v>
      </c>
      <c r="AG327" s="355" t="s">
        <v>1736</v>
      </c>
      <c r="AH327" s="355" t="s">
        <v>1763</v>
      </c>
      <c r="AI327" s="352">
        <v>0</v>
      </c>
      <c r="AJ327" s="353">
        <v>0</v>
      </c>
      <c r="AK327" s="353">
        <v>8.8200000000000003E-5</v>
      </c>
      <c r="AL327" s="356">
        <v>0</v>
      </c>
      <c r="AM327" s="356">
        <v>0</v>
      </c>
      <c r="AN327" s="357">
        <v>4.41E-2</v>
      </c>
      <c r="AO327" s="478" t="s">
        <v>1444</v>
      </c>
    </row>
    <row r="328" spans="1:41">
      <c r="A328" s="31">
        <v>20225000</v>
      </c>
      <c r="B328" s="31">
        <v>1</v>
      </c>
      <c r="C328" s="31">
        <v>1</v>
      </c>
      <c r="D328" s="31">
        <v>1</v>
      </c>
      <c r="E328" s="33" t="s">
        <v>516</v>
      </c>
      <c r="F328" s="33" t="s">
        <v>1368</v>
      </c>
      <c r="G328" s="33" t="s">
        <v>1367</v>
      </c>
      <c r="H328" s="33" t="s">
        <v>1362</v>
      </c>
      <c r="I328" s="33" t="s">
        <v>6</v>
      </c>
      <c r="J328" s="33" t="s">
        <v>1384</v>
      </c>
      <c r="K328" s="31" t="s">
        <v>194</v>
      </c>
      <c r="L328" s="33" t="s">
        <v>12</v>
      </c>
      <c r="M328" s="31" t="s">
        <v>1627</v>
      </c>
      <c r="N328" s="31" t="s">
        <v>351</v>
      </c>
      <c r="O328" s="31" t="s">
        <v>351</v>
      </c>
      <c r="P328" s="31" t="s">
        <v>194</v>
      </c>
      <c r="Q328" s="352">
        <v>-0.01</v>
      </c>
      <c r="R328" s="387">
        <v>0</v>
      </c>
      <c r="S328" s="387">
        <v>0</v>
      </c>
      <c r="T328" s="387">
        <v>0</v>
      </c>
      <c r="U328" s="387">
        <v>0</v>
      </c>
      <c r="V328" s="352">
        <v>0</v>
      </c>
      <c r="W328" s="387">
        <v>0</v>
      </c>
      <c r="X328" s="352">
        <v>-0.01</v>
      </c>
      <c r="Y328" s="352"/>
      <c r="Z328" s="352"/>
      <c r="AA328" s="352">
        <v>0</v>
      </c>
      <c r="AB328" s="352">
        <v>0</v>
      </c>
      <c r="AC328" s="352">
        <v>0</v>
      </c>
      <c r="AD328" s="352">
        <v>0</v>
      </c>
      <c r="AE328" s="391">
        <v>4.8799999999999996E-2</v>
      </c>
      <c r="AF328" s="388">
        <v>4.8799999999999996E-2</v>
      </c>
      <c r="AG328" s="355" t="s">
        <v>1724</v>
      </c>
      <c r="AH328" s="355" t="s">
        <v>1763</v>
      </c>
      <c r="AI328" s="352">
        <v>0</v>
      </c>
      <c r="AJ328" s="353">
        <v>0</v>
      </c>
      <c r="AK328" s="353">
        <v>-4.8799999999999999E-4</v>
      </c>
      <c r="AL328" s="356">
        <v>0</v>
      </c>
      <c r="AM328" s="356">
        <v>0</v>
      </c>
      <c r="AN328" s="357">
        <v>4.8799999999999996E-2</v>
      </c>
      <c r="AO328" s="478" t="s">
        <v>1444</v>
      </c>
    </row>
    <row r="329" spans="1:41">
      <c r="A329" s="31">
        <v>30058100</v>
      </c>
      <c r="B329" s="31">
        <v>1</v>
      </c>
      <c r="C329" s="31">
        <v>1</v>
      </c>
      <c r="D329" s="31">
        <v>1</v>
      </c>
      <c r="E329" s="33" t="s">
        <v>516</v>
      </c>
      <c r="F329" s="33" t="s">
        <v>1368</v>
      </c>
      <c r="G329" s="33" t="s">
        <v>1367</v>
      </c>
      <c r="H329" s="33" t="s">
        <v>1362</v>
      </c>
      <c r="I329" s="33" t="s">
        <v>6</v>
      </c>
      <c r="J329" s="33" t="s">
        <v>1384</v>
      </c>
      <c r="K329" s="31" t="s">
        <v>194</v>
      </c>
      <c r="L329" s="33" t="s">
        <v>12</v>
      </c>
      <c r="M329" s="31" t="s">
        <v>1627</v>
      </c>
      <c r="N329" s="31" t="s">
        <v>352</v>
      </c>
      <c r="O329" s="31" t="s">
        <v>352</v>
      </c>
      <c r="P329" s="31" t="s">
        <v>194</v>
      </c>
      <c r="Q329" s="352">
        <v>12862450.210000001</v>
      </c>
      <c r="R329" s="387">
        <v>0</v>
      </c>
      <c r="S329" s="387">
        <v>0</v>
      </c>
      <c r="T329" s="387">
        <v>0</v>
      </c>
      <c r="U329" s="387">
        <v>0</v>
      </c>
      <c r="V329" s="352">
        <v>0</v>
      </c>
      <c r="W329" s="387">
        <v>0</v>
      </c>
      <c r="X329" s="352">
        <v>12862450.210000001</v>
      </c>
      <c r="Y329" s="354">
        <v>32996</v>
      </c>
      <c r="Z329" s="354">
        <v>47609</v>
      </c>
      <c r="AA329" s="352">
        <v>18579094.77</v>
      </c>
      <c r="AB329" s="352">
        <v>18579094.77</v>
      </c>
      <c r="AC329" s="352">
        <v>8.5178082191780824</v>
      </c>
      <c r="AD329" s="352">
        <v>40.035616438356165</v>
      </c>
      <c r="AE329" s="391">
        <v>0.02</v>
      </c>
      <c r="AF329" s="355">
        <v>0.02</v>
      </c>
      <c r="AG329" s="355" t="s">
        <v>1724</v>
      </c>
      <c r="AH329" s="355"/>
      <c r="AI329" s="352">
        <v>109559884.11750686</v>
      </c>
      <c r="AJ329" s="353">
        <v>514956123.06501377</v>
      </c>
      <c r="AK329" s="353">
        <v>257249.00420000002</v>
      </c>
      <c r="AL329" s="356">
        <v>8.5178082191780824</v>
      </c>
      <c r="AM329" s="356">
        <v>40.035616438356165</v>
      </c>
      <c r="AN329" s="357">
        <v>0.02</v>
      </c>
      <c r="AO329" s="478" t="s">
        <v>1444</v>
      </c>
    </row>
    <row r="330" spans="1:41">
      <c r="A330" s="31">
        <v>20226000</v>
      </c>
      <c r="B330" s="31">
        <v>1</v>
      </c>
      <c r="C330" s="31">
        <v>1</v>
      </c>
      <c r="D330" s="31">
        <v>1</v>
      </c>
      <c r="E330" s="33" t="s">
        <v>516</v>
      </c>
      <c r="F330" s="33" t="s">
        <v>1368</v>
      </c>
      <c r="G330" s="33" t="s">
        <v>1367</v>
      </c>
      <c r="H330" s="33" t="s">
        <v>1362</v>
      </c>
      <c r="I330" s="33" t="s">
        <v>6</v>
      </c>
      <c r="J330" s="33" t="s">
        <v>1384</v>
      </c>
      <c r="K330" s="31" t="s">
        <v>194</v>
      </c>
      <c r="L330" s="33" t="s">
        <v>12</v>
      </c>
      <c r="M330" s="31" t="s">
        <v>1627</v>
      </c>
      <c r="N330" s="31" t="s">
        <v>353</v>
      </c>
      <c r="O330" s="31" t="s">
        <v>353</v>
      </c>
      <c r="P330" s="31" t="s">
        <v>194</v>
      </c>
      <c r="Q330" s="352">
        <v>-0.01</v>
      </c>
      <c r="R330" s="387">
        <v>0</v>
      </c>
      <c r="S330" s="387">
        <v>0</v>
      </c>
      <c r="T330" s="387">
        <v>0</v>
      </c>
      <c r="U330" s="387">
        <v>0</v>
      </c>
      <c r="V330" s="352">
        <v>0</v>
      </c>
      <c r="W330" s="387">
        <v>0</v>
      </c>
      <c r="X330" s="352">
        <v>-0.01</v>
      </c>
      <c r="Y330" s="352"/>
      <c r="Z330" s="352"/>
      <c r="AA330" s="352">
        <v>0</v>
      </c>
      <c r="AB330" s="352">
        <v>0</v>
      </c>
      <c r="AC330" s="352">
        <v>0</v>
      </c>
      <c r="AD330" s="352">
        <v>0</v>
      </c>
      <c r="AE330" s="391">
        <v>4.8799999999999996E-2</v>
      </c>
      <c r="AF330" s="388">
        <v>4.8799999999999996E-2</v>
      </c>
      <c r="AG330" s="355" t="s">
        <v>1724</v>
      </c>
      <c r="AH330" s="355" t="s">
        <v>1763</v>
      </c>
      <c r="AI330" s="352">
        <v>0</v>
      </c>
      <c r="AJ330" s="353">
        <v>0</v>
      </c>
      <c r="AK330" s="353">
        <v>-4.8799999999999999E-4</v>
      </c>
      <c r="AL330" s="356">
        <v>0</v>
      </c>
      <c r="AM330" s="356">
        <v>0</v>
      </c>
      <c r="AN330" s="357">
        <v>4.8799999999999996E-2</v>
      </c>
      <c r="AO330" s="478" t="s">
        <v>1444</v>
      </c>
    </row>
    <row r="331" spans="1:41">
      <c r="A331" s="31">
        <v>30059101</v>
      </c>
      <c r="B331" s="31">
        <v>1</v>
      </c>
      <c r="C331" s="31">
        <v>1</v>
      </c>
      <c r="D331" s="31">
        <v>1</v>
      </c>
      <c r="E331" s="33" t="s">
        <v>516</v>
      </c>
      <c r="F331" s="33" t="s">
        <v>1368</v>
      </c>
      <c r="G331" s="33" t="s">
        <v>1367</v>
      </c>
      <c r="H331" s="33" t="s">
        <v>1362</v>
      </c>
      <c r="I331" s="33" t="s">
        <v>6</v>
      </c>
      <c r="J331" s="33" t="s">
        <v>1384</v>
      </c>
      <c r="K331" s="31" t="s">
        <v>194</v>
      </c>
      <c r="L331" s="33" t="s">
        <v>12</v>
      </c>
      <c r="M331" s="31" t="s">
        <v>1627</v>
      </c>
      <c r="N331" s="31" t="s">
        <v>354</v>
      </c>
      <c r="O331" s="31" t="s">
        <v>354</v>
      </c>
      <c r="P331" s="31" t="s">
        <v>194</v>
      </c>
      <c r="Q331" s="352">
        <v>10862498.880000001</v>
      </c>
      <c r="R331" s="387">
        <v>0</v>
      </c>
      <c r="S331" s="387">
        <v>571704.27</v>
      </c>
      <c r="T331" s="387">
        <v>108623.81</v>
      </c>
      <c r="U331" s="387">
        <v>0</v>
      </c>
      <c r="V331" s="352">
        <v>0</v>
      </c>
      <c r="W331" s="387">
        <v>0</v>
      </c>
      <c r="X331" s="352">
        <v>10290794.610000001</v>
      </c>
      <c r="Y331" s="354">
        <v>33176</v>
      </c>
      <c r="Z331" s="354">
        <v>47780</v>
      </c>
      <c r="AA331" s="352">
        <v>15436133.039999999</v>
      </c>
      <c r="AB331" s="352">
        <v>15436133.039999999</v>
      </c>
      <c r="AC331" s="352">
        <v>8.9863013698630141</v>
      </c>
      <c r="AD331" s="352">
        <v>40.010958904109586</v>
      </c>
      <c r="AE331" s="391">
        <v>0.02</v>
      </c>
      <c r="AF331" s="355">
        <v>0.02</v>
      </c>
      <c r="AG331" s="355" t="s">
        <v>1724</v>
      </c>
      <c r="AH331" s="355"/>
      <c r="AI331" s="352">
        <v>92476181.700821936</v>
      </c>
      <c r="AJ331" s="353">
        <v>411744560.23134249</v>
      </c>
      <c r="AK331" s="353">
        <v>205815.89220000003</v>
      </c>
      <c r="AL331" s="356">
        <v>8.9863013698630141</v>
      </c>
      <c r="AM331" s="356">
        <v>40.010958904109586</v>
      </c>
      <c r="AN331" s="357">
        <v>0.02</v>
      </c>
      <c r="AO331" s="478" t="s">
        <v>1444</v>
      </c>
    </row>
    <row r="332" spans="1:41">
      <c r="A332" s="31">
        <v>20227000</v>
      </c>
      <c r="B332" s="31">
        <v>1</v>
      </c>
      <c r="C332" s="31">
        <v>1</v>
      </c>
      <c r="D332" s="31">
        <v>1</v>
      </c>
      <c r="E332" s="33" t="s">
        <v>516</v>
      </c>
      <c r="F332" s="33" t="s">
        <v>1368</v>
      </c>
      <c r="G332" s="33" t="s">
        <v>1367</v>
      </c>
      <c r="H332" s="33" t="s">
        <v>1362</v>
      </c>
      <c r="I332" s="33" t="s">
        <v>6</v>
      </c>
      <c r="J332" s="33" t="s">
        <v>1384</v>
      </c>
      <c r="K332" s="31" t="s">
        <v>194</v>
      </c>
      <c r="L332" s="33" t="s">
        <v>12</v>
      </c>
      <c r="M332" s="31" t="s">
        <v>1627</v>
      </c>
      <c r="N332" s="31" t="s">
        <v>355</v>
      </c>
      <c r="O332" s="31" t="s">
        <v>355</v>
      </c>
      <c r="P332" s="31" t="s">
        <v>194</v>
      </c>
      <c r="Q332" s="352">
        <v>-2E-3</v>
      </c>
      <c r="R332" s="387">
        <v>0</v>
      </c>
      <c r="S332" s="387">
        <v>0</v>
      </c>
      <c r="T332" s="387">
        <v>0</v>
      </c>
      <c r="U332" s="387">
        <v>0</v>
      </c>
      <c r="V332" s="352">
        <v>0</v>
      </c>
      <c r="W332" s="387">
        <v>0</v>
      </c>
      <c r="X332" s="352">
        <v>-2E-3</v>
      </c>
      <c r="Y332" s="352"/>
      <c r="Z332" s="352"/>
      <c r="AA332" s="352">
        <v>0</v>
      </c>
      <c r="AB332" s="352">
        <v>0</v>
      </c>
      <c r="AC332" s="352">
        <v>0</v>
      </c>
      <c r="AD332" s="352">
        <v>0</v>
      </c>
      <c r="AE332" s="391">
        <v>4.41E-2</v>
      </c>
      <c r="AF332" s="388">
        <v>4.41E-2</v>
      </c>
      <c r="AG332" s="355" t="s">
        <v>1736</v>
      </c>
      <c r="AH332" s="355" t="s">
        <v>1763</v>
      </c>
      <c r="AI332" s="352">
        <v>0</v>
      </c>
      <c r="AJ332" s="353">
        <v>0</v>
      </c>
      <c r="AK332" s="353">
        <v>-8.8200000000000003E-5</v>
      </c>
      <c r="AL332" s="356">
        <v>0</v>
      </c>
      <c r="AM332" s="356">
        <v>0</v>
      </c>
      <c r="AN332" s="357">
        <v>4.41E-2</v>
      </c>
      <c r="AO332" s="478" t="s">
        <v>1444</v>
      </c>
    </row>
    <row r="333" spans="1:41">
      <c r="A333" s="31">
        <v>30060101</v>
      </c>
      <c r="B333" s="31">
        <v>1</v>
      </c>
      <c r="C333" s="31">
        <v>1</v>
      </c>
      <c r="D333" s="31">
        <v>1</v>
      </c>
      <c r="E333" s="33" t="s">
        <v>516</v>
      </c>
      <c r="F333" s="33" t="s">
        <v>1368</v>
      </c>
      <c r="G333" s="33" t="s">
        <v>1367</v>
      </c>
      <c r="H333" s="33" t="s">
        <v>1362</v>
      </c>
      <c r="I333" s="33" t="s">
        <v>6</v>
      </c>
      <c r="J333" s="33" t="s">
        <v>1384</v>
      </c>
      <c r="K333" s="31" t="s">
        <v>194</v>
      </c>
      <c r="L333" s="33" t="s">
        <v>12</v>
      </c>
      <c r="M333" s="31" t="s">
        <v>1627</v>
      </c>
      <c r="N333" s="31" t="s">
        <v>356</v>
      </c>
      <c r="O333" s="31" t="s">
        <v>356</v>
      </c>
      <c r="P333" s="31" t="s">
        <v>194</v>
      </c>
      <c r="Q333" s="352">
        <v>3855683.6399999997</v>
      </c>
      <c r="R333" s="387">
        <v>0</v>
      </c>
      <c r="S333" s="387">
        <v>0</v>
      </c>
      <c r="T333" s="387">
        <v>0</v>
      </c>
      <c r="U333" s="387">
        <v>0</v>
      </c>
      <c r="V333" s="352">
        <v>0</v>
      </c>
      <c r="W333" s="387">
        <v>0</v>
      </c>
      <c r="X333" s="352">
        <v>3855683.6399999997</v>
      </c>
      <c r="Y333" s="354">
        <v>33284</v>
      </c>
      <c r="Z333" s="354">
        <v>47894</v>
      </c>
      <c r="AA333" s="352">
        <v>5479129.4000000004</v>
      </c>
      <c r="AB333" s="352">
        <v>5479129.4000000004</v>
      </c>
      <c r="AC333" s="352">
        <v>9.2986301369863007</v>
      </c>
      <c r="AD333" s="352">
        <v>40.027397260273972</v>
      </c>
      <c r="AE333" s="391">
        <v>0.02</v>
      </c>
      <c r="AF333" s="355">
        <v>0.02</v>
      </c>
      <c r="AG333" s="355" t="s">
        <v>1724</v>
      </c>
      <c r="AH333" s="355"/>
      <c r="AI333" s="352">
        <v>35852576.093589038</v>
      </c>
      <c r="AJ333" s="353">
        <v>154332980.76821917</v>
      </c>
      <c r="AK333" s="353">
        <v>77113.6728</v>
      </c>
      <c r="AL333" s="356">
        <v>9.2986301369863007</v>
      </c>
      <c r="AM333" s="356">
        <v>40.027397260273972</v>
      </c>
      <c r="AN333" s="357">
        <v>0.02</v>
      </c>
      <c r="AO333" s="478" t="s">
        <v>1444</v>
      </c>
    </row>
    <row r="334" spans="1:41">
      <c r="A334" s="31">
        <v>30060102</v>
      </c>
      <c r="B334" s="31">
        <v>1</v>
      </c>
      <c r="C334" s="31">
        <v>1</v>
      </c>
      <c r="D334" s="31">
        <v>1</v>
      </c>
      <c r="E334" s="33" t="s">
        <v>516</v>
      </c>
      <c r="F334" s="33" t="s">
        <v>1368</v>
      </c>
      <c r="G334" s="33" t="s">
        <v>1367</v>
      </c>
      <c r="H334" s="33" t="s">
        <v>1362</v>
      </c>
      <c r="I334" s="33" t="s">
        <v>6</v>
      </c>
      <c r="J334" s="33" t="s">
        <v>1384</v>
      </c>
      <c r="K334" s="31" t="s">
        <v>194</v>
      </c>
      <c r="L334" s="33" t="s">
        <v>12</v>
      </c>
      <c r="M334" s="31" t="s">
        <v>1627</v>
      </c>
      <c r="N334" s="31" t="s">
        <v>357</v>
      </c>
      <c r="O334" s="31" t="s">
        <v>357</v>
      </c>
      <c r="P334" s="31" t="s">
        <v>194</v>
      </c>
      <c r="Q334" s="352">
        <v>6549823.6900000004</v>
      </c>
      <c r="R334" s="387">
        <v>0</v>
      </c>
      <c r="S334" s="387">
        <v>0</v>
      </c>
      <c r="T334" s="387">
        <v>0</v>
      </c>
      <c r="U334" s="387">
        <v>0</v>
      </c>
      <c r="V334" s="352">
        <v>0</v>
      </c>
      <c r="W334" s="387">
        <v>0</v>
      </c>
      <c r="X334" s="352">
        <v>6549823.6900000004</v>
      </c>
      <c r="Y334" s="354">
        <v>33284</v>
      </c>
      <c r="Z334" s="354">
        <v>47894</v>
      </c>
      <c r="AA334" s="352">
        <v>9307644.1400000006</v>
      </c>
      <c r="AB334" s="352">
        <v>9307644.1400000006</v>
      </c>
      <c r="AC334" s="352">
        <v>9.2986301369863007</v>
      </c>
      <c r="AD334" s="352">
        <v>40.027397260273972</v>
      </c>
      <c r="AE334" s="391">
        <v>0.02</v>
      </c>
      <c r="AF334" s="355">
        <v>0.02</v>
      </c>
      <c r="AG334" s="355" t="s">
        <v>1724</v>
      </c>
      <c r="AH334" s="355"/>
      <c r="AI334" s="352">
        <v>60904387.955780819</v>
      </c>
      <c r="AJ334" s="353">
        <v>262172394.82438359</v>
      </c>
      <c r="AK334" s="353">
        <v>130996.47380000001</v>
      </c>
      <c r="AL334" s="356">
        <v>9.2986301369863007</v>
      </c>
      <c r="AM334" s="356">
        <v>40.027397260273972</v>
      </c>
      <c r="AN334" s="357">
        <v>0.02</v>
      </c>
      <c r="AO334" s="478" t="s">
        <v>1444</v>
      </c>
    </row>
    <row r="335" spans="1:41">
      <c r="A335" s="31">
        <v>20228000</v>
      </c>
      <c r="B335" s="31">
        <v>1</v>
      </c>
      <c r="C335" s="31">
        <v>1</v>
      </c>
      <c r="D335" s="31">
        <v>1</v>
      </c>
      <c r="E335" s="33" t="s">
        <v>516</v>
      </c>
      <c r="F335" s="33" t="s">
        <v>1368</v>
      </c>
      <c r="G335" s="33" t="s">
        <v>1367</v>
      </c>
      <c r="H335" s="33" t="s">
        <v>1362</v>
      </c>
      <c r="I335" s="33" t="s">
        <v>6</v>
      </c>
      <c r="J335" s="33" t="s">
        <v>1384</v>
      </c>
      <c r="K335" s="31" t="s">
        <v>194</v>
      </c>
      <c r="L335" s="33" t="s">
        <v>12</v>
      </c>
      <c r="M335" s="31" t="s">
        <v>1627</v>
      </c>
      <c r="N335" s="31" t="s">
        <v>358</v>
      </c>
      <c r="O335" s="31" t="s">
        <v>358</v>
      </c>
      <c r="P335" s="31" t="s">
        <v>194</v>
      </c>
      <c r="Q335" s="352">
        <v>1E-3</v>
      </c>
      <c r="R335" s="387">
        <v>0</v>
      </c>
      <c r="S335" s="387">
        <v>0</v>
      </c>
      <c r="T335" s="387">
        <v>0</v>
      </c>
      <c r="U335" s="387">
        <v>0</v>
      </c>
      <c r="V335" s="352">
        <v>0</v>
      </c>
      <c r="W335" s="387">
        <v>0</v>
      </c>
      <c r="X335" s="352">
        <v>1E-3</v>
      </c>
      <c r="Y335" s="352"/>
      <c r="Z335" s="352"/>
      <c r="AA335" s="352">
        <v>0</v>
      </c>
      <c r="AB335" s="352">
        <v>0</v>
      </c>
      <c r="AC335" s="352">
        <v>0</v>
      </c>
      <c r="AD335" s="352">
        <v>0</v>
      </c>
      <c r="AE335" s="391">
        <v>4.8799999999999996E-2</v>
      </c>
      <c r="AF335" s="388">
        <v>4.8799999999999996E-2</v>
      </c>
      <c r="AG335" s="355" t="s">
        <v>1724</v>
      </c>
      <c r="AH335" s="355" t="s">
        <v>1763</v>
      </c>
      <c r="AI335" s="352">
        <v>0</v>
      </c>
      <c r="AJ335" s="353">
        <v>0</v>
      </c>
      <c r="AK335" s="353">
        <v>4.88E-5</v>
      </c>
      <c r="AL335" s="356">
        <v>0</v>
      </c>
      <c r="AM335" s="356">
        <v>0</v>
      </c>
      <c r="AN335" s="357">
        <v>4.8799999999999996E-2</v>
      </c>
      <c r="AO335" s="478" t="s">
        <v>1444</v>
      </c>
    </row>
    <row r="336" spans="1:41">
      <c r="A336" s="31">
        <v>20061001</v>
      </c>
      <c r="B336" s="31">
        <v>1</v>
      </c>
      <c r="C336" s="31">
        <v>1</v>
      </c>
      <c r="D336" s="31">
        <v>1</v>
      </c>
      <c r="E336" s="33" t="s">
        <v>516</v>
      </c>
      <c r="F336" s="33" t="s">
        <v>1368</v>
      </c>
      <c r="G336" s="33" t="s">
        <v>1367</v>
      </c>
      <c r="H336" s="33" t="s">
        <v>1362</v>
      </c>
      <c r="I336" s="33" t="s">
        <v>6</v>
      </c>
      <c r="J336" s="33" t="s">
        <v>1384</v>
      </c>
      <c r="K336" s="31" t="s">
        <v>194</v>
      </c>
      <c r="L336" s="33" t="s">
        <v>12</v>
      </c>
      <c r="M336" s="31" t="s">
        <v>1627</v>
      </c>
      <c r="N336" s="31" t="s">
        <v>359</v>
      </c>
      <c r="O336" s="31" t="s">
        <v>359</v>
      </c>
      <c r="P336" s="31" t="s">
        <v>194</v>
      </c>
      <c r="Q336" s="352">
        <v>5084923.8600000003</v>
      </c>
      <c r="R336" s="387">
        <v>0</v>
      </c>
      <c r="S336" s="387">
        <v>0</v>
      </c>
      <c r="T336" s="387">
        <v>0</v>
      </c>
      <c r="U336" s="387">
        <v>0</v>
      </c>
      <c r="V336" s="352">
        <v>0</v>
      </c>
      <c r="W336" s="387">
        <v>0</v>
      </c>
      <c r="X336" s="352">
        <v>5084923.8600000003</v>
      </c>
      <c r="Y336" s="354">
        <v>33408</v>
      </c>
      <c r="Z336" s="354">
        <v>48035</v>
      </c>
      <c r="AA336" s="352">
        <v>12203816.9</v>
      </c>
      <c r="AB336" s="352">
        <v>12203816.9</v>
      </c>
      <c r="AC336" s="352">
        <v>9.6849315068493151</v>
      </c>
      <c r="AD336" s="352">
        <v>40.073972602739723</v>
      </c>
      <c r="AE336" s="391">
        <v>0.02</v>
      </c>
      <c r="AF336" s="355">
        <v>0.02</v>
      </c>
      <c r="AG336" s="355" t="s">
        <v>1724</v>
      </c>
      <c r="AH336" s="355"/>
      <c r="AI336" s="352">
        <v>49247139.301643841</v>
      </c>
      <c r="AJ336" s="353">
        <v>203773099.45265752</v>
      </c>
      <c r="AK336" s="353">
        <v>101698.47720000001</v>
      </c>
      <c r="AL336" s="356">
        <v>9.6849315068493151</v>
      </c>
      <c r="AM336" s="356">
        <v>40.073972602739723</v>
      </c>
      <c r="AN336" s="357">
        <v>0.02</v>
      </c>
      <c r="AO336" s="478" t="s">
        <v>1444</v>
      </c>
    </row>
    <row r="337" spans="1:41">
      <c r="A337" s="31">
        <v>20233000</v>
      </c>
      <c r="B337" s="31">
        <v>1</v>
      </c>
      <c r="C337" s="31">
        <v>1</v>
      </c>
      <c r="D337" s="31">
        <v>1</v>
      </c>
      <c r="E337" s="33" t="s">
        <v>516</v>
      </c>
      <c r="F337" s="33" t="s">
        <v>1368</v>
      </c>
      <c r="G337" s="33" t="s">
        <v>1367</v>
      </c>
      <c r="H337" s="33" t="s">
        <v>1362</v>
      </c>
      <c r="I337" s="33" t="s">
        <v>6</v>
      </c>
      <c r="J337" s="33" t="s">
        <v>1384</v>
      </c>
      <c r="K337" s="31" t="s">
        <v>194</v>
      </c>
      <c r="L337" s="33" t="s">
        <v>12</v>
      </c>
      <c r="M337" s="31" t="s">
        <v>1627</v>
      </c>
      <c r="N337" s="31" t="s">
        <v>360</v>
      </c>
      <c r="O337" s="31" t="s">
        <v>360</v>
      </c>
      <c r="P337" s="31" t="s">
        <v>194</v>
      </c>
      <c r="Q337" s="352">
        <v>7.0000000000000001E-3</v>
      </c>
      <c r="R337" s="387">
        <v>0</v>
      </c>
      <c r="S337" s="387">
        <v>0</v>
      </c>
      <c r="T337" s="387">
        <v>0</v>
      </c>
      <c r="U337" s="387">
        <v>0</v>
      </c>
      <c r="V337" s="352">
        <v>0</v>
      </c>
      <c r="W337" s="387">
        <v>0</v>
      </c>
      <c r="X337" s="352">
        <v>7.0000000000000001E-3</v>
      </c>
      <c r="Y337" s="352"/>
      <c r="Z337" s="352"/>
      <c r="AA337" s="352">
        <v>0</v>
      </c>
      <c r="AB337" s="352">
        <v>0</v>
      </c>
      <c r="AC337" s="352">
        <v>0</v>
      </c>
      <c r="AD337" s="352">
        <v>0</v>
      </c>
      <c r="AE337" s="391">
        <v>4.41E-2</v>
      </c>
      <c r="AF337" s="388">
        <v>4.41E-2</v>
      </c>
      <c r="AG337" s="355" t="s">
        <v>1736</v>
      </c>
      <c r="AH337" s="355" t="s">
        <v>1763</v>
      </c>
      <c r="AI337" s="352">
        <v>0</v>
      </c>
      <c r="AJ337" s="353">
        <v>0</v>
      </c>
      <c r="AK337" s="353">
        <v>3.0870000000000002E-4</v>
      </c>
      <c r="AL337" s="356">
        <v>0</v>
      </c>
      <c r="AM337" s="356">
        <v>0</v>
      </c>
      <c r="AN337" s="357">
        <v>4.41E-2</v>
      </c>
      <c r="AO337" s="478" t="s">
        <v>1444</v>
      </c>
    </row>
    <row r="338" spans="1:41">
      <c r="A338" s="31">
        <v>20234000</v>
      </c>
      <c r="B338" s="31">
        <v>1</v>
      </c>
      <c r="C338" s="31">
        <v>1</v>
      </c>
      <c r="D338" s="31">
        <v>1</v>
      </c>
      <c r="E338" s="33" t="s">
        <v>516</v>
      </c>
      <c r="F338" s="33" t="s">
        <v>1368</v>
      </c>
      <c r="G338" s="33" t="s">
        <v>1367</v>
      </c>
      <c r="H338" s="33" t="s">
        <v>1362</v>
      </c>
      <c r="I338" s="33" t="s">
        <v>6</v>
      </c>
      <c r="J338" s="33" t="s">
        <v>1384</v>
      </c>
      <c r="K338" s="31" t="s">
        <v>194</v>
      </c>
      <c r="L338" s="33" t="s">
        <v>12</v>
      </c>
      <c r="M338" s="31" t="s">
        <v>1627</v>
      </c>
      <c r="N338" s="31" t="s">
        <v>361</v>
      </c>
      <c r="O338" s="31" t="s">
        <v>361</v>
      </c>
      <c r="P338" s="31" t="s">
        <v>194</v>
      </c>
      <c r="Q338" s="352">
        <v>-8.9999999999999993E-3</v>
      </c>
      <c r="R338" s="387">
        <v>0</v>
      </c>
      <c r="S338" s="387">
        <v>0</v>
      </c>
      <c r="T338" s="387">
        <v>0</v>
      </c>
      <c r="U338" s="387">
        <v>0</v>
      </c>
      <c r="V338" s="352">
        <v>0</v>
      </c>
      <c r="W338" s="387">
        <v>0</v>
      </c>
      <c r="X338" s="352">
        <v>-8.9999999999999993E-3</v>
      </c>
      <c r="Y338" s="352"/>
      <c r="Z338" s="352"/>
      <c r="AA338" s="352">
        <v>0</v>
      </c>
      <c r="AB338" s="352">
        <v>0</v>
      </c>
      <c r="AC338" s="352">
        <v>0</v>
      </c>
      <c r="AD338" s="352">
        <v>0</v>
      </c>
      <c r="AE338" s="391">
        <v>4.41E-2</v>
      </c>
      <c r="AF338" s="388">
        <v>4.41E-2</v>
      </c>
      <c r="AG338" s="355" t="s">
        <v>1736</v>
      </c>
      <c r="AH338" s="355" t="s">
        <v>1763</v>
      </c>
      <c r="AI338" s="352">
        <v>0</v>
      </c>
      <c r="AJ338" s="353">
        <v>0</v>
      </c>
      <c r="AK338" s="353">
        <v>-3.969E-4</v>
      </c>
      <c r="AL338" s="356">
        <v>0</v>
      </c>
      <c r="AM338" s="356">
        <v>0</v>
      </c>
      <c r="AN338" s="357">
        <v>4.41E-2</v>
      </c>
      <c r="AO338" s="478" t="s">
        <v>1444</v>
      </c>
    </row>
    <row r="339" spans="1:41">
      <c r="A339" s="31">
        <v>30063000</v>
      </c>
      <c r="B339" s="31">
        <v>1</v>
      </c>
      <c r="C339" s="31">
        <v>1</v>
      </c>
      <c r="D339" s="31">
        <v>1</v>
      </c>
      <c r="E339" s="33" t="s">
        <v>516</v>
      </c>
      <c r="F339" s="33" t="s">
        <v>1368</v>
      </c>
      <c r="G339" s="33" t="s">
        <v>1367</v>
      </c>
      <c r="H339" s="33" t="s">
        <v>1362</v>
      </c>
      <c r="I339" s="33" t="s">
        <v>6</v>
      </c>
      <c r="J339" s="33" t="s">
        <v>1384</v>
      </c>
      <c r="K339" s="31" t="s">
        <v>194</v>
      </c>
      <c r="L339" s="33" t="s">
        <v>12</v>
      </c>
      <c r="M339" s="31" t="s">
        <v>1627</v>
      </c>
      <c r="N339" s="31" t="s">
        <v>362</v>
      </c>
      <c r="O339" s="31" t="s">
        <v>362</v>
      </c>
      <c r="P339" s="31" t="s">
        <v>194</v>
      </c>
      <c r="Q339" s="352">
        <v>816150.18</v>
      </c>
      <c r="R339" s="387">
        <v>0</v>
      </c>
      <c r="S339" s="387">
        <v>0</v>
      </c>
      <c r="T339" s="387">
        <v>0</v>
      </c>
      <c r="U339" s="387">
        <v>0</v>
      </c>
      <c r="V339" s="352">
        <v>0</v>
      </c>
      <c r="W339" s="387">
        <v>0</v>
      </c>
      <c r="X339" s="352">
        <v>816150.18</v>
      </c>
      <c r="Y339" s="354">
        <v>34361</v>
      </c>
      <c r="Z339" s="354">
        <v>48971</v>
      </c>
      <c r="AA339" s="352">
        <v>1077318.3500000001</v>
      </c>
      <c r="AB339" s="352">
        <v>1077318.3500000001</v>
      </c>
      <c r="AC339" s="352">
        <v>12.24931506849315</v>
      </c>
      <c r="AD339" s="352">
        <v>40.027397260273972</v>
      </c>
      <c r="AE339" s="391">
        <v>0.02</v>
      </c>
      <c r="AF339" s="355">
        <v>0.02</v>
      </c>
      <c r="AG339" s="355" t="s">
        <v>1724</v>
      </c>
      <c r="AH339" s="355"/>
      <c r="AI339" s="352">
        <v>9997280.6980273966</v>
      </c>
      <c r="AJ339" s="353">
        <v>32668367.478904109</v>
      </c>
      <c r="AK339" s="353">
        <v>16323.003600000002</v>
      </c>
      <c r="AL339" s="356">
        <v>12.249315068493148</v>
      </c>
      <c r="AM339" s="356">
        <v>40.027397260273972</v>
      </c>
      <c r="AN339" s="357">
        <v>0.02</v>
      </c>
      <c r="AO339" s="478" t="s">
        <v>1444</v>
      </c>
    </row>
    <row r="340" spans="1:41">
      <c r="A340" s="31">
        <v>30064100</v>
      </c>
      <c r="B340" s="31">
        <v>1</v>
      </c>
      <c r="C340" s="31">
        <v>1</v>
      </c>
      <c r="D340" s="31">
        <v>1</v>
      </c>
      <c r="E340" s="33" t="s">
        <v>516</v>
      </c>
      <c r="F340" s="33" t="s">
        <v>1368</v>
      </c>
      <c r="G340" s="33" t="s">
        <v>1367</v>
      </c>
      <c r="H340" s="33" t="s">
        <v>1362</v>
      </c>
      <c r="I340" s="33" t="s">
        <v>6</v>
      </c>
      <c r="J340" s="33" t="s">
        <v>1384</v>
      </c>
      <c r="K340" s="31" t="s">
        <v>194</v>
      </c>
      <c r="L340" s="33" t="s">
        <v>12</v>
      </c>
      <c r="M340" s="31" t="s">
        <v>1627</v>
      </c>
      <c r="N340" s="31" t="s">
        <v>363</v>
      </c>
      <c r="O340" s="31" t="s">
        <v>363</v>
      </c>
      <c r="P340" s="31" t="s">
        <v>194</v>
      </c>
      <c r="Q340" s="352">
        <v>1426291.39</v>
      </c>
      <c r="R340" s="387">
        <v>0</v>
      </c>
      <c r="S340" s="387">
        <v>0</v>
      </c>
      <c r="T340" s="387">
        <v>0</v>
      </c>
      <c r="U340" s="387">
        <v>0</v>
      </c>
      <c r="V340" s="352">
        <v>0</v>
      </c>
      <c r="W340" s="387">
        <v>0</v>
      </c>
      <c r="X340" s="352">
        <v>1426291.39</v>
      </c>
      <c r="Y340" s="354">
        <v>34361</v>
      </c>
      <c r="Z340" s="354">
        <v>48971</v>
      </c>
      <c r="AA340" s="352">
        <v>1882704.59</v>
      </c>
      <c r="AB340" s="352">
        <v>1882704.59</v>
      </c>
      <c r="AC340" s="352">
        <v>12.24931506849315</v>
      </c>
      <c r="AD340" s="352">
        <v>40.027397260273972</v>
      </c>
      <c r="AE340" s="391">
        <v>0.02</v>
      </c>
      <c r="AF340" s="355">
        <v>0.02</v>
      </c>
      <c r="AG340" s="355" t="s">
        <v>1724</v>
      </c>
      <c r="AH340" s="355"/>
      <c r="AI340" s="352">
        <v>17471092.615589038</v>
      </c>
      <c r="AJ340" s="353">
        <v>57090732.076438352</v>
      </c>
      <c r="AK340" s="353">
        <v>28525.827799999999</v>
      </c>
      <c r="AL340" s="356">
        <v>12.249315068493148</v>
      </c>
      <c r="AM340" s="356">
        <v>40.027397260273972</v>
      </c>
      <c r="AN340" s="357">
        <v>0.02</v>
      </c>
      <c r="AO340" s="478" t="s">
        <v>1444</v>
      </c>
    </row>
    <row r="341" spans="1:41">
      <c r="A341" s="31">
        <v>20065000</v>
      </c>
      <c r="B341" s="31">
        <v>1</v>
      </c>
      <c r="C341" s="31">
        <v>1</v>
      </c>
      <c r="D341" s="31">
        <v>1</v>
      </c>
      <c r="E341" s="33" t="s">
        <v>516</v>
      </c>
      <c r="F341" s="33" t="s">
        <v>1368</v>
      </c>
      <c r="G341" s="33" t="s">
        <v>1367</v>
      </c>
      <c r="H341" s="33" t="s">
        <v>1362</v>
      </c>
      <c r="I341" s="33" t="s">
        <v>6</v>
      </c>
      <c r="J341" s="33" t="s">
        <v>1384</v>
      </c>
      <c r="K341" s="31" t="s">
        <v>194</v>
      </c>
      <c r="L341" s="33" t="s">
        <v>12</v>
      </c>
      <c r="M341" s="31" t="s">
        <v>1627</v>
      </c>
      <c r="N341" s="31" t="s">
        <v>364</v>
      </c>
      <c r="O341" s="31" t="s">
        <v>364</v>
      </c>
      <c r="P341" s="31" t="s">
        <v>194</v>
      </c>
      <c r="Q341" s="352">
        <v>2.4E-2</v>
      </c>
      <c r="R341" s="387">
        <v>0</v>
      </c>
      <c r="S341" s="387">
        <v>0</v>
      </c>
      <c r="T341" s="387">
        <v>0</v>
      </c>
      <c r="U341" s="387">
        <v>0</v>
      </c>
      <c r="V341" s="352">
        <v>0</v>
      </c>
      <c r="W341" s="387">
        <v>0</v>
      </c>
      <c r="X341" s="352">
        <v>2.4E-2</v>
      </c>
      <c r="Y341" s="352"/>
      <c r="Z341" s="352"/>
      <c r="AA341" s="352">
        <v>0</v>
      </c>
      <c r="AB341" s="352">
        <v>0</v>
      </c>
      <c r="AC341" s="352">
        <v>0</v>
      </c>
      <c r="AD341" s="352">
        <v>0</v>
      </c>
      <c r="AE341" s="391">
        <v>0.01</v>
      </c>
      <c r="AF341" s="388">
        <v>0.01</v>
      </c>
      <c r="AG341" s="355" t="s">
        <v>1724</v>
      </c>
      <c r="AH341" s="355" t="s">
        <v>1763</v>
      </c>
      <c r="AI341" s="352">
        <v>0</v>
      </c>
      <c r="AJ341" s="353">
        <v>0</v>
      </c>
      <c r="AK341" s="353">
        <v>2.4000000000000001E-4</v>
      </c>
      <c r="AL341" s="356">
        <v>0</v>
      </c>
      <c r="AM341" s="356">
        <v>0</v>
      </c>
      <c r="AN341" s="357">
        <v>0.01</v>
      </c>
      <c r="AO341" s="478" t="s">
        <v>1444</v>
      </c>
    </row>
    <row r="342" spans="1:41">
      <c r="A342" s="31">
        <v>30065100</v>
      </c>
      <c r="B342" s="31">
        <v>1</v>
      </c>
      <c r="C342" s="31">
        <v>1</v>
      </c>
      <c r="D342" s="31">
        <v>1</v>
      </c>
      <c r="E342" s="33" t="s">
        <v>516</v>
      </c>
      <c r="F342" s="33" t="s">
        <v>1368</v>
      </c>
      <c r="G342" s="33" t="s">
        <v>1367</v>
      </c>
      <c r="H342" s="33" t="s">
        <v>1362</v>
      </c>
      <c r="I342" s="33" t="s">
        <v>6</v>
      </c>
      <c r="J342" s="33" t="s">
        <v>1384</v>
      </c>
      <c r="K342" s="31" t="s">
        <v>194</v>
      </c>
      <c r="L342" s="33" t="s">
        <v>12</v>
      </c>
      <c r="M342" s="31" t="s">
        <v>1627</v>
      </c>
      <c r="N342" s="31" t="s">
        <v>365</v>
      </c>
      <c r="O342" s="31" t="s">
        <v>365</v>
      </c>
      <c r="P342" s="31" t="s">
        <v>194</v>
      </c>
      <c r="Q342" s="352">
        <v>6178800.8799999999</v>
      </c>
      <c r="R342" s="387">
        <v>0</v>
      </c>
      <c r="S342" s="387">
        <v>237646.19</v>
      </c>
      <c r="T342" s="387">
        <v>61957.29</v>
      </c>
      <c r="U342" s="387">
        <v>0</v>
      </c>
      <c r="V342" s="352">
        <v>0</v>
      </c>
      <c r="W342" s="387">
        <v>0</v>
      </c>
      <c r="X342" s="352">
        <v>5941154.6899999995</v>
      </c>
      <c r="Y342" s="354">
        <v>34433</v>
      </c>
      <c r="Z342" s="354">
        <v>49043</v>
      </c>
      <c r="AA342" s="352">
        <v>8079970.4000000004</v>
      </c>
      <c r="AB342" s="352">
        <v>8079970.4000000004</v>
      </c>
      <c r="AC342" s="352">
        <v>12.446575342465753</v>
      </c>
      <c r="AD342" s="352">
        <v>40.027397260273972</v>
      </c>
      <c r="AE342" s="391">
        <v>0.02</v>
      </c>
      <c r="AF342" s="355">
        <v>0.02</v>
      </c>
      <c r="AG342" s="355" t="s">
        <v>1724</v>
      </c>
      <c r="AH342" s="355"/>
      <c r="AI342" s="352">
        <v>73947029.470328763</v>
      </c>
      <c r="AJ342" s="353">
        <v>237808958.96136984</v>
      </c>
      <c r="AK342" s="353">
        <v>118823.09379999999</v>
      </c>
      <c r="AL342" s="356">
        <v>12.446575342465755</v>
      </c>
      <c r="AM342" s="356">
        <v>40.027397260273972</v>
      </c>
      <c r="AN342" s="357">
        <v>0.02</v>
      </c>
      <c r="AO342" s="478" t="s">
        <v>1444</v>
      </c>
    </row>
    <row r="343" spans="1:41">
      <c r="A343" s="31">
        <v>30067000</v>
      </c>
      <c r="B343" s="31">
        <v>1</v>
      </c>
      <c r="C343" s="31">
        <v>1</v>
      </c>
      <c r="D343" s="31">
        <v>1</v>
      </c>
      <c r="E343" s="33" t="s">
        <v>516</v>
      </c>
      <c r="F343" s="33" t="s">
        <v>1368</v>
      </c>
      <c r="G343" s="33" t="s">
        <v>1367</v>
      </c>
      <c r="H343" s="33" t="s">
        <v>1362</v>
      </c>
      <c r="I343" s="33" t="s">
        <v>6</v>
      </c>
      <c r="J343" s="33" t="s">
        <v>1384</v>
      </c>
      <c r="K343" s="31" t="s">
        <v>194</v>
      </c>
      <c r="L343" s="33" t="s">
        <v>12</v>
      </c>
      <c r="M343" s="31" t="s">
        <v>1627</v>
      </c>
      <c r="N343" s="31" t="s">
        <v>366</v>
      </c>
      <c r="O343" s="31" t="s">
        <v>366</v>
      </c>
      <c r="P343" s="31" t="s">
        <v>194</v>
      </c>
      <c r="Q343" s="352">
        <v>5294128.01</v>
      </c>
      <c r="R343" s="387">
        <v>0</v>
      </c>
      <c r="S343" s="387">
        <v>0</v>
      </c>
      <c r="T343" s="387">
        <v>0</v>
      </c>
      <c r="U343" s="387">
        <v>0</v>
      </c>
      <c r="V343" s="352">
        <v>0</v>
      </c>
      <c r="W343" s="387">
        <v>0</v>
      </c>
      <c r="X343" s="352">
        <v>5294128.01</v>
      </c>
      <c r="Y343" s="354">
        <v>34541</v>
      </c>
      <c r="Z343" s="354">
        <v>49151</v>
      </c>
      <c r="AA343" s="352">
        <v>6923090.4900000002</v>
      </c>
      <c r="AB343" s="352">
        <v>6923090.4900000002</v>
      </c>
      <c r="AC343" s="352">
        <v>12.742465753424657</v>
      </c>
      <c r="AD343" s="352">
        <v>40.027397260273972</v>
      </c>
      <c r="AE343" s="391">
        <v>0.02</v>
      </c>
      <c r="AF343" s="355">
        <v>0.02</v>
      </c>
      <c r="AG343" s="355" t="s">
        <v>1724</v>
      </c>
      <c r="AH343" s="355"/>
      <c r="AI343" s="352">
        <v>67460244.861671224</v>
      </c>
      <c r="AJ343" s="353">
        <v>211910165.0030137</v>
      </c>
      <c r="AK343" s="353">
        <v>105882.56019999999</v>
      </c>
      <c r="AL343" s="356">
        <v>12.742465753424657</v>
      </c>
      <c r="AM343" s="356">
        <v>40.027397260273972</v>
      </c>
      <c r="AN343" s="357">
        <v>0.02</v>
      </c>
      <c r="AO343" s="478" t="s">
        <v>1444</v>
      </c>
    </row>
    <row r="344" spans="1:41">
      <c r="A344" s="31">
        <v>30066100</v>
      </c>
      <c r="B344" s="31">
        <v>1</v>
      </c>
      <c r="C344" s="31">
        <v>1</v>
      </c>
      <c r="D344" s="31">
        <v>1</v>
      </c>
      <c r="E344" s="33" t="s">
        <v>516</v>
      </c>
      <c r="F344" s="33" t="s">
        <v>1368</v>
      </c>
      <c r="G344" s="33" t="s">
        <v>1367</v>
      </c>
      <c r="H344" s="33" t="s">
        <v>1362</v>
      </c>
      <c r="I344" s="33" t="s">
        <v>6</v>
      </c>
      <c r="J344" s="33" t="s">
        <v>1384</v>
      </c>
      <c r="K344" s="31" t="s">
        <v>194</v>
      </c>
      <c r="L344" s="33" t="s">
        <v>12</v>
      </c>
      <c r="M344" s="31" t="s">
        <v>1627</v>
      </c>
      <c r="N344" s="31" t="s">
        <v>367</v>
      </c>
      <c r="O344" s="31" t="s">
        <v>367</v>
      </c>
      <c r="P344" s="31" t="s">
        <v>194</v>
      </c>
      <c r="Q344" s="352">
        <v>6515546.75</v>
      </c>
      <c r="R344" s="387">
        <v>0</v>
      </c>
      <c r="S344" s="387">
        <v>241316.54</v>
      </c>
      <c r="T344" s="387">
        <v>65333.98</v>
      </c>
      <c r="U344" s="387">
        <v>0</v>
      </c>
      <c r="V344" s="352">
        <v>0</v>
      </c>
      <c r="W344" s="387">
        <v>0</v>
      </c>
      <c r="X344" s="352">
        <v>6274230.21</v>
      </c>
      <c r="Y344" s="354">
        <v>34620</v>
      </c>
      <c r="Z344" s="354">
        <v>49230</v>
      </c>
      <c r="AA344" s="352">
        <v>8446079.0700000003</v>
      </c>
      <c r="AB344" s="352">
        <v>8446079.0700000003</v>
      </c>
      <c r="AC344" s="352">
        <v>12.95890410958904</v>
      </c>
      <c r="AD344" s="352">
        <v>40.027397260273972</v>
      </c>
      <c r="AE344" s="391">
        <v>0.02</v>
      </c>
      <c r="AF344" s="355">
        <v>0.02</v>
      </c>
      <c r="AG344" s="355" t="s">
        <v>1724</v>
      </c>
      <c r="AH344" s="355"/>
      <c r="AI344" s="352">
        <v>81307147.652876705</v>
      </c>
      <c r="AJ344" s="353">
        <v>251141105.1180822</v>
      </c>
      <c r="AK344" s="353">
        <v>125484.6042</v>
      </c>
      <c r="AL344" s="356">
        <v>12.95890410958904</v>
      </c>
      <c r="AM344" s="356">
        <v>40.027397260273972</v>
      </c>
      <c r="AN344" s="357">
        <v>0.02</v>
      </c>
      <c r="AO344" s="478" t="s">
        <v>1444</v>
      </c>
    </row>
    <row r="345" spans="1:41">
      <c r="A345" s="31">
        <v>20236000</v>
      </c>
      <c r="B345" s="31">
        <v>1</v>
      </c>
      <c r="C345" s="31">
        <v>1</v>
      </c>
      <c r="D345" s="31">
        <v>1</v>
      </c>
      <c r="E345" s="33" t="s">
        <v>516</v>
      </c>
      <c r="F345" s="33" t="s">
        <v>1368</v>
      </c>
      <c r="G345" s="33" t="s">
        <v>1367</v>
      </c>
      <c r="H345" s="33" t="s">
        <v>1362</v>
      </c>
      <c r="I345" s="33" t="s">
        <v>6</v>
      </c>
      <c r="J345" s="33" t="s">
        <v>1384</v>
      </c>
      <c r="K345" s="31" t="s">
        <v>194</v>
      </c>
      <c r="L345" s="33" t="s">
        <v>12</v>
      </c>
      <c r="M345" s="31" t="s">
        <v>1627</v>
      </c>
      <c r="N345" s="31" t="s">
        <v>368</v>
      </c>
      <c r="O345" s="31" t="s">
        <v>368</v>
      </c>
      <c r="P345" s="31" t="s">
        <v>194</v>
      </c>
      <c r="Q345" s="352">
        <v>2115455.44</v>
      </c>
      <c r="R345" s="387">
        <v>0</v>
      </c>
      <c r="S345" s="387">
        <v>0</v>
      </c>
      <c r="T345" s="387">
        <v>0</v>
      </c>
      <c r="U345" s="387">
        <v>0</v>
      </c>
      <c r="V345" s="352">
        <v>0</v>
      </c>
      <c r="W345" s="387">
        <v>0</v>
      </c>
      <c r="X345" s="352">
        <v>2115455.44</v>
      </c>
      <c r="Y345" s="354">
        <v>35507</v>
      </c>
      <c r="Z345" s="354">
        <v>44638</v>
      </c>
      <c r="AA345" s="352">
        <v>45000000</v>
      </c>
      <c r="AB345" s="352">
        <v>44424562.240000002</v>
      </c>
      <c r="AC345" s="352">
        <v>0.37808219178082192</v>
      </c>
      <c r="AD345" s="352">
        <v>25.016438356164382</v>
      </c>
      <c r="AE345" s="391">
        <v>5.4900000000000004E-2</v>
      </c>
      <c r="AF345" s="355">
        <v>5.4900000000000004E-2</v>
      </c>
      <c r="AG345" s="355" t="s">
        <v>1724</v>
      </c>
      <c r="AH345" s="355"/>
      <c r="AI345" s="352">
        <v>799816.02936986298</v>
      </c>
      <c r="AJ345" s="353">
        <v>52921160.609972596</v>
      </c>
      <c r="AK345" s="353">
        <v>116138.503656</v>
      </c>
      <c r="AL345" s="356">
        <v>0.37808219178082192</v>
      </c>
      <c r="AM345" s="356">
        <v>25.016438356164382</v>
      </c>
      <c r="AN345" s="357">
        <v>5.4900000000000004E-2</v>
      </c>
      <c r="AO345" s="478" t="s">
        <v>1444</v>
      </c>
    </row>
    <row r="346" spans="1:41">
      <c r="A346" s="31">
        <v>20071000</v>
      </c>
      <c r="B346" s="31">
        <v>1</v>
      </c>
      <c r="C346" s="31">
        <v>1</v>
      </c>
      <c r="D346" s="31">
        <v>1</v>
      </c>
      <c r="E346" s="33" t="s">
        <v>516</v>
      </c>
      <c r="F346" s="33" t="s">
        <v>1368</v>
      </c>
      <c r="G346" s="33" t="s">
        <v>1367</v>
      </c>
      <c r="H346" s="33" t="s">
        <v>1362</v>
      </c>
      <c r="I346" s="33" t="s">
        <v>6</v>
      </c>
      <c r="J346" s="33" t="s">
        <v>1384</v>
      </c>
      <c r="K346" s="31" t="s">
        <v>194</v>
      </c>
      <c r="L346" s="33" t="s">
        <v>12</v>
      </c>
      <c r="M346" s="31" t="s">
        <v>1627</v>
      </c>
      <c r="N346" s="31" t="s">
        <v>369</v>
      </c>
      <c r="O346" s="31" t="s">
        <v>369</v>
      </c>
      <c r="P346" s="31" t="s">
        <v>194</v>
      </c>
      <c r="Q346" s="352">
        <v>4550000</v>
      </c>
      <c r="R346" s="387">
        <v>0</v>
      </c>
      <c r="S346" s="387">
        <v>130000</v>
      </c>
      <c r="T346" s="387">
        <v>45624.66</v>
      </c>
      <c r="U346" s="387">
        <v>0</v>
      </c>
      <c r="V346" s="352">
        <v>0</v>
      </c>
      <c r="W346" s="387">
        <v>0</v>
      </c>
      <c r="X346" s="352">
        <v>4420000</v>
      </c>
      <c r="Y346" s="354">
        <v>36087</v>
      </c>
      <c r="Z346" s="354">
        <v>50697</v>
      </c>
      <c r="AA346" s="352">
        <v>7800000</v>
      </c>
      <c r="AB346" s="352">
        <v>7800000</v>
      </c>
      <c r="AC346" s="352">
        <v>16.978082191780821</v>
      </c>
      <c r="AD346" s="352">
        <v>40.027397260273972</v>
      </c>
      <c r="AE346" s="391">
        <v>0.02</v>
      </c>
      <c r="AF346" s="355">
        <v>0.02</v>
      </c>
      <c r="AG346" s="355" t="s">
        <v>1724</v>
      </c>
      <c r="AH346" s="355"/>
      <c r="AI346" s="352">
        <v>75043123.287671223</v>
      </c>
      <c r="AJ346" s="353">
        <v>176921095.89041096</v>
      </c>
      <c r="AK346" s="353">
        <v>88400</v>
      </c>
      <c r="AL346" s="356">
        <v>16.978082191780821</v>
      </c>
      <c r="AM346" s="356">
        <v>40.027397260273972</v>
      </c>
      <c r="AN346" s="357">
        <v>0.02</v>
      </c>
      <c r="AO346" s="478" t="s">
        <v>1444</v>
      </c>
    </row>
    <row r="347" spans="1:41">
      <c r="A347" s="31">
        <v>20041000</v>
      </c>
      <c r="B347" s="31">
        <v>1</v>
      </c>
      <c r="C347" s="31">
        <v>1</v>
      </c>
      <c r="D347" s="31">
        <v>1</v>
      </c>
      <c r="E347" s="33" t="s">
        <v>516</v>
      </c>
      <c r="F347" s="33" t="s">
        <v>1368</v>
      </c>
      <c r="G347" s="33" t="s">
        <v>1367</v>
      </c>
      <c r="H347" s="33" t="s">
        <v>1362</v>
      </c>
      <c r="I347" s="33" t="s">
        <v>6</v>
      </c>
      <c r="J347" s="33" t="s">
        <v>1384</v>
      </c>
      <c r="K347" s="31" t="s">
        <v>194</v>
      </c>
      <c r="L347" s="33" t="s">
        <v>117</v>
      </c>
      <c r="M347" s="31" t="s">
        <v>1627</v>
      </c>
      <c r="N347" s="31" t="s">
        <v>370</v>
      </c>
      <c r="O347" s="31" t="s">
        <v>370</v>
      </c>
      <c r="P347" s="31" t="s">
        <v>194</v>
      </c>
      <c r="Q347" s="352">
        <v>6.9000000000000006E-2</v>
      </c>
      <c r="R347" s="387">
        <v>0</v>
      </c>
      <c r="S347" s="387">
        <v>0</v>
      </c>
      <c r="T347" s="387">
        <v>0</v>
      </c>
      <c r="U347" s="387">
        <v>0</v>
      </c>
      <c r="V347" s="352">
        <v>-1.9999999999999879E-3</v>
      </c>
      <c r="W347" s="387">
        <v>0</v>
      </c>
      <c r="X347" s="352">
        <v>6.7000000000000018E-2</v>
      </c>
      <c r="Y347" s="352"/>
      <c r="Z347" s="352"/>
      <c r="AA347" s="352">
        <v>0</v>
      </c>
      <c r="AB347" s="352">
        <v>0</v>
      </c>
      <c r="AC347" s="352">
        <v>0</v>
      </c>
      <c r="AD347" s="352">
        <v>0</v>
      </c>
      <c r="AE347" s="391">
        <v>0.02</v>
      </c>
      <c r="AF347" s="388">
        <v>0.02</v>
      </c>
      <c r="AG347" s="355" t="s">
        <v>1724</v>
      </c>
      <c r="AH347" s="355" t="s">
        <v>1763</v>
      </c>
      <c r="AI347" s="352">
        <v>0</v>
      </c>
      <c r="AJ347" s="353">
        <v>0</v>
      </c>
      <c r="AK347" s="353">
        <v>1.3400000000000005E-3</v>
      </c>
      <c r="AL347" s="356">
        <v>0</v>
      </c>
      <c r="AM347" s="356">
        <v>0</v>
      </c>
      <c r="AN347" s="357">
        <v>0.02</v>
      </c>
      <c r="AO347" s="478" t="s">
        <v>1444</v>
      </c>
    </row>
    <row r="348" spans="1:41">
      <c r="A348" s="31">
        <v>20042000</v>
      </c>
      <c r="B348" s="31">
        <v>1</v>
      </c>
      <c r="C348" s="31">
        <v>1</v>
      </c>
      <c r="D348" s="31">
        <v>1</v>
      </c>
      <c r="E348" s="33" t="s">
        <v>516</v>
      </c>
      <c r="F348" s="33" t="s">
        <v>1368</v>
      </c>
      <c r="G348" s="33" t="s">
        <v>1367</v>
      </c>
      <c r="H348" s="33" t="s">
        <v>1362</v>
      </c>
      <c r="I348" s="33" t="s">
        <v>6</v>
      </c>
      <c r="J348" s="33" t="s">
        <v>1384</v>
      </c>
      <c r="K348" s="31" t="s">
        <v>194</v>
      </c>
      <c r="L348" s="33" t="s">
        <v>117</v>
      </c>
      <c r="M348" s="31" t="s">
        <v>1627</v>
      </c>
      <c r="N348" s="31" t="s">
        <v>371</v>
      </c>
      <c r="O348" s="31" t="s">
        <v>371</v>
      </c>
      <c r="P348" s="31" t="s">
        <v>194</v>
      </c>
      <c r="Q348" s="352">
        <v>-8.1000000000000003E-2</v>
      </c>
      <c r="R348" s="387">
        <v>0</v>
      </c>
      <c r="S348" s="387">
        <v>0</v>
      </c>
      <c r="T348" s="387">
        <v>0</v>
      </c>
      <c r="U348" s="387">
        <v>0</v>
      </c>
      <c r="V348" s="352">
        <v>2.0000000000000018E-3</v>
      </c>
      <c r="W348" s="387">
        <v>0</v>
      </c>
      <c r="X348" s="352">
        <v>-7.9000000000000001E-2</v>
      </c>
      <c r="Y348" s="352"/>
      <c r="Z348" s="352"/>
      <c r="AA348" s="352">
        <v>0</v>
      </c>
      <c r="AB348" s="352">
        <v>0</v>
      </c>
      <c r="AC348" s="352">
        <v>0</v>
      </c>
      <c r="AD348" s="352">
        <v>0</v>
      </c>
      <c r="AE348" s="391">
        <v>0.02</v>
      </c>
      <c r="AF348" s="388">
        <v>0.02</v>
      </c>
      <c r="AG348" s="355" t="s">
        <v>1724</v>
      </c>
      <c r="AH348" s="355" t="s">
        <v>1763</v>
      </c>
      <c r="AI348" s="352">
        <v>0</v>
      </c>
      <c r="AJ348" s="353">
        <v>0</v>
      </c>
      <c r="AK348" s="353">
        <v>-1.58E-3</v>
      </c>
      <c r="AL348" s="356">
        <v>0</v>
      </c>
      <c r="AM348" s="356">
        <v>0</v>
      </c>
      <c r="AN348" s="357">
        <v>0.02</v>
      </c>
      <c r="AO348" s="478" t="s">
        <v>1444</v>
      </c>
    </row>
    <row r="349" spans="1:41">
      <c r="A349" s="31">
        <v>20268000</v>
      </c>
      <c r="B349" s="31">
        <v>1</v>
      </c>
      <c r="C349" s="31">
        <v>1</v>
      </c>
      <c r="D349" s="31">
        <v>0</v>
      </c>
      <c r="E349" s="33" t="s">
        <v>516</v>
      </c>
      <c r="F349" s="33" t="s">
        <v>1368</v>
      </c>
      <c r="G349" s="33" t="s">
        <v>1367</v>
      </c>
      <c r="H349" s="33" t="s">
        <v>1366</v>
      </c>
      <c r="I349" s="33" t="s">
        <v>1374</v>
      </c>
      <c r="J349" s="33" t="s">
        <v>1384</v>
      </c>
      <c r="K349" s="31" t="s">
        <v>194</v>
      </c>
      <c r="L349" s="33" t="s">
        <v>372</v>
      </c>
      <c r="M349" s="31" t="s">
        <v>1627</v>
      </c>
      <c r="N349" s="31" t="s">
        <v>373</v>
      </c>
      <c r="O349" s="31" t="s">
        <v>373</v>
      </c>
      <c r="P349" s="31" t="s">
        <v>194</v>
      </c>
      <c r="Q349" s="352">
        <v>2908089.95</v>
      </c>
      <c r="R349" s="387">
        <v>0</v>
      </c>
      <c r="S349" s="387">
        <v>0</v>
      </c>
      <c r="T349" s="387">
        <v>0</v>
      </c>
      <c r="U349" s="387">
        <v>0</v>
      </c>
      <c r="V349" s="352">
        <v>0</v>
      </c>
      <c r="W349" s="387">
        <v>0</v>
      </c>
      <c r="X349" s="352">
        <v>2908089.95</v>
      </c>
      <c r="Y349" s="354">
        <v>39058</v>
      </c>
      <c r="Z349" s="354">
        <v>48189</v>
      </c>
      <c r="AA349" s="352">
        <v>6588000</v>
      </c>
      <c r="AB349" s="352">
        <v>6063747.96</v>
      </c>
      <c r="AC349" s="352">
        <v>10.106849315068493</v>
      </c>
      <c r="AD349" s="352">
        <v>25.016438356164382</v>
      </c>
      <c r="AE349" s="391">
        <v>3.9699999999999999E-2</v>
      </c>
      <c r="AF349" s="355">
        <v>3.9699999999999999E-2</v>
      </c>
      <c r="AG349" s="355" t="s">
        <v>1735</v>
      </c>
      <c r="AH349" s="355"/>
      <c r="AI349" s="352">
        <v>29391626.91931507</v>
      </c>
      <c r="AJ349" s="353">
        <v>72750052.968356162</v>
      </c>
      <c r="AK349" s="353">
        <v>115451.171015</v>
      </c>
      <c r="AL349" s="356">
        <v>10.106849315068493</v>
      </c>
      <c r="AM349" s="356">
        <v>25.016438356164382</v>
      </c>
      <c r="AN349" s="357">
        <v>3.9699999999999999E-2</v>
      </c>
      <c r="AO349" s="478" t="s">
        <v>1444</v>
      </c>
    </row>
    <row r="350" spans="1:41">
      <c r="A350" s="31">
        <v>20030000</v>
      </c>
      <c r="B350" s="31">
        <v>1</v>
      </c>
      <c r="C350" s="31">
        <v>1</v>
      </c>
      <c r="D350" s="31">
        <v>0</v>
      </c>
      <c r="E350" s="33" t="s">
        <v>516</v>
      </c>
      <c r="F350" s="33" t="s">
        <v>1368</v>
      </c>
      <c r="G350" s="33" t="s">
        <v>1367</v>
      </c>
      <c r="H350" s="33" t="s">
        <v>1366</v>
      </c>
      <c r="I350" s="33" t="s">
        <v>1374</v>
      </c>
      <c r="J350" s="33" t="s">
        <v>1384</v>
      </c>
      <c r="K350" s="31" t="s">
        <v>194</v>
      </c>
      <c r="L350" s="33" t="s">
        <v>82</v>
      </c>
      <c r="M350" s="31" t="s">
        <v>1627</v>
      </c>
      <c r="N350" s="31" t="s">
        <v>374</v>
      </c>
      <c r="O350" s="31" t="s">
        <v>374</v>
      </c>
      <c r="P350" s="31" t="s">
        <v>194</v>
      </c>
      <c r="Q350" s="352">
        <v>-4.5999999999999999E-2</v>
      </c>
      <c r="R350" s="387">
        <v>0</v>
      </c>
      <c r="S350" s="387">
        <v>0</v>
      </c>
      <c r="T350" s="387">
        <v>0</v>
      </c>
      <c r="U350" s="387">
        <v>0</v>
      </c>
      <c r="V350" s="352">
        <v>1.0000000000000009E-3</v>
      </c>
      <c r="W350" s="387">
        <v>0</v>
      </c>
      <c r="X350" s="352">
        <v>-4.4999999999999998E-2</v>
      </c>
      <c r="Y350" s="352"/>
      <c r="Z350" s="352"/>
      <c r="AA350" s="352">
        <v>0</v>
      </c>
      <c r="AB350" s="352">
        <v>0</v>
      </c>
      <c r="AC350" s="352">
        <v>0</v>
      </c>
      <c r="AD350" s="352">
        <v>0</v>
      </c>
      <c r="AE350" s="391">
        <v>0.02</v>
      </c>
      <c r="AF350" s="388">
        <v>0.02</v>
      </c>
      <c r="AG350" s="355" t="s">
        <v>1724</v>
      </c>
      <c r="AH350" s="355" t="s">
        <v>1763</v>
      </c>
      <c r="AI350" s="352">
        <v>0</v>
      </c>
      <c r="AJ350" s="353">
        <v>0</v>
      </c>
      <c r="AK350" s="353">
        <v>-8.9999999999999998E-4</v>
      </c>
      <c r="AL350" s="356">
        <v>0</v>
      </c>
      <c r="AM350" s="356">
        <v>0</v>
      </c>
      <c r="AN350" s="357">
        <v>0.02</v>
      </c>
      <c r="AO350" s="478" t="s">
        <v>1444</v>
      </c>
    </row>
    <row r="351" spans="1:41">
      <c r="A351" s="31">
        <v>20341000</v>
      </c>
      <c r="B351" s="31">
        <v>1</v>
      </c>
      <c r="C351" s="31">
        <v>1</v>
      </c>
      <c r="D351" s="31">
        <v>0</v>
      </c>
      <c r="E351" s="33" t="s">
        <v>516</v>
      </c>
      <c r="F351" s="33" t="s">
        <v>1368</v>
      </c>
      <c r="G351" s="33" t="s">
        <v>1367</v>
      </c>
      <c r="H351" s="33" t="s">
        <v>1366</v>
      </c>
      <c r="I351" s="33" t="s">
        <v>1374</v>
      </c>
      <c r="J351" s="33" t="s">
        <v>1384</v>
      </c>
      <c r="K351" s="31" t="s">
        <v>194</v>
      </c>
      <c r="L351" s="33" t="s">
        <v>375</v>
      </c>
      <c r="M351" s="31" t="s">
        <v>1627</v>
      </c>
      <c r="N351" s="31" t="s">
        <v>376</v>
      </c>
      <c r="O351" s="31" t="s">
        <v>376</v>
      </c>
      <c r="P351" s="31" t="s">
        <v>194</v>
      </c>
      <c r="Q351" s="352">
        <v>340000</v>
      </c>
      <c r="R351" s="387">
        <v>0</v>
      </c>
      <c r="S351" s="387">
        <v>0</v>
      </c>
      <c r="T351" s="387">
        <v>0</v>
      </c>
      <c r="U351" s="387">
        <v>0</v>
      </c>
      <c r="V351" s="352">
        <v>0</v>
      </c>
      <c r="W351" s="387">
        <v>0</v>
      </c>
      <c r="X351" s="352">
        <v>340000</v>
      </c>
      <c r="Y351" s="354">
        <v>43885</v>
      </c>
      <c r="Z351" s="354">
        <v>53008</v>
      </c>
      <c r="AA351" s="352">
        <v>27500000</v>
      </c>
      <c r="AB351" s="352">
        <v>27500000</v>
      </c>
      <c r="AC351" s="352">
        <v>23.30958904109589</v>
      </c>
      <c r="AD351" s="352">
        <v>24.994520547945207</v>
      </c>
      <c r="AE351" s="391">
        <v>2.5399999999999999E-2</v>
      </c>
      <c r="AF351" s="355">
        <v>2.5399999999999999E-2</v>
      </c>
      <c r="AG351" s="355" t="s">
        <v>1734</v>
      </c>
      <c r="AH351" s="355"/>
      <c r="AI351" s="352">
        <v>7925260.2739726026</v>
      </c>
      <c r="AJ351" s="353">
        <v>8498136.98630137</v>
      </c>
      <c r="AK351" s="353">
        <v>8636</v>
      </c>
      <c r="AL351" s="356">
        <v>23.30958904109589</v>
      </c>
      <c r="AM351" s="356">
        <v>24.994520547945207</v>
      </c>
      <c r="AN351" s="357">
        <v>2.5399999999999999E-2</v>
      </c>
      <c r="AO351" s="478" t="s">
        <v>1444</v>
      </c>
    </row>
    <row r="352" spans="1:41">
      <c r="A352" s="31">
        <v>20271000</v>
      </c>
      <c r="B352" s="31">
        <v>1</v>
      </c>
      <c r="C352" s="31">
        <v>1</v>
      </c>
      <c r="D352" s="31">
        <v>0</v>
      </c>
      <c r="E352" s="33" t="s">
        <v>516</v>
      </c>
      <c r="F352" s="33" t="s">
        <v>1368</v>
      </c>
      <c r="G352" s="33" t="s">
        <v>1364</v>
      </c>
      <c r="H352" s="33" t="s">
        <v>1364</v>
      </c>
      <c r="I352" s="33" t="s">
        <v>1364</v>
      </c>
      <c r="J352" s="33" t="s">
        <v>1384</v>
      </c>
      <c r="K352" s="31" t="s">
        <v>194</v>
      </c>
      <c r="L352" s="33" t="s">
        <v>59</v>
      </c>
      <c r="M352" s="31" t="s">
        <v>1627</v>
      </c>
      <c r="N352" s="31" t="s">
        <v>377</v>
      </c>
      <c r="O352" s="31" t="s">
        <v>377</v>
      </c>
      <c r="P352" s="31" t="s">
        <v>194</v>
      </c>
      <c r="Q352" s="352">
        <v>21276995.050000001</v>
      </c>
      <c r="R352" s="387">
        <v>0</v>
      </c>
      <c r="S352" s="387">
        <v>0</v>
      </c>
      <c r="T352" s="387">
        <v>0</v>
      </c>
      <c r="U352" s="387">
        <v>0</v>
      </c>
      <c r="V352" s="352">
        <v>0</v>
      </c>
      <c r="W352" s="387">
        <v>0</v>
      </c>
      <c r="X352" s="352">
        <v>21276995.050000001</v>
      </c>
      <c r="Y352" s="354">
        <v>39428</v>
      </c>
      <c r="Z352" s="354">
        <v>46733</v>
      </c>
      <c r="AA352" s="352">
        <v>62250000</v>
      </c>
      <c r="AB352" s="352">
        <v>62188291.189999998</v>
      </c>
      <c r="AC352" s="352">
        <v>6.117808219178082</v>
      </c>
      <c r="AD352" s="352">
        <v>20.013698630136986</v>
      </c>
      <c r="AE352" s="391">
        <v>5.4900000000000004E-2</v>
      </c>
      <c r="AF352" s="355">
        <v>5.4900000000000004E-2</v>
      </c>
      <c r="AG352" s="355" t="s">
        <v>1724</v>
      </c>
      <c r="AH352" s="355"/>
      <c r="AI352" s="352">
        <v>130168575.19630137</v>
      </c>
      <c r="AJ352" s="353">
        <v>425831366.68561643</v>
      </c>
      <c r="AK352" s="353">
        <v>1168107.0282450002</v>
      </c>
      <c r="AL352" s="356">
        <v>6.117808219178082</v>
      </c>
      <c r="AM352" s="356">
        <v>20.013698630136986</v>
      </c>
      <c r="AN352" s="357">
        <v>5.4900000000000004E-2</v>
      </c>
      <c r="AO352" s="478" t="s">
        <v>1444</v>
      </c>
    </row>
    <row r="353" spans="1:41">
      <c r="A353" s="31">
        <v>20589000</v>
      </c>
      <c r="B353" s="31">
        <v>1</v>
      </c>
      <c r="C353" s="31">
        <v>0</v>
      </c>
      <c r="D353" s="31">
        <v>0</v>
      </c>
      <c r="E353" s="33" t="s">
        <v>516</v>
      </c>
      <c r="F353" s="33" t="s">
        <v>1365</v>
      </c>
      <c r="G353" s="33" t="s">
        <v>1365</v>
      </c>
      <c r="H353" s="33" t="s">
        <v>1365</v>
      </c>
      <c r="I353" s="33" t="s">
        <v>1365</v>
      </c>
      <c r="J353" s="33" t="s">
        <v>1384</v>
      </c>
      <c r="K353" s="31" t="s">
        <v>378</v>
      </c>
      <c r="L353" s="33" t="s">
        <v>39</v>
      </c>
      <c r="M353" s="31" t="s">
        <v>1627</v>
      </c>
      <c r="N353" s="31" t="s">
        <v>379</v>
      </c>
      <c r="O353" s="31" t="s">
        <v>379</v>
      </c>
      <c r="P353" s="31" t="s">
        <v>378</v>
      </c>
      <c r="Q353" s="352">
        <v>120000000</v>
      </c>
      <c r="R353" s="387">
        <v>0</v>
      </c>
      <c r="S353" s="387">
        <v>0</v>
      </c>
      <c r="T353" s="387">
        <v>0</v>
      </c>
      <c r="U353" s="387">
        <v>0</v>
      </c>
      <c r="V353" s="352">
        <v>0</v>
      </c>
      <c r="W353" s="387">
        <v>0</v>
      </c>
      <c r="X353" s="352">
        <v>120000000</v>
      </c>
      <c r="Y353" s="354">
        <v>44041</v>
      </c>
      <c r="Z353" s="354">
        <v>52642</v>
      </c>
      <c r="AA353" s="352">
        <v>260000000</v>
      </c>
      <c r="AB353" s="352">
        <v>260000000</v>
      </c>
      <c r="AC353" s="352">
        <v>22.306849315068494</v>
      </c>
      <c r="AD353" s="352">
        <v>23.564383561643837</v>
      </c>
      <c r="AE353" s="391">
        <v>1.5100000000000001E-2</v>
      </c>
      <c r="AF353" s="355">
        <v>1.5100000000000001E-2</v>
      </c>
      <c r="AG353" s="355" t="s">
        <v>1723</v>
      </c>
      <c r="AH353" s="355"/>
      <c r="AI353" s="352">
        <v>2676821917.8082194</v>
      </c>
      <c r="AJ353" s="353">
        <v>2827726027.3972602</v>
      </c>
      <c r="AK353" s="353">
        <v>1812000</v>
      </c>
      <c r="AL353" s="356">
        <v>22.306849315068494</v>
      </c>
      <c r="AM353" s="356">
        <v>23.564383561643837</v>
      </c>
      <c r="AN353" s="357">
        <v>1.5100000000000001E-2</v>
      </c>
      <c r="AO353" s="478" t="s">
        <v>378</v>
      </c>
    </row>
    <row r="354" spans="1:41">
      <c r="A354" s="31">
        <v>20574000</v>
      </c>
      <c r="B354" s="31">
        <v>1</v>
      </c>
      <c r="C354" s="31">
        <v>1</v>
      </c>
      <c r="D354" s="31">
        <v>0</v>
      </c>
      <c r="E354" s="33" t="s">
        <v>516</v>
      </c>
      <c r="F354" s="33" t="s">
        <v>1368</v>
      </c>
      <c r="G354" s="33" t="s">
        <v>1367</v>
      </c>
      <c r="H354" s="33" t="s">
        <v>1366</v>
      </c>
      <c r="I354" s="33" t="s">
        <v>1375</v>
      </c>
      <c r="J354" s="33" t="s">
        <v>1384</v>
      </c>
      <c r="K354" s="31" t="s">
        <v>378</v>
      </c>
      <c r="L354" s="33" t="s">
        <v>201</v>
      </c>
      <c r="M354" s="31" t="s">
        <v>1627</v>
      </c>
      <c r="N354" s="31" t="s">
        <v>380</v>
      </c>
      <c r="O354" s="31" t="s">
        <v>380</v>
      </c>
      <c r="P354" s="31" t="s">
        <v>378</v>
      </c>
      <c r="Q354" s="352">
        <v>5639039.9400000004</v>
      </c>
      <c r="R354" s="387">
        <v>0</v>
      </c>
      <c r="S354" s="387">
        <v>0</v>
      </c>
      <c r="T354" s="387">
        <v>0</v>
      </c>
      <c r="U354" s="387">
        <v>0</v>
      </c>
      <c r="V354" s="352">
        <v>0</v>
      </c>
      <c r="W354" s="387">
        <v>0</v>
      </c>
      <c r="X354" s="352">
        <v>5639039.9400000004</v>
      </c>
      <c r="Y354" s="354">
        <v>39556</v>
      </c>
      <c r="Z354" s="354">
        <v>46371</v>
      </c>
      <c r="AA354" s="352">
        <v>15300000</v>
      </c>
      <c r="AB354" s="352">
        <v>15037954.869999999</v>
      </c>
      <c r="AC354" s="352">
        <v>5.1260273972602741</v>
      </c>
      <c r="AD354" s="352">
        <v>18.671232876712327</v>
      </c>
      <c r="AE354" s="391">
        <v>2.5099999999999997E-2</v>
      </c>
      <c r="AF354" s="355">
        <v>2.5099999999999997E-2</v>
      </c>
      <c r="AG354" s="355" t="s">
        <v>1724</v>
      </c>
      <c r="AH354" s="355"/>
      <c r="AI354" s="352">
        <v>28905873.226684935</v>
      </c>
      <c r="AJ354" s="353">
        <v>105287827.92082192</v>
      </c>
      <c r="AK354" s="353">
        <v>141539.90249400001</v>
      </c>
      <c r="AL354" s="356">
        <v>5.1260273972602741</v>
      </c>
      <c r="AM354" s="356">
        <v>18.671232876712327</v>
      </c>
      <c r="AN354" s="357">
        <v>2.5100000000000001E-2</v>
      </c>
      <c r="AO354" s="478" t="s">
        <v>378</v>
      </c>
    </row>
    <row r="355" spans="1:41">
      <c r="A355" s="31">
        <v>20575000</v>
      </c>
      <c r="B355" s="31">
        <v>1</v>
      </c>
      <c r="C355" s="31">
        <v>1</v>
      </c>
      <c r="D355" s="31">
        <v>0</v>
      </c>
      <c r="E355" s="33" t="s">
        <v>516</v>
      </c>
      <c r="F355" s="33" t="s">
        <v>1368</v>
      </c>
      <c r="G355" s="33" t="s">
        <v>1367</v>
      </c>
      <c r="H355" s="33" t="s">
        <v>1366</v>
      </c>
      <c r="I355" s="33" t="s">
        <v>1374</v>
      </c>
      <c r="J355" s="33" t="s">
        <v>1384</v>
      </c>
      <c r="K355" s="31" t="s">
        <v>378</v>
      </c>
      <c r="L355" s="33" t="s">
        <v>205</v>
      </c>
      <c r="M355" s="31" t="s">
        <v>1627</v>
      </c>
      <c r="N355" s="31" t="s">
        <v>381</v>
      </c>
      <c r="O355" s="31" t="s">
        <v>381</v>
      </c>
      <c r="P355" s="31" t="s">
        <v>378</v>
      </c>
      <c r="Q355" s="352">
        <v>201790799.21000001</v>
      </c>
      <c r="R355" s="387">
        <v>0</v>
      </c>
      <c r="S355" s="387">
        <v>0</v>
      </c>
      <c r="T355" s="387">
        <v>0</v>
      </c>
      <c r="U355" s="387">
        <v>0</v>
      </c>
      <c r="V355" s="352">
        <v>0</v>
      </c>
      <c r="W355" s="387">
        <v>0</v>
      </c>
      <c r="X355" s="352">
        <v>201790799.21000001</v>
      </c>
      <c r="Y355" s="354">
        <v>41589</v>
      </c>
      <c r="Z355" s="354">
        <v>52277</v>
      </c>
      <c r="AA355" s="352">
        <v>205000000</v>
      </c>
      <c r="AB355" s="352">
        <v>205000000</v>
      </c>
      <c r="AC355" s="352">
        <v>21.306849315068494</v>
      </c>
      <c r="AD355" s="352">
        <v>29.282191780821918</v>
      </c>
      <c r="AE355" s="391">
        <v>1.04E-2</v>
      </c>
      <c r="AF355" s="355">
        <v>1.04E-2</v>
      </c>
      <c r="AG355" s="355" t="s">
        <v>1723</v>
      </c>
      <c r="AH355" s="355"/>
      <c r="AI355" s="352">
        <v>4299526151.9347124</v>
      </c>
      <c r="AJ355" s="353">
        <v>5908876882.0725479</v>
      </c>
      <c r="AK355" s="353">
        <v>2098624.3117840001</v>
      </c>
      <c r="AL355" s="356">
        <v>21.306849315068494</v>
      </c>
      <c r="AM355" s="356">
        <v>29.282191780821915</v>
      </c>
      <c r="AN355" s="357">
        <v>1.04E-2</v>
      </c>
      <c r="AO355" s="478" t="s">
        <v>378</v>
      </c>
    </row>
    <row r="356" spans="1:41">
      <c r="A356" s="31">
        <v>20583000</v>
      </c>
      <c r="B356" s="31">
        <v>1</v>
      </c>
      <c r="C356" s="31">
        <v>1</v>
      </c>
      <c r="D356" s="31">
        <v>0</v>
      </c>
      <c r="E356" s="33" t="s">
        <v>516</v>
      </c>
      <c r="F356" s="33" t="s">
        <v>1368</v>
      </c>
      <c r="G356" s="33" t="s">
        <v>1367</v>
      </c>
      <c r="H356" s="33" t="s">
        <v>1366</v>
      </c>
      <c r="I356" s="33" t="s">
        <v>1374</v>
      </c>
      <c r="J356" s="33" t="s">
        <v>1384</v>
      </c>
      <c r="K356" s="31" t="s">
        <v>378</v>
      </c>
      <c r="L356" s="33" t="s">
        <v>205</v>
      </c>
      <c r="M356" s="31" t="s">
        <v>1627</v>
      </c>
      <c r="N356" s="31" t="s">
        <v>382</v>
      </c>
      <c r="O356" s="31" t="s">
        <v>382</v>
      </c>
      <c r="P356" s="31" t="s">
        <v>378</v>
      </c>
      <c r="Q356" s="352">
        <v>224296286.81</v>
      </c>
      <c r="R356" s="387">
        <v>0</v>
      </c>
      <c r="S356" s="387">
        <v>0</v>
      </c>
      <c r="T356" s="387">
        <v>0</v>
      </c>
      <c r="U356" s="387">
        <v>0</v>
      </c>
      <c r="V356" s="352">
        <v>0</v>
      </c>
      <c r="W356" s="387">
        <v>0</v>
      </c>
      <c r="X356" s="352">
        <v>224296286.81</v>
      </c>
      <c r="Y356" s="354">
        <v>43433</v>
      </c>
      <c r="Z356" s="354">
        <v>50479</v>
      </c>
      <c r="AA356" s="352">
        <v>230000000</v>
      </c>
      <c r="AB356" s="352">
        <v>230000000</v>
      </c>
      <c r="AC356" s="352">
        <v>16.38082191780822</v>
      </c>
      <c r="AD356" s="352">
        <v>19.304109589041097</v>
      </c>
      <c r="AE356" s="391">
        <v>1.3899999999999999E-2</v>
      </c>
      <c r="AF356" s="355">
        <v>1.3899999999999999E-2</v>
      </c>
      <c r="AG356" s="355" t="s">
        <v>1723</v>
      </c>
      <c r="AH356" s="355"/>
      <c r="AI356" s="352">
        <v>3674157531.0602469</v>
      </c>
      <c r="AJ356" s="353">
        <v>4329840100.9952335</v>
      </c>
      <c r="AK356" s="353">
        <v>3117718.3866590001</v>
      </c>
      <c r="AL356" s="356">
        <v>16.38082191780822</v>
      </c>
      <c r="AM356" s="356">
        <v>19.304109589041097</v>
      </c>
      <c r="AN356" s="357">
        <v>1.3900000000000001E-2</v>
      </c>
      <c r="AO356" s="478" t="s">
        <v>378</v>
      </c>
    </row>
    <row r="357" spans="1:41">
      <c r="A357" s="31">
        <v>20577000</v>
      </c>
      <c r="B357" s="31">
        <v>1</v>
      </c>
      <c r="C357" s="31">
        <v>1</v>
      </c>
      <c r="D357" s="31">
        <v>0</v>
      </c>
      <c r="E357" s="33" t="s">
        <v>516</v>
      </c>
      <c r="F357" s="33" t="s">
        <v>1368</v>
      </c>
      <c r="G357" s="33" t="s">
        <v>1364</v>
      </c>
      <c r="H357" s="33" t="s">
        <v>1364</v>
      </c>
      <c r="I357" s="33" t="s">
        <v>1364</v>
      </c>
      <c r="J357" s="33" t="s">
        <v>1384</v>
      </c>
      <c r="K357" s="31" t="s">
        <v>378</v>
      </c>
      <c r="L357" s="33" t="s">
        <v>74</v>
      </c>
      <c r="M357" s="31" t="s">
        <v>1627</v>
      </c>
      <c r="N357" s="31" t="s">
        <v>383</v>
      </c>
      <c r="O357" s="31" t="s">
        <v>383</v>
      </c>
      <c r="P357" s="31" t="s">
        <v>378</v>
      </c>
      <c r="Q357" s="352">
        <v>99788495.339999989</v>
      </c>
      <c r="R357" s="387">
        <v>0</v>
      </c>
      <c r="S357" s="387">
        <v>0</v>
      </c>
      <c r="T357" s="387">
        <v>0</v>
      </c>
      <c r="U357" s="387">
        <v>0</v>
      </c>
      <c r="V357" s="352">
        <v>0</v>
      </c>
      <c r="W357" s="387">
        <v>0</v>
      </c>
      <c r="X357" s="352">
        <v>99788495.339999989</v>
      </c>
      <c r="Y357" s="354">
        <v>42184</v>
      </c>
      <c r="Z357" s="354">
        <v>54848</v>
      </c>
      <c r="AA357" s="352">
        <v>102500000</v>
      </c>
      <c r="AB357" s="352">
        <v>102500000</v>
      </c>
      <c r="AC357" s="352">
        <v>28.350684931506848</v>
      </c>
      <c r="AD357" s="352">
        <v>34.695890410958903</v>
      </c>
      <c r="AE357" s="391">
        <v>1.2199999999999999E-2</v>
      </c>
      <c r="AF357" s="355">
        <v>1.2199999999999999E-2</v>
      </c>
      <c r="AG357" s="355" t="s">
        <v>1723</v>
      </c>
      <c r="AH357" s="355"/>
      <c r="AI357" s="352">
        <v>2829072191.1734791</v>
      </c>
      <c r="AJ357" s="353">
        <v>3462250698.5911226</v>
      </c>
      <c r="AK357" s="353">
        <v>1217419.6431479997</v>
      </c>
      <c r="AL357" s="356">
        <v>28.350684931506848</v>
      </c>
      <c r="AM357" s="356">
        <v>34.695890410958903</v>
      </c>
      <c r="AN357" s="357">
        <v>1.2199999999999997E-2</v>
      </c>
      <c r="AO357" s="478" t="s">
        <v>378</v>
      </c>
    </row>
    <row r="358" spans="1:41">
      <c r="A358" s="31">
        <v>20584000</v>
      </c>
      <c r="B358" s="31">
        <v>1</v>
      </c>
      <c r="C358" s="31">
        <v>1</v>
      </c>
      <c r="D358" s="31">
        <v>0</v>
      </c>
      <c r="E358" s="33" t="s">
        <v>516</v>
      </c>
      <c r="F358" s="33" t="s">
        <v>1368</v>
      </c>
      <c r="G358" s="33" t="s">
        <v>1364</v>
      </c>
      <c r="H358" s="33" t="s">
        <v>1364</v>
      </c>
      <c r="I358" s="33" t="s">
        <v>1364</v>
      </c>
      <c r="J358" s="33" t="s">
        <v>1384</v>
      </c>
      <c r="K358" s="31" t="s">
        <v>378</v>
      </c>
      <c r="L358" s="33" t="s">
        <v>74</v>
      </c>
      <c r="M358" s="31" t="s">
        <v>1627</v>
      </c>
      <c r="N358" s="31" t="s">
        <v>384</v>
      </c>
      <c r="O358" s="31" t="s">
        <v>384</v>
      </c>
      <c r="P358" s="31" t="s">
        <v>378</v>
      </c>
      <c r="Q358" s="352">
        <v>4138303.3</v>
      </c>
      <c r="R358" s="387">
        <v>0</v>
      </c>
      <c r="S358" s="387">
        <v>0</v>
      </c>
      <c r="T358" s="387">
        <v>0</v>
      </c>
      <c r="U358" s="387">
        <v>0</v>
      </c>
      <c r="V358" s="352">
        <v>0</v>
      </c>
      <c r="W358" s="387">
        <v>0</v>
      </c>
      <c r="X358" s="352">
        <v>4138303.3</v>
      </c>
      <c r="Y358" s="354">
        <v>43433</v>
      </c>
      <c r="Z358" s="354">
        <v>55944</v>
      </c>
      <c r="AA358" s="352">
        <v>233600000</v>
      </c>
      <c r="AB358" s="352">
        <v>233600000</v>
      </c>
      <c r="AC358" s="352">
        <v>31.353424657534248</v>
      </c>
      <c r="AD358" s="352">
        <v>34.276712328767125</v>
      </c>
      <c r="AE358" s="391">
        <v>1.2199999999999999E-2</v>
      </c>
      <c r="AF358" s="355">
        <v>1.2199999999999999E-2</v>
      </c>
      <c r="AG358" s="355" t="s">
        <v>1723</v>
      </c>
      <c r="AH358" s="355"/>
      <c r="AI358" s="352">
        <v>129749980.72657534</v>
      </c>
      <c r="AJ358" s="353">
        <v>141847431.74328768</v>
      </c>
      <c r="AK358" s="353">
        <v>50487.300259999996</v>
      </c>
      <c r="AL358" s="356">
        <v>31.353424657534248</v>
      </c>
      <c r="AM358" s="356">
        <v>34.276712328767125</v>
      </c>
      <c r="AN358" s="357">
        <v>1.2199999999999999E-2</v>
      </c>
      <c r="AO358" s="478" t="s">
        <v>378</v>
      </c>
    </row>
    <row r="359" spans="1:41">
      <c r="A359" s="31">
        <v>20585000</v>
      </c>
      <c r="B359" s="31">
        <v>1</v>
      </c>
      <c r="C359" s="31">
        <v>1</v>
      </c>
      <c r="D359" s="31">
        <v>1</v>
      </c>
      <c r="E359" s="33" t="s">
        <v>516</v>
      </c>
      <c r="F359" s="33" t="s">
        <v>1368</v>
      </c>
      <c r="G359" s="33" t="s">
        <v>1367</v>
      </c>
      <c r="H359" s="33" t="s">
        <v>1362</v>
      </c>
      <c r="I359" s="33" t="s">
        <v>6</v>
      </c>
      <c r="J359" s="33" t="s">
        <v>1384</v>
      </c>
      <c r="K359" s="31" t="s">
        <v>378</v>
      </c>
      <c r="L359" s="33" t="s">
        <v>12</v>
      </c>
      <c r="M359" s="31" t="s">
        <v>1627</v>
      </c>
      <c r="N359" s="31" t="s">
        <v>385</v>
      </c>
      <c r="O359" s="31" t="s">
        <v>385</v>
      </c>
      <c r="P359" s="31" t="s">
        <v>378</v>
      </c>
      <c r="Q359" s="352">
        <v>261754919.69999999</v>
      </c>
      <c r="R359" s="387">
        <v>0</v>
      </c>
      <c r="S359" s="387">
        <v>0</v>
      </c>
      <c r="T359" s="387">
        <v>0</v>
      </c>
      <c r="U359" s="387">
        <v>0</v>
      </c>
      <c r="V359" s="352">
        <v>0</v>
      </c>
      <c r="W359" s="387">
        <v>0</v>
      </c>
      <c r="X359" s="352">
        <v>261754919.69999999</v>
      </c>
      <c r="Y359" s="354">
        <v>43668</v>
      </c>
      <c r="Z359" s="354">
        <v>54497</v>
      </c>
      <c r="AA359" s="352">
        <v>350000000</v>
      </c>
      <c r="AB359" s="352">
        <v>350000000</v>
      </c>
      <c r="AC359" s="352">
        <v>27.389041095890413</v>
      </c>
      <c r="AD359" s="352">
        <v>29.668493150684931</v>
      </c>
      <c r="AE359" s="391">
        <v>1.8799999999999997E-2</v>
      </c>
      <c r="AF359" s="355">
        <v>1.8799999999999997E-2</v>
      </c>
      <c r="AG359" s="355" t="s">
        <v>1723</v>
      </c>
      <c r="AH359" s="355"/>
      <c r="AI359" s="352">
        <v>7169216252.7147951</v>
      </c>
      <c r="AJ359" s="353">
        <v>7765874042.2775335</v>
      </c>
      <c r="AK359" s="353">
        <v>4920992.4903599992</v>
      </c>
      <c r="AL359" s="356">
        <v>27.389041095890413</v>
      </c>
      <c r="AM359" s="356">
        <v>29.668493150684931</v>
      </c>
      <c r="AN359" s="357">
        <v>1.8799999999999997E-2</v>
      </c>
      <c r="AO359" s="478" t="s">
        <v>378</v>
      </c>
    </row>
    <row r="360" spans="1:41">
      <c r="A360" s="31">
        <v>20564000</v>
      </c>
      <c r="B360" s="31">
        <v>1</v>
      </c>
      <c r="C360" s="31">
        <v>1</v>
      </c>
      <c r="D360" s="31">
        <v>1</v>
      </c>
      <c r="E360" s="33" t="s">
        <v>516</v>
      </c>
      <c r="F360" s="33" t="s">
        <v>1368</v>
      </c>
      <c r="G360" s="33" t="s">
        <v>1367</v>
      </c>
      <c r="H360" s="33" t="s">
        <v>1362</v>
      </c>
      <c r="I360" s="33" t="s">
        <v>6</v>
      </c>
      <c r="J360" s="33" t="s">
        <v>1384</v>
      </c>
      <c r="K360" s="31" t="s">
        <v>378</v>
      </c>
      <c r="L360" s="33" t="s">
        <v>12</v>
      </c>
      <c r="M360" s="31" t="s">
        <v>1627</v>
      </c>
      <c r="N360" s="31" t="s">
        <v>386</v>
      </c>
      <c r="O360" s="31" t="s">
        <v>386</v>
      </c>
      <c r="P360" s="31" t="s">
        <v>378</v>
      </c>
      <c r="Q360" s="352">
        <v>198480</v>
      </c>
      <c r="R360" s="387">
        <v>0</v>
      </c>
      <c r="S360" s="387">
        <v>0</v>
      </c>
      <c r="T360" s="387">
        <v>0</v>
      </c>
      <c r="U360" s="387">
        <v>0</v>
      </c>
      <c r="V360" s="352">
        <v>0</v>
      </c>
      <c r="W360" s="387">
        <v>0</v>
      </c>
      <c r="X360" s="352">
        <v>198480</v>
      </c>
      <c r="Y360" s="354">
        <v>37511</v>
      </c>
      <c r="Z360" s="354">
        <v>44635</v>
      </c>
      <c r="AA360" s="352">
        <v>4800000</v>
      </c>
      <c r="AB360" s="352">
        <v>4760400</v>
      </c>
      <c r="AC360" s="352">
        <v>0.36986301369863012</v>
      </c>
      <c r="AD360" s="352">
        <v>19.517808219178082</v>
      </c>
      <c r="AE360" s="391">
        <v>9.4999999999999998E-3</v>
      </c>
      <c r="AF360" s="355">
        <v>9.4999999999999998E-3</v>
      </c>
      <c r="AG360" s="355" t="s">
        <v>1738</v>
      </c>
      <c r="AH360" s="355"/>
      <c r="AI360" s="352">
        <v>73410.410958904104</v>
      </c>
      <c r="AJ360" s="353">
        <v>3873894.5753424657</v>
      </c>
      <c r="AK360" s="353">
        <v>1885.56</v>
      </c>
      <c r="AL360" s="356">
        <v>0.36986301369863012</v>
      </c>
      <c r="AM360" s="356">
        <v>19.517808219178082</v>
      </c>
      <c r="AN360" s="357">
        <v>9.4999999999999998E-3</v>
      </c>
      <c r="AO360" s="478" t="s">
        <v>378</v>
      </c>
    </row>
    <row r="361" spans="1:41">
      <c r="A361" s="31">
        <v>20562000</v>
      </c>
      <c r="B361" s="31">
        <v>1</v>
      </c>
      <c r="C361" s="31">
        <v>1</v>
      </c>
      <c r="D361" s="31">
        <v>1</v>
      </c>
      <c r="E361" s="33" t="s">
        <v>516</v>
      </c>
      <c r="F361" s="33" t="s">
        <v>1368</v>
      </c>
      <c r="G361" s="33" t="s">
        <v>1367</v>
      </c>
      <c r="H361" s="33" t="s">
        <v>1362</v>
      </c>
      <c r="I361" s="33" t="s">
        <v>6</v>
      </c>
      <c r="J361" s="33" t="s">
        <v>1384</v>
      </c>
      <c r="K361" s="31" t="s">
        <v>378</v>
      </c>
      <c r="L361" s="33" t="s">
        <v>12</v>
      </c>
      <c r="M361" s="31" t="s">
        <v>1627</v>
      </c>
      <c r="N361" s="31" t="s">
        <v>387</v>
      </c>
      <c r="O361" s="31" t="s">
        <v>387</v>
      </c>
      <c r="P361" s="31" t="s">
        <v>378</v>
      </c>
      <c r="Q361" s="352">
        <v>-0.08</v>
      </c>
      <c r="R361" s="387">
        <v>0</v>
      </c>
      <c r="S361" s="387">
        <v>0</v>
      </c>
      <c r="T361" s="387">
        <v>0</v>
      </c>
      <c r="U361" s="387">
        <v>0</v>
      </c>
      <c r="V361" s="352">
        <v>0</v>
      </c>
      <c r="W361" s="387">
        <v>0</v>
      </c>
      <c r="X361" s="352">
        <v>-0.08</v>
      </c>
      <c r="Y361" s="352"/>
      <c r="Z361" s="352"/>
      <c r="AA361" s="352">
        <v>0</v>
      </c>
      <c r="AB361" s="352">
        <v>0</v>
      </c>
      <c r="AC361" s="352">
        <v>0</v>
      </c>
      <c r="AD361" s="352">
        <v>0</v>
      </c>
      <c r="AE361" s="391">
        <v>4.7800000000000002E-2</v>
      </c>
      <c r="AF361" s="388">
        <v>4.7800000000000002E-2</v>
      </c>
      <c r="AG361" s="355" t="s">
        <v>1724</v>
      </c>
      <c r="AH361" s="355" t="s">
        <v>1763</v>
      </c>
      <c r="AI361" s="352">
        <v>0</v>
      </c>
      <c r="AJ361" s="353">
        <v>0</v>
      </c>
      <c r="AK361" s="353">
        <v>-3.8240000000000001E-3</v>
      </c>
      <c r="AL361" s="356">
        <v>0</v>
      </c>
      <c r="AM361" s="356">
        <v>0</v>
      </c>
      <c r="AN361" s="357">
        <v>4.7800000000000002E-2</v>
      </c>
      <c r="AO361" s="478" t="s">
        <v>378</v>
      </c>
    </row>
    <row r="362" spans="1:41">
      <c r="A362" s="31">
        <v>20563000</v>
      </c>
      <c r="B362" s="31">
        <v>1</v>
      </c>
      <c r="C362" s="31">
        <v>1</v>
      </c>
      <c r="D362" s="31">
        <v>1</v>
      </c>
      <c r="E362" s="33" t="s">
        <v>516</v>
      </c>
      <c r="F362" s="33" t="s">
        <v>1368</v>
      </c>
      <c r="G362" s="33" t="s">
        <v>1367</v>
      </c>
      <c r="H362" s="33" t="s">
        <v>1362</v>
      </c>
      <c r="I362" s="33" t="s">
        <v>6</v>
      </c>
      <c r="J362" s="33" t="s">
        <v>1384</v>
      </c>
      <c r="K362" s="31" t="s">
        <v>378</v>
      </c>
      <c r="L362" s="33" t="s">
        <v>12</v>
      </c>
      <c r="M362" s="31" t="s">
        <v>1627</v>
      </c>
      <c r="N362" s="31" t="s">
        <v>388</v>
      </c>
      <c r="O362" s="31" t="s">
        <v>388</v>
      </c>
      <c r="P362" s="31" t="s">
        <v>378</v>
      </c>
      <c r="Q362" s="352">
        <v>700097.34</v>
      </c>
      <c r="R362" s="387">
        <v>0</v>
      </c>
      <c r="S362" s="387">
        <v>700097.34</v>
      </c>
      <c r="T362" s="387">
        <v>15787.2</v>
      </c>
      <c r="U362" s="387">
        <v>0</v>
      </c>
      <c r="V362" s="352">
        <v>0</v>
      </c>
      <c r="W362" s="387">
        <v>0</v>
      </c>
      <c r="X362" s="387">
        <v>0</v>
      </c>
      <c r="Y362" s="354">
        <v>37391</v>
      </c>
      <c r="Z362" s="354">
        <v>44470</v>
      </c>
      <c r="AA362" s="352">
        <v>23000000</v>
      </c>
      <c r="AB362" s="352">
        <v>17117320.469999999</v>
      </c>
      <c r="AC362" s="352">
        <v>-8.2191780821917804E-2</v>
      </c>
      <c r="AD362" s="352">
        <v>19.394520547945206</v>
      </c>
      <c r="AE362" s="391">
        <v>4.7599999999999996E-2</v>
      </c>
      <c r="AF362" s="355">
        <v>4.7599999999999996E-2</v>
      </c>
      <c r="AG362" s="355" t="s">
        <v>1724</v>
      </c>
      <c r="AH362" s="355" t="s">
        <v>1763</v>
      </c>
      <c r="AI362" s="352">
        <v>0</v>
      </c>
      <c r="AJ362" s="353">
        <v>0</v>
      </c>
      <c r="AK362" s="353">
        <v>0</v>
      </c>
      <c r="AL362" s="356">
        <v>0</v>
      </c>
      <c r="AM362" s="356">
        <v>0</v>
      </c>
      <c r="AN362" s="357">
        <v>0</v>
      </c>
      <c r="AO362" s="478" t="s">
        <v>378</v>
      </c>
    </row>
    <row r="363" spans="1:41">
      <c r="A363" s="31">
        <v>20567000</v>
      </c>
      <c r="B363" s="31">
        <v>1</v>
      </c>
      <c r="C363" s="31">
        <v>1</v>
      </c>
      <c r="D363" s="31">
        <v>1</v>
      </c>
      <c r="E363" s="33" t="s">
        <v>516</v>
      </c>
      <c r="F363" s="33" t="s">
        <v>1368</v>
      </c>
      <c r="G363" s="33" t="s">
        <v>1367</v>
      </c>
      <c r="H363" s="33" t="s">
        <v>1362</v>
      </c>
      <c r="I363" s="33" t="s">
        <v>6</v>
      </c>
      <c r="J363" s="33" t="s">
        <v>1384</v>
      </c>
      <c r="K363" s="31" t="s">
        <v>378</v>
      </c>
      <c r="L363" s="33" t="s">
        <v>12</v>
      </c>
      <c r="M363" s="31" t="s">
        <v>1627</v>
      </c>
      <c r="N363" s="31" t="s">
        <v>389</v>
      </c>
      <c r="O363" s="31" t="s">
        <v>389</v>
      </c>
      <c r="P363" s="31" t="s">
        <v>378</v>
      </c>
      <c r="Q363" s="352">
        <v>415868.45</v>
      </c>
      <c r="R363" s="387">
        <v>0</v>
      </c>
      <c r="S363" s="387">
        <v>415867.45</v>
      </c>
      <c r="T363" s="387">
        <v>9125.43</v>
      </c>
      <c r="U363" s="387">
        <v>0</v>
      </c>
      <c r="V363" s="352">
        <v>0</v>
      </c>
      <c r="W363" s="387">
        <v>0</v>
      </c>
      <c r="X363" s="352">
        <v>1</v>
      </c>
      <c r="Y363" s="354">
        <v>37860</v>
      </c>
      <c r="Z363" s="354">
        <v>44484</v>
      </c>
      <c r="AA363" s="352">
        <v>7771254.1799999997</v>
      </c>
      <c r="AB363" s="352">
        <v>7771254.1799999997</v>
      </c>
      <c r="AC363" s="352">
        <v>-4.3835616438356165E-2</v>
      </c>
      <c r="AD363" s="352">
        <v>18.147945205479452</v>
      </c>
      <c r="AE363" s="391">
        <v>2.4799999999999999E-2</v>
      </c>
      <c r="AF363" s="355">
        <v>2.4799999999999999E-2</v>
      </c>
      <c r="AG363" s="355" t="s">
        <v>1737</v>
      </c>
      <c r="AH363" s="355"/>
      <c r="AI363" s="352">
        <v>-4.3835616438356165E-2</v>
      </c>
      <c r="AJ363" s="353">
        <v>18.147945205479452</v>
      </c>
      <c r="AK363" s="353">
        <v>2.4799999999999999E-2</v>
      </c>
      <c r="AL363" s="356">
        <v>-4.3835616438356165E-2</v>
      </c>
      <c r="AM363" s="356">
        <v>18.147945205479452</v>
      </c>
      <c r="AN363" s="357">
        <v>2.4799999999999999E-2</v>
      </c>
      <c r="AO363" s="478" t="s">
        <v>378</v>
      </c>
    </row>
    <row r="364" spans="1:41">
      <c r="A364" s="31">
        <v>20566000</v>
      </c>
      <c r="B364" s="31">
        <v>1</v>
      </c>
      <c r="C364" s="31">
        <v>1</v>
      </c>
      <c r="D364" s="31">
        <v>1</v>
      </c>
      <c r="E364" s="33" t="s">
        <v>516</v>
      </c>
      <c r="F364" s="33" t="s">
        <v>1368</v>
      </c>
      <c r="G364" s="33" t="s">
        <v>1367</v>
      </c>
      <c r="H364" s="33" t="s">
        <v>1362</v>
      </c>
      <c r="I364" s="33" t="s">
        <v>6</v>
      </c>
      <c r="J364" s="33" t="s">
        <v>1384</v>
      </c>
      <c r="K364" s="31" t="s">
        <v>378</v>
      </c>
      <c r="L364" s="33" t="s">
        <v>12</v>
      </c>
      <c r="M364" s="31" t="s">
        <v>1627</v>
      </c>
      <c r="N364" s="31" t="s">
        <v>390</v>
      </c>
      <c r="O364" s="31" t="s">
        <v>390</v>
      </c>
      <c r="P364" s="31" t="s">
        <v>378</v>
      </c>
      <c r="Q364" s="352">
        <v>12440000</v>
      </c>
      <c r="R364" s="387">
        <v>0</v>
      </c>
      <c r="S364" s="387">
        <v>1565000</v>
      </c>
      <c r="T364" s="387">
        <v>287364.02</v>
      </c>
      <c r="U364" s="387">
        <v>0</v>
      </c>
      <c r="V364" s="352">
        <v>0</v>
      </c>
      <c r="W364" s="387">
        <v>0</v>
      </c>
      <c r="X364" s="352">
        <v>10875000</v>
      </c>
      <c r="Y364" s="354">
        <v>37860</v>
      </c>
      <c r="Z364" s="354">
        <v>45762</v>
      </c>
      <c r="AA364" s="352">
        <v>50000000</v>
      </c>
      <c r="AB364" s="352">
        <v>50000000</v>
      </c>
      <c r="AC364" s="352">
        <v>3.4575342465753423</v>
      </c>
      <c r="AD364" s="352">
        <v>21.649315068493152</v>
      </c>
      <c r="AE364" s="391">
        <v>4.87E-2</v>
      </c>
      <c r="AF364" s="355">
        <v>4.87E-2</v>
      </c>
      <c r="AG364" s="355" t="s">
        <v>1724</v>
      </c>
      <c r="AH364" s="355"/>
      <c r="AI364" s="352">
        <v>37600684.93150685</v>
      </c>
      <c r="AJ364" s="353">
        <v>235436301.36986303</v>
      </c>
      <c r="AK364" s="353">
        <v>529612.5</v>
      </c>
      <c r="AL364" s="356">
        <v>3.4575342465753427</v>
      </c>
      <c r="AM364" s="356">
        <v>21.649315068493152</v>
      </c>
      <c r="AN364" s="357">
        <v>4.87E-2</v>
      </c>
      <c r="AO364" s="478" t="s">
        <v>378</v>
      </c>
    </row>
    <row r="365" spans="1:41">
      <c r="A365" s="31">
        <v>20565000</v>
      </c>
      <c r="B365" s="31">
        <v>1</v>
      </c>
      <c r="C365" s="31">
        <v>1</v>
      </c>
      <c r="D365" s="31">
        <v>1</v>
      </c>
      <c r="E365" s="33" t="s">
        <v>516</v>
      </c>
      <c r="F365" s="33" t="s">
        <v>1368</v>
      </c>
      <c r="G365" s="33" t="s">
        <v>1367</v>
      </c>
      <c r="H365" s="33" t="s">
        <v>1362</v>
      </c>
      <c r="I365" s="33" t="s">
        <v>6</v>
      </c>
      <c r="J365" s="33" t="s">
        <v>1384</v>
      </c>
      <c r="K365" s="31" t="s">
        <v>378</v>
      </c>
      <c r="L365" s="33" t="s">
        <v>12</v>
      </c>
      <c r="M365" s="31" t="s">
        <v>1627</v>
      </c>
      <c r="N365" s="31" t="s">
        <v>391</v>
      </c>
      <c r="O365" s="31" t="s">
        <v>391</v>
      </c>
      <c r="P365" s="31" t="s">
        <v>378</v>
      </c>
      <c r="Q365" s="352">
        <v>12440000</v>
      </c>
      <c r="R365" s="387">
        <v>0</v>
      </c>
      <c r="S365" s="387">
        <v>1565000</v>
      </c>
      <c r="T365" s="387">
        <v>287364.02</v>
      </c>
      <c r="U365" s="387">
        <v>0</v>
      </c>
      <c r="V365" s="352">
        <v>0</v>
      </c>
      <c r="W365" s="387">
        <v>0</v>
      </c>
      <c r="X365" s="352">
        <v>10875000</v>
      </c>
      <c r="Y365" s="354">
        <v>37860</v>
      </c>
      <c r="Z365" s="354">
        <v>45762</v>
      </c>
      <c r="AA365" s="352">
        <v>50000000</v>
      </c>
      <c r="AB365" s="352">
        <v>50000000</v>
      </c>
      <c r="AC365" s="352">
        <v>3.4575342465753423</v>
      </c>
      <c r="AD365" s="352">
        <v>21.649315068493152</v>
      </c>
      <c r="AE365" s="391">
        <v>4.87E-2</v>
      </c>
      <c r="AF365" s="355">
        <v>4.87E-2</v>
      </c>
      <c r="AG365" s="355" t="s">
        <v>1724</v>
      </c>
      <c r="AH365" s="355"/>
      <c r="AI365" s="352">
        <v>37600684.93150685</v>
      </c>
      <c r="AJ365" s="353">
        <v>235436301.36986303</v>
      </c>
      <c r="AK365" s="353">
        <v>529612.5</v>
      </c>
      <c r="AL365" s="356">
        <v>3.4575342465753427</v>
      </c>
      <c r="AM365" s="356">
        <v>21.649315068493152</v>
      </c>
      <c r="AN365" s="357">
        <v>4.87E-2</v>
      </c>
      <c r="AO365" s="478" t="s">
        <v>378</v>
      </c>
    </row>
    <row r="366" spans="1:41">
      <c r="A366" s="31">
        <v>20569000</v>
      </c>
      <c r="B366" s="31">
        <v>1</v>
      </c>
      <c r="C366" s="31">
        <v>1</v>
      </c>
      <c r="D366" s="31">
        <v>1</v>
      </c>
      <c r="E366" s="33" t="s">
        <v>516</v>
      </c>
      <c r="F366" s="33" t="s">
        <v>1368</v>
      </c>
      <c r="G366" s="33" t="s">
        <v>1367</v>
      </c>
      <c r="H366" s="33" t="s">
        <v>1362</v>
      </c>
      <c r="I366" s="33" t="s">
        <v>6</v>
      </c>
      <c r="J366" s="33" t="s">
        <v>1384</v>
      </c>
      <c r="K366" s="31" t="s">
        <v>378</v>
      </c>
      <c r="L366" s="33" t="s">
        <v>12</v>
      </c>
      <c r="M366" s="31" t="s">
        <v>1627</v>
      </c>
      <c r="N366" s="31" t="s">
        <v>392</v>
      </c>
      <c r="O366" s="31" t="s">
        <v>392</v>
      </c>
      <c r="P366" s="31" t="s">
        <v>378</v>
      </c>
      <c r="Q366" s="352">
        <v>0.01</v>
      </c>
      <c r="R366" s="387">
        <v>0</v>
      </c>
      <c r="S366" s="387">
        <v>0</v>
      </c>
      <c r="T366" s="387">
        <v>0</v>
      </c>
      <c r="U366" s="387">
        <v>0</v>
      </c>
      <c r="V366" s="352">
        <v>0</v>
      </c>
      <c r="W366" s="387">
        <v>0</v>
      </c>
      <c r="X366" s="352">
        <v>0.01</v>
      </c>
      <c r="Y366" s="352"/>
      <c r="Z366" s="352"/>
      <c r="AA366" s="352">
        <v>0</v>
      </c>
      <c r="AB366" s="352">
        <v>0</v>
      </c>
      <c r="AC366" s="352">
        <v>0</v>
      </c>
      <c r="AD366" s="352">
        <v>0</v>
      </c>
      <c r="AE366" s="391">
        <v>3.7999999999999999E-2</v>
      </c>
      <c r="AF366" s="388">
        <v>3.7999999999999999E-2</v>
      </c>
      <c r="AG366" s="355" t="s">
        <v>1723</v>
      </c>
      <c r="AH366" s="355" t="s">
        <v>1763</v>
      </c>
      <c r="AI366" s="352">
        <v>0</v>
      </c>
      <c r="AJ366" s="353">
        <v>0</v>
      </c>
      <c r="AK366" s="353">
        <v>3.8000000000000002E-4</v>
      </c>
      <c r="AL366" s="356">
        <v>0</v>
      </c>
      <c r="AM366" s="356">
        <v>0</v>
      </c>
      <c r="AN366" s="357">
        <v>3.7999999999999999E-2</v>
      </c>
      <c r="AO366" s="478" t="s">
        <v>378</v>
      </c>
    </row>
    <row r="367" spans="1:41">
      <c r="A367" s="31">
        <v>20573000</v>
      </c>
      <c r="B367" s="31">
        <v>1</v>
      </c>
      <c r="C367" s="31">
        <v>1</v>
      </c>
      <c r="D367" s="31">
        <v>1</v>
      </c>
      <c r="E367" s="33" t="s">
        <v>516</v>
      </c>
      <c r="F367" s="33" t="s">
        <v>1368</v>
      </c>
      <c r="G367" s="33" t="s">
        <v>1367</v>
      </c>
      <c r="H367" s="33" t="s">
        <v>1362</v>
      </c>
      <c r="I367" s="33" t="s">
        <v>6</v>
      </c>
      <c r="J367" s="33" t="s">
        <v>1384</v>
      </c>
      <c r="K367" s="31" t="s">
        <v>378</v>
      </c>
      <c r="L367" s="33" t="s">
        <v>12</v>
      </c>
      <c r="M367" s="31" t="s">
        <v>1627</v>
      </c>
      <c r="N367" s="31" t="s">
        <v>393</v>
      </c>
      <c r="O367" s="31" t="s">
        <v>393</v>
      </c>
      <c r="P367" s="31" t="s">
        <v>378</v>
      </c>
      <c r="Q367" s="352">
        <v>0</v>
      </c>
      <c r="R367" s="387">
        <v>0</v>
      </c>
      <c r="S367" s="387">
        <v>0</v>
      </c>
      <c r="T367" s="387">
        <v>0</v>
      </c>
      <c r="U367" s="387">
        <v>0</v>
      </c>
      <c r="V367" s="352">
        <v>0</v>
      </c>
      <c r="W367" s="387">
        <v>0</v>
      </c>
      <c r="X367" s="352">
        <v>0</v>
      </c>
      <c r="Y367" s="352"/>
      <c r="Z367" s="352"/>
      <c r="AA367" s="352">
        <v>0</v>
      </c>
      <c r="AB367" s="352">
        <v>0</v>
      </c>
      <c r="AC367" s="352">
        <v>0</v>
      </c>
      <c r="AD367" s="352">
        <v>0</v>
      </c>
      <c r="AE367" s="391">
        <v>4.7699999999999992E-2</v>
      </c>
      <c r="AF367" s="388">
        <v>4.7699999999999992E-2</v>
      </c>
      <c r="AG367" s="355" t="s">
        <v>1724</v>
      </c>
      <c r="AH367" s="355" t="s">
        <v>1763</v>
      </c>
      <c r="AI367" s="352">
        <v>0</v>
      </c>
      <c r="AJ367" s="353">
        <v>0</v>
      </c>
      <c r="AK367" s="353">
        <v>0</v>
      </c>
      <c r="AL367" s="352">
        <v>0</v>
      </c>
      <c r="AM367" s="352">
        <v>0</v>
      </c>
      <c r="AN367" s="352">
        <v>0</v>
      </c>
      <c r="AO367" s="478" t="s">
        <v>378</v>
      </c>
    </row>
    <row r="368" spans="1:41">
      <c r="A368" s="31">
        <v>20578000</v>
      </c>
      <c r="B368" s="31">
        <v>1</v>
      </c>
      <c r="C368" s="31">
        <v>1</v>
      </c>
      <c r="D368" s="31">
        <v>1</v>
      </c>
      <c r="E368" s="33" t="s">
        <v>516</v>
      </c>
      <c r="F368" s="33" t="s">
        <v>1368</v>
      </c>
      <c r="G368" s="33" t="s">
        <v>1367</v>
      </c>
      <c r="H368" s="33" t="s">
        <v>1362</v>
      </c>
      <c r="I368" s="33" t="s">
        <v>6</v>
      </c>
      <c r="J368" s="33" t="s">
        <v>1384</v>
      </c>
      <c r="K368" s="31" t="s">
        <v>378</v>
      </c>
      <c r="L368" s="33" t="s">
        <v>12</v>
      </c>
      <c r="M368" s="31" t="s">
        <v>1627</v>
      </c>
      <c r="N368" s="31" t="s">
        <v>394</v>
      </c>
      <c r="O368" s="31" t="s">
        <v>394</v>
      </c>
      <c r="P368" s="31" t="s">
        <v>378</v>
      </c>
      <c r="Q368" s="352">
        <v>24318332.579999998</v>
      </c>
      <c r="R368" s="387">
        <v>0</v>
      </c>
      <c r="S368" s="387">
        <v>0</v>
      </c>
      <c r="T368" s="387">
        <v>0</v>
      </c>
      <c r="U368" s="387">
        <v>0</v>
      </c>
      <c r="V368" s="352">
        <v>0</v>
      </c>
      <c r="W368" s="387">
        <v>0</v>
      </c>
      <c r="X368" s="352">
        <v>24318332.579999998</v>
      </c>
      <c r="Y368" s="354">
        <v>42286</v>
      </c>
      <c r="Z368" s="354">
        <v>54954</v>
      </c>
      <c r="AA368" s="352">
        <v>80000000</v>
      </c>
      <c r="AB368" s="352">
        <v>65000000</v>
      </c>
      <c r="AC368" s="352">
        <v>28.641095890410959</v>
      </c>
      <c r="AD368" s="352">
        <v>34.706849315068496</v>
      </c>
      <c r="AE368" s="391">
        <v>2.8199999999999999E-2</v>
      </c>
      <c r="AF368" s="355">
        <v>2.8199999999999999E-2</v>
      </c>
      <c r="AG368" s="355" t="s">
        <v>1723</v>
      </c>
      <c r="AH368" s="355"/>
      <c r="AI368" s="352">
        <v>696503695.31868494</v>
      </c>
      <c r="AJ368" s="353">
        <v>844012704.44778085</v>
      </c>
      <c r="AK368" s="353">
        <v>685776.97875599994</v>
      </c>
      <c r="AL368" s="356">
        <v>28.641095890410963</v>
      </c>
      <c r="AM368" s="356">
        <v>34.706849315068496</v>
      </c>
      <c r="AN368" s="357">
        <v>2.8199999999999999E-2</v>
      </c>
      <c r="AO368" s="478" t="s">
        <v>378</v>
      </c>
    </row>
    <row r="369" spans="1:41">
      <c r="A369" s="31">
        <v>20579000</v>
      </c>
      <c r="B369" s="31">
        <v>1</v>
      </c>
      <c r="C369" s="31">
        <v>1</v>
      </c>
      <c r="D369" s="31">
        <v>1</v>
      </c>
      <c r="E369" s="33" t="s">
        <v>516</v>
      </c>
      <c r="F369" s="33" t="s">
        <v>1368</v>
      </c>
      <c r="G369" s="33" t="s">
        <v>1367</v>
      </c>
      <c r="H369" s="33" t="s">
        <v>1362</v>
      </c>
      <c r="I369" s="33" t="s">
        <v>6</v>
      </c>
      <c r="J369" s="33" t="s">
        <v>1384</v>
      </c>
      <c r="K369" s="31" t="s">
        <v>378</v>
      </c>
      <c r="L369" s="33" t="s">
        <v>12</v>
      </c>
      <c r="M369" s="31" t="s">
        <v>1627</v>
      </c>
      <c r="N369" s="31" t="s">
        <v>395</v>
      </c>
      <c r="O369" s="31" t="s">
        <v>395</v>
      </c>
      <c r="P369" s="31" t="s">
        <v>378</v>
      </c>
      <c r="Q369" s="352">
        <v>48297860</v>
      </c>
      <c r="R369" s="387">
        <v>0</v>
      </c>
      <c r="S369" s="387">
        <v>0</v>
      </c>
      <c r="T369" s="387">
        <v>434560</v>
      </c>
      <c r="U369" s="387">
        <v>96516.39</v>
      </c>
      <c r="V369" s="352">
        <v>0</v>
      </c>
      <c r="W369" s="387">
        <v>0</v>
      </c>
      <c r="X369" s="352">
        <v>48297860</v>
      </c>
      <c r="Y369" s="354">
        <v>42397</v>
      </c>
      <c r="Z369" s="354">
        <v>53250</v>
      </c>
      <c r="AA369" s="352">
        <v>178000000</v>
      </c>
      <c r="AB369" s="352">
        <v>125300000</v>
      </c>
      <c r="AC369" s="352">
        <v>23.972602739726028</v>
      </c>
      <c r="AD369" s="352">
        <v>29.734246575342464</v>
      </c>
      <c r="AE369" s="391">
        <v>1.8000000000000002E-2</v>
      </c>
      <c r="AF369" s="355">
        <v>1.8000000000000002E-2</v>
      </c>
      <c r="AG369" s="355" t="s">
        <v>1723</v>
      </c>
      <c r="AH369" s="355"/>
      <c r="AI369" s="352">
        <v>1157825410.9589043</v>
      </c>
      <c r="AJ369" s="353">
        <v>1436100478.3013697</v>
      </c>
      <c r="AK369" s="353">
        <v>869361.4800000001</v>
      </c>
      <c r="AL369" s="356">
        <v>23.972602739726032</v>
      </c>
      <c r="AM369" s="356">
        <v>29.734246575342461</v>
      </c>
      <c r="AN369" s="357">
        <v>1.8000000000000002E-2</v>
      </c>
      <c r="AO369" s="478" t="s">
        <v>378</v>
      </c>
    </row>
    <row r="370" spans="1:41">
      <c r="A370" s="31">
        <v>20580000</v>
      </c>
      <c r="B370" s="31">
        <v>1</v>
      </c>
      <c r="C370" s="31">
        <v>1</v>
      </c>
      <c r="D370" s="31">
        <v>1</v>
      </c>
      <c r="E370" s="33" t="s">
        <v>516</v>
      </c>
      <c r="F370" s="33" t="s">
        <v>1368</v>
      </c>
      <c r="G370" s="33" t="s">
        <v>1367</v>
      </c>
      <c r="H370" s="33" t="s">
        <v>1362</v>
      </c>
      <c r="I370" s="33" t="s">
        <v>6</v>
      </c>
      <c r="J370" s="33" t="s">
        <v>1384</v>
      </c>
      <c r="K370" s="31" t="s">
        <v>378</v>
      </c>
      <c r="L370" s="33" t="s">
        <v>12</v>
      </c>
      <c r="M370" s="31" t="s">
        <v>1627</v>
      </c>
      <c r="N370" s="31" t="s">
        <v>396</v>
      </c>
      <c r="O370" s="31" t="s">
        <v>396</v>
      </c>
      <c r="P370" s="31" t="s">
        <v>378</v>
      </c>
      <c r="Q370" s="352">
        <v>53072658.509999998</v>
      </c>
      <c r="R370" s="387">
        <v>0</v>
      </c>
      <c r="S370" s="387">
        <v>0</v>
      </c>
      <c r="T370" s="387">
        <v>0</v>
      </c>
      <c r="U370" s="387">
        <v>0</v>
      </c>
      <c r="V370" s="352">
        <v>0</v>
      </c>
      <c r="W370" s="387">
        <v>0</v>
      </c>
      <c r="X370" s="352">
        <v>53072658.509999998</v>
      </c>
      <c r="Y370" s="354">
        <v>42482</v>
      </c>
      <c r="Z370" s="354">
        <v>55199</v>
      </c>
      <c r="AA370" s="352">
        <v>150000000</v>
      </c>
      <c r="AB370" s="352">
        <v>59585551.590000004</v>
      </c>
      <c r="AC370" s="352">
        <v>29.312328767123287</v>
      </c>
      <c r="AD370" s="352">
        <v>34.841095890410962</v>
      </c>
      <c r="AE370" s="391">
        <v>1.8600000000000002E-2</v>
      </c>
      <c r="AF370" s="355">
        <v>1.8600000000000002E-2</v>
      </c>
      <c r="AG370" s="355" t="s">
        <v>1723</v>
      </c>
      <c r="AH370" s="355"/>
      <c r="AI370" s="352">
        <v>1555683214.7903833</v>
      </c>
      <c r="AJ370" s="353">
        <v>1849109584.3059454</v>
      </c>
      <c r="AK370" s="353">
        <v>987151.44828600006</v>
      </c>
      <c r="AL370" s="356">
        <v>29.312328767123283</v>
      </c>
      <c r="AM370" s="356">
        <v>34.841095890410962</v>
      </c>
      <c r="AN370" s="357">
        <v>1.8600000000000002E-2</v>
      </c>
      <c r="AO370" s="478" t="s">
        <v>378</v>
      </c>
    </row>
    <row r="371" spans="1:41">
      <c r="A371" s="31">
        <v>20582000</v>
      </c>
      <c r="B371" s="31">
        <v>1</v>
      </c>
      <c r="C371" s="31">
        <v>1</v>
      </c>
      <c r="D371" s="31">
        <v>1</v>
      </c>
      <c r="E371" s="33" t="s">
        <v>516</v>
      </c>
      <c r="F371" s="33" t="s">
        <v>1368</v>
      </c>
      <c r="G371" s="33" t="s">
        <v>1367</v>
      </c>
      <c r="H371" s="33" t="s">
        <v>1362</v>
      </c>
      <c r="I371" s="33" t="s">
        <v>6</v>
      </c>
      <c r="J371" s="33" t="s">
        <v>1384</v>
      </c>
      <c r="K371" s="31" t="s">
        <v>378</v>
      </c>
      <c r="L371" s="33" t="s">
        <v>12</v>
      </c>
      <c r="M371" s="31" t="s">
        <v>1627</v>
      </c>
      <c r="N371" s="31" t="s">
        <v>397</v>
      </c>
      <c r="O371" s="31" t="s">
        <v>397</v>
      </c>
      <c r="P371" s="31" t="s">
        <v>378</v>
      </c>
      <c r="Q371" s="352">
        <v>24934186.140000001</v>
      </c>
      <c r="R371" s="387">
        <v>0</v>
      </c>
      <c r="S371" s="387">
        <v>0</v>
      </c>
      <c r="T371" s="387">
        <v>0</v>
      </c>
      <c r="U371" s="387">
        <v>0</v>
      </c>
      <c r="V371" s="352">
        <v>0</v>
      </c>
      <c r="W371" s="387">
        <v>0</v>
      </c>
      <c r="X371" s="352">
        <v>24934186.140000001</v>
      </c>
      <c r="Y371" s="354">
        <v>42726</v>
      </c>
      <c r="Z371" s="354">
        <v>55472</v>
      </c>
      <c r="AA371" s="352">
        <v>90500000</v>
      </c>
      <c r="AB371" s="352">
        <v>52100000</v>
      </c>
      <c r="AC371" s="352">
        <v>30.06027397260274</v>
      </c>
      <c r="AD371" s="352">
        <v>34.920547945205477</v>
      </c>
      <c r="AE371" s="391">
        <v>4.9000000000000002E-2</v>
      </c>
      <c r="AF371" s="355">
        <v>4.9000000000000002E-2</v>
      </c>
      <c r="AG371" s="355" t="s">
        <v>1723</v>
      </c>
      <c r="AH371" s="355"/>
      <c r="AI371" s="352">
        <v>749528466.65227401</v>
      </c>
      <c r="AJ371" s="353">
        <v>870715442.57654786</v>
      </c>
      <c r="AK371" s="353">
        <v>1221775.1208600001</v>
      </c>
      <c r="AL371" s="356">
        <v>30.06027397260274</v>
      </c>
      <c r="AM371" s="356">
        <v>34.920547945205477</v>
      </c>
      <c r="AN371" s="357">
        <v>4.9000000000000002E-2</v>
      </c>
      <c r="AO371" s="478" t="s">
        <v>378</v>
      </c>
    </row>
    <row r="372" spans="1:41">
      <c r="A372" s="31">
        <v>20586000</v>
      </c>
      <c r="B372" s="31">
        <v>1</v>
      </c>
      <c r="C372" s="31">
        <v>1</v>
      </c>
      <c r="D372" s="31">
        <v>1</v>
      </c>
      <c r="E372" s="33" t="s">
        <v>516</v>
      </c>
      <c r="F372" s="33" t="s">
        <v>1368</v>
      </c>
      <c r="G372" s="33" t="s">
        <v>1367</v>
      </c>
      <c r="H372" s="33" t="s">
        <v>1362</v>
      </c>
      <c r="I372" s="33" t="s">
        <v>6</v>
      </c>
      <c r="J372" s="33" t="s">
        <v>1384</v>
      </c>
      <c r="K372" s="31" t="s">
        <v>378</v>
      </c>
      <c r="L372" s="33" t="s">
        <v>12</v>
      </c>
      <c r="M372" s="31" t="s">
        <v>1627</v>
      </c>
      <c r="N372" s="31" t="s">
        <v>398</v>
      </c>
      <c r="O372" s="31" t="s">
        <v>398</v>
      </c>
      <c r="P372" s="31" t="s">
        <v>378</v>
      </c>
      <c r="Q372" s="352">
        <v>500000000</v>
      </c>
      <c r="R372" s="387">
        <v>0</v>
      </c>
      <c r="S372" s="387">
        <v>0</v>
      </c>
      <c r="T372" s="387">
        <v>0</v>
      </c>
      <c r="U372" s="387">
        <v>0</v>
      </c>
      <c r="V372" s="352">
        <v>0</v>
      </c>
      <c r="W372" s="387">
        <v>0</v>
      </c>
      <c r="X372" s="352">
        <v>500000000</v>
      </c>
      <c r="Y372" s="354">
        <v>43633</v>
      </c>
      <c r="Z372" s="354">
        <v>54575</v>
      </c>
      <c r="AA372" s="352">
        <v>500000000</v>
      </c>
      <c r="AB372" s="352">
        <v>500000000</v>
      </c>
      <c r="AC372" s="352">
        <v>27.602739726027398</v>
      </c>
      <c r="AD372" s="352">
        <v>29.978082191780821</v>
      </c>
      <c r="AE372" s="391">
        <v>1.8600000000000002E-2</v>
      </c>
      <c r="AF372" s="355">
        <v>1.8600000000000002E-2</v>
      </c>
      <c r="AG372" s="355" t="s">
        <v>1723</v>
      </c>
      <c r="AH372" s="355"/>
      <c r="AI372" s="352">
        <v>13801369863.013699</v>
      </c>
      <c r="AJ372" s="353">
        <v>14989041095.890411</v>
      </c>
      <c r="AK372" s="353">
        <v>9300000.0000000019</v>
      </c>
      <c r="AL372" s="356">
        <v>27.602739726027398</v>
      </c>
      <c r="AM372" s="356">
        <v>29.978082191780821</v>
      </c>
      <c r="AN372" s="357">
        <v>1.8600000000000005E-2</v>
      </c>
      <c r="AO372" s="478" t="s">
        <v>378</v>
      </c>
    </row>
    <row r="373" spans="1:41">
      <c r="A373" s="31">
        <v>20587000</v>
      </c>
      <c r="B373" s="31">
        <v>1</v>
      </c>
      <c r="C373" s="31">
        <v>1</v>
      </c>
      <c r="D373" s="31">
        <v>1</v>
      </c>
      <c r="E373" s="33" t="s">
        <v>516</v>
      </c>
      <c r="F373" s="33" t="s">
        <v>1368</v>
      </c>
      <c r="G373" s="33" t="s">
        <v>1367</v>
      </c>
      <c r="H373" s="33" t="s">
        <v>1362</v>
      </c>
      <c r="I373" s="33" t="s">
        <v>6</v>
      </c>
      <c r="J373" s="33" t="s">
        <v>1384</v>
      </c>
      <c r="K373" s="31" t="s">
        <v>378</v>
      </c>
      <c r="L373" s="33" t="s">
        <v>12</v>
      </c>
      <c r="M373" s="31" t="s">
        <v>1627</v>
      </c>
      <c r="N373" s="31" t="s">
        <v>399</v>
      </c>
      <c r="O373" s="31" t="s">
        <v>399</v>
      </c>
      <c r="P373" s="31" t="s">
        <v>378</v>
      </c>
      <c r="Q373" s="352">
        <v>17423688</v>
      </c>
      <c r="R373" s="387">
        <v>0</v>
      </c>
      <c r="S373" s="387">
        <v>0</v>
      </c>
      <c r="T373" s="387">
        <v>0</v>
      </c>
      <c r="U373" s="387">
        <v>0</v>
      </c>
      <c r="V373" s="352">
        <v>0</v>
      </c>
      <c r="W373" s="387">
        <v>0</v>
      </c>
      <c r="X373" s="352">
        <v>17423688</v>
      </c>
      <c r="Y373" s="354">
        <v>43925</v>
      </c>
      <c r="Z373" s="354">
        <v>54132</v>
      </c>
      <c r="AA373" s="352">
        <v>20000000</v>
      </c>
      <c r="AB373" s="352">
        <v>20000000</v>
      </c>
      <c r="AC373" s="352">
        <v>26.389041095890413</v>
      </c>
      <c r="AD373" s="352">
        <v>27.964383561643835</v>
      </c>
      <c r="AE373" s="391">
        <v>2.7799999999999998E-2</v>
      </c>
      <c r="AF373" s="355">
        <v>2.7799999999999998E-2</v>
      </c>
      <c r="AG373" s="355" t="s">
        <v>1723</v>
      </c>
      <c r="AH373" s="355"/>
      <c r="AI373" s="352">
        <v>459794418.67397261</v>
      </c>
      <c r="AJ373" s="353">
        <v>487242694.29041094</v>
      </c>
      <c r="AK373" s="353">
        <v>484378.52639999997</v>
      </c>
      <c r="AL373" s="356">
        <v>26.389041095890413</v>
      </c>
      <c r="AM373" s="356">
        <v>27.964383561643835</v>
      </c>
      <c r="AN373" s="357">
        <v>2.7799999999999998E-2</v>
      </c>
      <c r="AO373" s="478" t="s">
        <v>378</v>
      </c>
    </row>
    <row r="374" spans="1:41">
      <c r="A374" s="31">
        <v>20588000</v>
      </c>
      <c r="B374" s="31">
        <v>1</v>
      </c>
      <c r="C374" s="31">
        <v>1</v>
      </c>
      <c r="D374" s="31">
        <v>1</v>
      </c>
      <c r="E374" s="33" t="s">
        <v>516</v>
      </c>
      <c r="F374" s="33" t="s">
        <v>1368</v>
      </c>
      <c r="G374" s="33" t="s">
        <v>1367</v>
      </c>
      <c r="H374" s="33" t="s">
        <v>1362</v>
      </c>
      <c r="I374" s="33" t="s">
        <v>6</v>
      </c>
      <c r="J374" s="33" t="s">
        <v>1384</v>
      </c>
      <c r="K374" s="31" t="s">
        <v>378</v>
      </c>
      <c r="L374" s="33" t="s">
        <v>12</v>
      </c>
      <c r="M374" s="31" t="s">
        <v>1627</v>
      </c>
      <c r="N374" s="31" t="s">
        <v>400</v>
      </c>
      <c r="O374" s="31" t="s">
        <v>400</v>
      </c>
      <c r="P374" s="31" t="s">
        <v>378</v>
      </c>
      <c r="Q374" s="352">
        <v>500000000</v>
      </c>
      <c r="R374" s="387">
        <v>0</v>
      </c>
      <c r="S374" s="387">
        <v>0</v>
      </c>
      <c r="T374" s="387">
        <v>6750000</v>
      </c>
      <c r="U374" s="387">
        <v>0</v>
      </c>
      <c r="V374" s="352">
        <v>0</v>
      </c>
      <c r="W374" s="387">
        <v>0</v>
      </c>
      <c r="X374" s="352">
        <v>500000000</v>
      </c>
      <c r="Y374" s="354">
        <v>43959</v>
      </c>
      <c r="Z374" s="354">
        <v>54179</v>
      </c>
      <c r="AA374" s="352">
        <v>500000000</v>
      </c>
      <c r="AB374" s="352">
        <v>500000000</v>
      </c>
      <c r="AC374" s="352">
        <v>26.517808219178082</v>
      </c>
      <c r="AD374" s="352">
        <v>28</v>
      </c>
      <c r="AE374" s="391">
        <v>2.7000000000000003E-2</v>
      </c>
      <c r="AF374" s="355">
        <v>2.7000000000000003E-2</v>
      </c>
      <c r="AG374" s="355" t="s">
        <v>1723</v>
      </c>
      <c r="AH374" s="355"/>
      <c r="AI374" s="352">
        <v>13258904109.589041</v>
      </c>
      <c r="AJ374" s="353">
        <v>14000000000</v>
      </c>
      <c r="AK374" s="353">
        <v>13500000.000000002</v>
      </c>
      <c r="AL374" s="356">
        <v>26.517808219178082</v>
      </c>
      <c r="AM374" s="356">
        <v>28</v>
      </c>
      <c r="AN374" s="357">
        <v>2.7000000000000003E-2</v>
      </c>
      <c r="AO374" s="478" t="s">
        <v>378</v>
      </c>
    </row>
    <row r="375" spans="1:41">
      <c r="A375" s="31">
        <v>20590000</v>
      </c>
      <c r="B375" s="31">
        <v>1</v>
      </c>
      <c r="C375" s="31">
        <v>1</v>
      </c>
      <c r="D375" s="31">
        <v>1</v>
      </c>
      <c r="E375" s="33" t="s">
        <v>516</v>
      </c>
      <c r="F375" s="33" t="s">
        <v>1368</v>
      </c>
      <c r="G375" s="33" t="s">
        <v>1367</v>
      </c>
      <c r="H375" s="33" t="s">
        <v>1362</v>
      </c>
      <c r="I375" s="33" t="s">
        <v>6</v>
      </c>
      <c r="J375" s="33" t="s">
        <v>1384</v>
      </c>
      <c r="K375" s="31" t="s">
        <v>378</v>
      </c>
      <c r="L375" s="33" t="s">
        <v>12</v>
      </c>
      <c r="M375" s="31" t="s">
        <v>1627</v>
      </c>
      <c r="N375" s="31" t="s">
        <v>401</v>
      </c>
      <c r="O375" s="31" t="s">
        <v>401</v>
      </c>
      <c r="P375" s="31" t="s">
        <v>378</v>
      </c>
      <c r="Q375" s="352">
        <v>500000000</v>
      </c>
      <c r="R375" s="387">
        <v>0</v>
      </c>
      <c r="S375" s="387">
        <v>0</v>
      </c>
      <c r="T375" s="387">
        <v>0</v>
      </c>
      <c r="U375" s="387">
        <v>0</v>
      </c>
      <c r="V375" s="352">
        <v>0</v>
      </c>
      <c r="W375" s="387">
        <v>0</v>
      </c>
      <c r="X375" s="352">
        <v>500000000</v>
      </c>
      <c r="Y375" s="354">
        <v>44161</v>
      </c>
      <c r="Z375" s="354">
        <v>48167</v>
      </c>
      <c r="AA375" s="352">
        <v>500000000</v>
      </c>
      <c r="AB375" s="352">
        <v>500000000</v>
      </c>
      <c r="AC375" s="352">
        <v>10.046575342465754</v>
      </c>
      <c r="AD375" s="352">
        <v>10.975342465753425</v>
      </c>
      <c r="AE375" s="391">
        <v>0.01</v>
      </c>
      <c r="AF375" s="355">
        <v>0.01</v>
      </c>
      <c r="AG375" s="355" t="s">
        <v>1723</v>
      </c>
      <c r="AH375" s="355"/>
      <c r="AI375" s="352">
        <v>5023287671.2328768</v>
      </c>
      <c r="AJ375" s="353">
        <v>5487671232.8767128</v>
      </c>
      <c r="AK375" s="353">
        <v>5000000</v>
      </c>
      <c r="AL375" s="356">
        <v>10.046575342465754</v>
      </c>
      <c r="AM375" s="356">
        <v>10.975342465753426</v>
      </c>
      <c r="AN375" s="357">
        <v>0.01</v>
      </c>
      <c r="AO375" s="478" t="s">
        <v>378</v>
      </c>
    </row>
    <row r="376" spans="1:41">
      <c r="A376" s="31">
        <v>20592000</v>
      </c>
      <c r="B376" s="31">
        <v>1</v>
      </c>
      <c r="C376" s="31">
        <v>1</v>
      </c>
      <c r="D376" s="31">
        <v>1</v>
      </c>
      <c r="E376" s="33" t="s">
        <v>516</v>
      </c>
      <c r="F376" s="33" t="s">
        <v>1368</v>
      </c>
      <c r="G376" s="33" t="s">
        <v>1367</v>
      </c>
      <c r="H376" s="33" t="s">
        <v>1362</v>
      </c>
      <c r="I376" s="33" t="s">
        <v>6</v>
      </c>
      <c r="J376" s="33" t="s">
        <v>1384</v>
      </c>
      <c r="K376" s="31" t="s">
        <v>378</v>
      </c>
      <c r="L376" s="33" t="s">
        <v>12</v>
      </c>
      <c r="M376" s="31" t="s">
        <v>1627</v>
      </c>
      <c r="N376" s="31" t="s">
        <v>402</v>
      </c>
      <c r="O376" s="31" t="s">
        <v>402</v>
      </c>
      <c r="P376" s="31" t="s">
        <v>378</v>
      </c>
      <c r="Q376" s="352">
        <v>116283522.77000001</v>
      </c>
      <c r="R376" s="387">
        <v>0</v>
      </c>
      <c r="S376" s="387">
        <v>0</v>
      </c>
      <c r="T376" s="387">
        <v>0</v>
      </c>
      <c r="U376" s="387">
        <v>0</v>
      </c>
      <c r="V376" s="352">
        <v>0</v>
      </c>
      <c r="W376" s="387">
        <v>0</v>
      </c>
      <c r="X376" s="352">
        <v>116283522.77000001</v>
      </c>
      <c r="Y376" s="354">
        <v>44312</v>
      </c>
      <c r="Z376" s="354">
        <v>50844</v>
      </c>
      <c r="AA376" s="352">
        <v>150000000</v>
      </c>
      <c r="AB376" s="352">
        <v>150000000</v>
      </c>
      <c r="AC376" s="352">
        <v>17.38082191780822</v>
      </c>
      <c r="AD376" s="352">
        <v>17.895890410958906</v>
      </c>
      <c r="AE376" s="391">
        <v>0.01</v>
      </c>
      <c r="AF376" s="355">
        <v>0.01</v>
      </c>
      <c r="AG376" s="355" t="s">
        <v>1723</v>
      </c>
      <c r="AH376" s="355"/>
      <c r="AI376" s="352">
        <v>2021103201.2407675</v>
      </c>
      <c r="AJ376" s="353">
        <v>2080997180.0921648</v>
      </c>
      <c r="AK376" s="353">
        <v>1162835.2277000002</v>
      </c>
      <c r="AL376" s="356">
        <v>17.38082191780822</v>
      </c>
      <c r="AM376" s="356">
        <v>17.895890410958906</v>
      </c>
      <c r="AN376" s="357">
        <v>0.01</v>
      </c>
      <c r="AO376" s="478" t="s">
        <v>378</v>
      </c>
    </row>
    <row r="377" spans="1:41">
      <c r="A377" s="31">
        <v>20581000</v>
      </c>
      <c r="B377" s="31">
        <v>1</v>
      </c>
      <c r="C377" s="31">
        <v>1</v>
      </c>
      <c r="D377" s="31">
        <v>0</v>
      </c>
      <c r="E377" s="33" t="s">
        <v>516</v>
      </c>
      <c r="F377" s="33" t="s">
        <v>1368</v>
      </c>
      <c r="G377" s="33" t="s">
        <v>1367</v>
      </c>
      <c r="H377" s="33" t="s">
        <v>1366</v>
      </c>
      <c r="I377" s="33" t="s">
        <v>1374</v>
      </c>
      <c r="J377" s="33" t="s">
        <v>1384</v>
      </c>
      <c r="K377" s="31" t="s">
        <v>378</v>
      </c>
      <c r="L377" s="33" t="s">
        <v>403</v>
      </c>
      <c r="M377" s="31" t="s">
        <v>1627</v>
      </c>
      <c r="N377" s="31" t="s">
        <v>404</v>
      </c>
      <c r="O377" s="31" t="s">
        <v>404</v>
      </c>
      <c r="P377" s="31" t="s">
        <v>378</v>
      </c>
      <c r="Q377" s="352">
        <v>26164669.199999999</v>
      </c>
      <c r="R377" s="387">
        <v>0</v>
      </c>
      <c r="S377" s="387">
        <v>0</v>
      </c>
      <c r="T377" s="387">
        <v>0</v>
      </c>
      <c r="U377" s="387">
        <v>0</v>
      </c>
      <c r="V377" s="352">
        <v>0</v>
      </c>
      <c r="W377" s="387">
        <v>0</v>
      </c>
      <c r="X377" s="352">
        <v>26164669.199999999</v>
      </c>
      <c r="Y377" s="354">
        <v>42726</v>
      </c>
      <c r="Z377" s="354">
        <v>51363</v>
      </c>
      <c r="AA377" s="352">
        <v>52500000</v>
      </c>
      <c r="AB377" s="352">
        <v>52500000</v>
      </c>
      <c r="AC377" s="352">
        <v>18.802739726027397</v>
      </c>
      <c r="AD377" s="352">
        <v>23.663013698630138</v>
      </c>
      <c r="AE377" s="391">
        <v>1.5100000000000001E-2</v>
      </c>
      <c r="AF377" s="355">
        <v>1.5100000000000001E-2</v>
      </c>
      <c r="AG377" s="355" t="s">
        <v>1723</v>
      </c>
      <c r="AH377" s="355"/>
      <c r="AI377" s="352">
        <v>491967464.98520547</v>
      </c>
      <c r="AJ377" s="353">
        <v>619134925.69972599</v>
      </c>
      <c r="AK377" s="353">
        <v>395086.50491999998</v>
      </c>
      <c r="AL377" s="356">
        <v>18.802739726027397</v>
      </c>
      <c r="AM377" s="356">
        <v>23.663013698630134</v>
      </c>
      <c r="AN377" s="357">
        <v>1.5099999999999999E-2</v>
      </c>
      <c r="AO377" s="478" t="s">
        <v>378</v>
      </c>
    </row>
    <row r="378" spans="1:41">
      <c r="A378" s="31">
        <v>20576000</v>
      </c>
      <c r="B378" s="31">
        <v>1</v>
      </c>
      <c r="C378" s="31">
        <v>1</v>
      </c>
      <c r="D378" s="31">
        <v>0</v>
      </c>
      <c r="E378" s="33" t="s">
        <v>516</v>
      </c>
      <c r="F378" s="33" t="s">
        <v>1368</v>
      </c>
      <c r="G378" s="33" t="s">
        <v>1367</v>
      </c>
      <c r="H378" s="33" t="s">
        <v>1366</v>
      </c>
      <c r="I378" s="33" t="s">
        <v>1374</v>
      </c>
      <c r="J378" s="33" t="s">
        <v>1384</v>
      </c>
      <c r="K378" s="31" t="s">
        <v>378</v>
      </c>
      <c r="L378" s="33" t="s">
        <v>405</v>
      </c>
      <c r="M378" s="31" t="s">
        <v>1627</v>
      </c>
      <c r="N378" s="31" t="s">
        <v>406</v>
      </c>
      <c r="O378" s="31" t="s">
        <v>406</v>
      </c>
      <c r="P378" s="31" t="s">
        <v>378</v>
      </c>
      <c r="Q378" s="352">
        <v>89184144.260000005</v>
      </c>
      <c r="R378" s="387">
        <v>0</v>
      </c>
      <c r="S378" s="387">
        <v>0</v>
      </c>
      <c r="T378" s="387">
        <v>0</v>
      </c>
      <c r="U378" s="387">
        <v>0</v>
      </c>
      <c r="V378" s="352">
        <v>0</v>
      </c>
      <c r="W378" s="387">
        <v>0</v>
      </c>
      <c r="X378" s="352">
        <v>89184144.260000005</v>
      </c>
      <c r="Y378" s="354">
        <v>41598</v>
      </c>
      <c r="Z378" s="354">
        <v>52277</v>
      </c>
      <c r="AA378" s="352">
        <v>100000000</v>
      </c>
      <c r="AB378" s="352">
        <v>100000000</v>
      </c>
      <c r="AC378" s="352">
        <v>21.306849315068494</v>
      </c>
      <c r="AD378" s="352">
        <v>29.257534246575343</v>
      </c>
      <c r="AE378" s="391">
        <v>2.8399999999999998E-2</v>
      </c>
      <c r="AF378" s="355">
        <v>2.8399999999999998E-2</v>
      </c>
      <c r="AG378" s="355" t="s">
        <v>1724</v>
      </c>
      <c r="AH378" s="355"/>
      <c r="AI378" s="352">
        <v>1900233123.0411508</v>
      </c>
      <c r="AJ378" s="353">
        <v>2609308154.9384661</v>
      </c>
      <c r="AK378" s="353">
        <v>2532829.696984</v>
      </c>
      <c r="AL378" s="356">
        <v>21.306849315068494</v>
      </c>
      <c r="AM378" s="356">
        <v>29.257534246575343</v>
      </c>
      <c r="AN378" s="357">
        <v>2.8399999999999998E-2</v>
      </c>
      <c r="AO378" s="478" t="s">
        <v>378</v>
      </c>
    </row>
    <row r="379" spans="1:41">
      <c r="A379" s="31">
        <v>20844000</v>
      </c>
      <c r="B379" s="31">
        <v>1</v>
      </c>
      <c r="C379" s="31">
        <v>0</v>
      </c>
      <c r="D379" s="31">
        <v>0</v>
      </c>
      <c r="E379" s="33" t="s">
        <v>516</v>
      </c>
      <c r="F379" s="33" t="s">
        <v>1365</v>
      </c>
      <c r="G379" s="33" t="s">
        <v>1365</v>
      </c>
      <c r="H379" s="33" t="s">
        <v>1365</v>
      </c>
      <c r="I379" s="33" t="s">
        <v>1365</v>
      </c>
      <c r="J379" s="33" t="s">
        <v>1384</v>
      </c>
      <c r="K379" s="31" t="s">
        <v>407</v>
      </c>
      <c r="L379" s="33" t="s">
        <v>408</v>
      </c>
      <c r="M379" s="31" t="s">
        <v>1627</v>
      </c>
      <c r="N379" s="31" t="s">
        <v>409</v>
      </c>
      <c r="O379" s="31" t="s">
        <v>409</v>
      </c>
      <c r="P379" s="31" t="s">
        <v>407</v>
      </c>
      <c r="Q379" s="352">
        <v>30000000</v>
      </c>
      <c r="R379" s="387">
        <v>0</v>
      </c>
      <c r="S379" s="387">
        <v>0</v>
      </c>
      <c r="T379" s="387">
        <v>0</v>
      </c>
      <c r="U379" s="387">
        <v>0</v>
      </c>
      <c r="V379" s="352">
        <v>0</v>
      </c>
      <c r="W379" s="387">
        <v>0</v>
      </c>
      <c r="X379" s="352">
        <v>30000000</v>
      </c>
      <c r="Y379" s="354">
        <v>43798</v>
      </c>
      <c r="Z379" s="354">
        <v>49277</v>
      </c>
      <c r="AA379" s="352">
        <v>40000000</v>
      </c>
      <c r="AB379" s="352">
        <v>40000000</v>
      </c>
      <c r="AC379" s="352">
        <v>13.087671232876712</v>
      </c>
      <c r="AD379" s="352">
        <v>15.010958904109589</v>
      </c>
      <c r="AE379" s="391">
        <v>2.06E-2</v>
      </c>
      <c r="AF379" s="355">
        <v>2.06E-2</v>
      </c>
      <c r="AG379" s="355" t="s">
        <v>1723</v>
      </c>
      <c r="AH379" s="355"/>
      <c r="AI379" s="352">
        <v>392630136.98630136</v>
      </c>
      <c r="AJ379" s="353">
        <v>450328767.12328768</v>
      </c>
      <c r="AK379" s="353">
        <v>618000</v>
      </c>
      <c r="AL379" s="356">
        <v>13.087671232876712</v>
      </c>
      <c r="AM379" s="356">
        <v>15.010958904109589</v>
      </c>
      <c r="AN379" s="357">
        <v>2.06E-2</v>
      </c>
      <c r="AO379" s="478" t="s">
        <v>1445</v>
      </c>
    </row>
    <row r="380" spans="1:41">
      <c r="A380" s="31">
        <v>20842000</v>
      </c>
      <c r="B380" s="31">
        <v>1</v>
      </c>
      <c r="C380" s="31">
        <v>0</v>
      </c>
      <c r="D380" s="31">
        <v>0</v>
      </c>
      <c r="E380" s="33" t="s">
        <v>516</v>
      </c>
      <c r="F380" s="33" t="s">
        <v>1365</v>
      </c>
      <c r="G380" s="33" t="s">
        <v>1365</v>
      </c>
      <c r="H380" s="33" t="s">
        <v>1365</v>
      </c>
      <c r="I380" s="33" t="s">
        <v>1365</v>
      </c>
      <c r="J380" s="33" t="s">
        <v>1384</v>
      </c>
      <c r="K380" s="31" t="s">
        <v>407</v>
      </c>
      <c r="L380" s="33" t="s">
        <v>39</v>
      </c>
      <c r="M380" s="31" t="s">
        <v>1627</v>
      </c>
      <c r="N380" s="31" t="s">
        <v>410</v>
      </c>
      <c r="O380" s="31" t="s">
        <v>410</v>
      </c>
      <c r="P380" s="31" t="s">
        <v>407</v>
      </c>
      <c r="Q380" s="352">
        <v>40000000</v>
      </c>
      <c r="R380" s="387">
        <v>10000000</v>
      </c>
      <c r="S380" s="387">
        <v>0</v>
      </c>
      <c r="T380" s="387">
        <v>0</v>
      </c>
      <c r="U380" s="387">
        <v>0</v>
      </c>
      <c r="V380" s="352">
        <v>0</v>
      </c>
      <c r="W380" s="387">
        <v>0</v>
      </c>
      <c r="X380" s="352">
        <v>50000000</v>
      </c>
      <c r="Y380" s="354">
        <v>43690</v>
      </c>
      <c r="Z380" s="354">
        <v>49169</v>
      </c>
      <c r="AA380" s="352">
        <v>50000000</v>
      </c>
      <c r="AB380" s="352">
        <v>50000000</v>
      </c>
      <c r="AC380" s="352">
        <v>12.791780821917808</v>
      </c>
      <c r="AD380" s="352">
        <v>15.010958904109589</v>
      </c>
      <c r="AE380" s="391">
        <v>2.0080000000000001E-2</v>
      </c>
      <c r="AF380" s="355">
        <v>2.0080000000000001E-2</v>
      </c>
      <c r="AG380" s="355" t="s">
        <v>1723</v>
      </c>
      <c r="AH380" s="355"/>
      <c r="AI380" s="352">
        <v>639589041.0958904</v>
      </c>
      <c r="AJ380" s="353">
        <v>750547945.2054795</v>
      </c>
      <c r="AK380" s="353">
        <v>1004000</v>
      </c>
      <c r="AL380" s="356">
        <v>12.791780821917808</v>
      </c>
      <c r="AM380" s="356">
        <v>15.010958904109589</v>
      </c>
      <c r="AN380" s="357">
        <v>2.0080000000000001E-2</v>
      </c>
      <c r="AO380" s="478" t="s">
        <v>1445</v>
      </c>
    </row>
    <row r="381" spans="1:41">
      <c r="A381" s="31">
        <v>20820000</v>
      </c>
      <c r="B381" s="31">
        <v>1</v>
      </c>
      <c r="C381" s="31">
        <v>1</v>
      </c>
      <c r="D381" s="31">
        <v>0</v>
      </c>
      <c r="E381" s="33" t="s">
        <v>516</v>
      </c>
      <c r="F381" s="33" t="s">
        <v>1368</v>
      </c>
      <c r="G381" s="33" t="s">
        <v>1367</v>
      </c>
      <c r="H381" s="33" t="s">
        <v>1366</v>
      </c>
      <c r="I381" s="33" t="s">
        <v>1375</v>
      </c>
      <c r="J381" s="33" t="s">
        <v>1384</v>
      </c>
      <c r="K381" s="31" t="s">
        <v>407</v>
      </c>
      <c r="L381" s="33" t="s">
        <v>92</v>
      </c>
      <c r="M381" s="31" t="s">
        <v>1627</v>
      </c>
      <c r="N381" s="31" t="s">
        <v>411</v>
      </c>
      <c r="O381" s="31" t="s">
        <v>411</v>
      </c>
      <c r="P381" s="31" t="s">
        <v>407</v>
      </c>
      <c r="Q381" s="352">
        <v>20331604.800000001</v>
      </c>
      <c r="R381" s="387">
        <v>0</v>
      </c>
      <c r="S381" s="387">
        <v>0</v>
      </c>
      <c r="T381" s="387">
        <v>0</v>
      </c>
      <c r="U381" s="387">
        <v>0</v>
      </c>
      <c r="V381" s="352">
        <v>0</v>
      </c>
      <c r="W381" s="387">
        <v>0</v>
      </c>
      <c r="X381" s="352">
        <v>20331604.800000001</v>
      </c>
      <c r="Y381" s="354">
        <v>40721</v>
      </c>
      <c r="Z381" s="354">
        <v>46201</v>
      </c>
      <c r="AA381" s="352">
        <v>48200000</v>
      </c>
      <c r="AB381" s="352">
        <v>48200000</v>
      </c>
      <c r="AC381" s="352">
        <v>4.6602739726027398</v>
      </c>
      <c r="AD381" s="352">
        <v>15.013698630136986</v>
      </c>
      <c r="AE381" s="391">
        <v>2.614E-2</v>
      </c>
      <c r="AF381" s="355">
        <v>2.614E-2</v>
      </c>
      <c r="AG381" s="355" t="s">
        <v>1723</v>
      </c>
      <c r="AH381" s="355"/>
      <c r="AI381" s="352">
        <v>94750848.670684934</v>
      </c>
      <c r="AJ381" s="353">
        <v>305252587.13424659</v>
      </c>
      <c r="AK381" s="353">
        <v>531468.14947200008</v>
      </c>
      <c r="AL381" s="356">
        <v>4.6602739726027398</v>
      </c>
      <c r="AM381" s="356">
        <v>15.013698630136986</v>
      </c>
      <c r="AN381" s="357">
        <v>2.6140000000000004E-2</v>
      </c>
      <c r="AO381" s="478" t="s">
        <v>1445</v>
      </c>
    </row>
    <row r="382" spans="1:41">
      <c r="A382" s="31">
        <v>20818000</v>
      </c>
      <c r="B382" s="31">
        <v>1</v>
      </c>
      <c r="C382" s="31">
        <v>1</v>
      </c>
      <c r="D382" s="31">
        <v>0</v>
      </c>
      <c r="E382" s="33" t="s">
        <v>516</v>
      </c>
      <c r="F382" s="33" t="s">
        <v>1368</v>
      </c>
      <c r="G382" s="33" t="s">
        <v>1367</v>
      </c>
      <c r="H382" s="33" t="s">
        <v>1366</v>
      </c>
      <c r="I382" s="33" t="s">
        <v>1375</v>
      </c>
      <c r="J382" s="33" t="s">
        <v>1384</v>
      </c>
      <c r="K382" s="31" t="s">
        <v>407</v>
      </c>
      <c r="L382" s="33" t="s">
        <v>92</v>
      </c>
      <c r="M382" s="31" t="s">
        <v>1627</v>
      </c>
      <c r="N382" s="31" t="s">
        <v>412</v>
      </c>
      <c r="O382" s="31" t="s">
        <v>412</v>
      </c>
      <c r="P382" s="31" t="s">
        <v>407</v>
      </c>
      <c r="Q382" s="352">
        <v>19547480.620000001</v>
      </c>
      <c r="R382" s="387">
        <v>0</v>
      </c>
      <c r="S382" s="387">
        <v>0</v>
      </c>
      <c r="T382" s="387">
        <v>0</v>
      </c>
      <c r="U382" s="387">
        <v>0</v>
      </c>
      <c r="V382" s="352">
        <v>0</v>
      </c>
      <c r="W382" s="387">
        <v>0</v>
      </c>
      <c r="X382" s="352">
        <v>19547480.620000001</v>
      </c>
      <c r="Y382" s="354">
        <v>41716</v>
      </c>
      <c r="Z382" s="354">
        <v>47195</v>
      </c>
      <c r="AA382" s="352">
        <v>26000000</v>
      </c>
      <c r="AB382" s="352">
        <v>26000000</v>
      </c>
      <c r="AC382" s="352">
        <v>7.3835616438356162</v>
      </c>
      <c r="AD382" s="352">
        <v>15.010958904109589</v>
      </c>
      <c r="AE382" s="391">
        <v>2.8580000000000001E-2</v>
      </c>
      <c r="AF382" s="355">
        <v>2.8580000000000001E-2</v>
      </c>
      <c r="AG382" s="355" t="s">
        <v>1723</v>
      </c>
      <c r="AH382" s="355"/>
      <c r="AI382" s="352">
        <v>144330028.13945207</v>
      </c>
      <c r="AJ382" s="353">
        <v>293426428.26569867</v>
      </c>
      <c r="AK382" s="353">
        <v>558666.99611960002</v>
      </c>
      <c r="AL382" s="356">
        <v>7.3835616438356171</v>
      </c>
      <c r="AM382" s="356">
        <v>15.010958904109591</v>
      </c>
      <c r="AN382" s="357">
        <v>2.8580000000000001E-2</v>
      </c>
      <c r="AO382" s="478" t="s">
        <v>1445</v>
      </c>
    </row>
    <row r="383" spans="1:41">
      <c r="A383" s="31">
        <v>20835000</v>
      </c>
      <c r="B383" s="31">
        <v>1</v>
      </c>
      <c r="C383" s="31">
        <v>1</v>
      </c>
      <c r="D383" s="31">
        <v>0</v>
      </c>
      <c r="E383" s="33" t="s">
        <v>516</v>
      </c>
      <c r="F383" s="33" t="s">
        <v>1368</v>
      </c>
      <c r="G383" s="33" t="s">
        <v>1367</v>
      </c>
      <c r="H383" s="33" t="s">
        <v>1366</v>
      </c>
      <c r="I383" s="33" t="s">
        <v>1374</v>
      </c>
      <c r="J383" s="33" t="s">
        <v>1384</v>
      </c>
      <c r="K383" s="31" t="s">
        <v>407</v>
      </c>
      <c r="L383" s="33" t="s">
        <v>205</v>
      </c>
      <c r="M383" s="31" t="s">
        <v>1627</v>
      </c>
      <c r="N383" s="31" t="s">
        <v>413</v>
      </c>
      <c r="O383" s="31" t="s">
        <v>413</v>
      </c>
      <c r="P383" s="31" t="s">
        <v>407</v>
      </c>
      <c r="Q383" s="352">
        <v>86676704.540000007</v>
      </c>
      <c r="R383" s="387">
        <v>0</v>
      </c>
      <c r="S383" s="387">
        <v>0</v>
      </c>
      <c r="T383" s="387">
        <v>0</v>
      </c>
      <c r="U383" s="387">
        <v>0</v>
      </c>
      <c r="V383" s="352">
        <v>0</v>
      </c>
      <c r="W383" s="387">
        <v>0</v>
      </c>
      <c r="X383" s="352">
        <v>86676704.540000007</v>
      </c>
      <c r="Y383" s="354">
        <v>43432</v>
      </c>
      <c r="Z383" s="354">
        <v>50007</v>
      </c>
      <c r="AA383" s="352">
        <v>122200000</v>
      </c>
      <c r="AB383" s="352">
        <v>102200000</v>
      </c>
      <c r="AC383" s="352">
        <v>15.087671232876712</v>
      </c>
      <c r="AD383" s="352">
        <v>18.013698630136986</v>
      </c>
      <c r="AE383" s="391">
        <v>2.1059999999999999E-2</v>
      </c>
      <c r="AF383" s="355">
        <v>2.1059999999999999E-2</v>
      </c>
      <c r="AG383" s="355" t="s">
        <v>1723</v>
      </c>
      <c r="AH383" s="355"/>
      <c r="AI383" s="352">
        <v>1307749621.6487124</v>
      </c>
      <c r="AJ383" s="353">
        <v>1561368033.8369863</v>
      </c>
      <c r="AK383" s="353">
        <v>1825411.3976124001</v>
      </c>
      <c r="AL383" s="356">
        <v>15.087671232876712</v>
      </c>
      <c r="AM383" s="356">
        <v>18.013698630136986</v>
      </c>
      <c r="AN383" s="357">
        <v>2.1059999999999999E-2</v>
      </c>
      <c r="AO383" s="478" t="s">
        <v>1445</v>
      </c>
    </row>
    <row r="384" spans="1:41">
      <c r="A384" s="31">
        <v>20837000</v>
      </c>
      <c r="B384" s="31">
        <v>1</v>
      </c>
      <c r="C384" s="31">
        <v>1</v>
      </c>
      <c r="D384" s="31">
        <v>0</v>
      </c>
      <c r="E384" s="33" t="s">
        <v>516</v>
      </c>
      <c r="F384" s="33" t="s">
        <v>1368</v>
      </c>
      <c r="G384" s="33" t="s">
        <v>1367</v>
      </c>
      <c r="H384" s="33" t="s">
        <v>1366</v>
      </c>
      <c r="I384" s="33" t="s">
        <v>1374</v>
      </c>
      <c r="J384" s="33" t="s">
        <v>1384</v>
      </c>
      <c r="K384" s="31" t="s">
        <v>407</v>
      </c>
      <c r="L384" s="33" t="s">
        <v>205</v>
      </c>
      <c r="M384" s="31" t="s">
        <v>1627</v>
      </c>
      <c r="N384" s="31" t="s">
        <v>414</v>
      </c>
      <c r="O384" s="31" t="s">
        <v>414</v>
      </c>
      <c r="P384" s="31" t="s">
        <v>407</v>
      </c>
      <c r="Q384" s="352">
        <v>47575757.57</v>
      </c>
      <c r="R384" s="387">
        <v>0</v>
      </c>
      <c r="S384" s="387">
        <v>0</v>
      </c>
      <c r="T384" s="387">
        <v>0</v>
      </c>
      <c r="U384" s="387">
        <v>0</v>
      </c>
      <c r="V384" s="352">
        <v>0</v>
      </c>
      <c r="W384" s="387">
        <v>0</v>
      </c>
      <c r="X384" s="352">
        <v>47575757.57</v>
      </c>
      <c r="Y384" s="354">
        <v>43432</v>
      </c>
      <c r="Z384" s="354">
        <v>50007</v>
      </c>
      <c r="AA384" s="352">
        <v>50000000</v>
      </c>
      <c r="AB384" s="352">
        <v>50000000</v>
      </c>
      <c r="AC384" s="352">
        <v>15.087671232876712</v>
      </c>
      <c r="AD384" s="352">
        <v>18.013698630136986</v>
      </c>
      <c r="AE384" s="391">
        <v>1.61E-2</v>
      </c>
      <c r="AF384" s="355">
        <v>1.61E-2</v>
      </c>
      <c r="AG384" s="355" t="s">
        <v>1723</v>
      </c>
      <c r="AH384" s="355"/>
      <c r="AI384" s="352">
        <v>717807388.87120545</v>
      </c>
      <c r="AJ384" s="353">
        <v>857015358.96643829</v>
      </c>
      <c r="AK384" s="353">
        <v>765969.69687700004</v>
      </c>
      <c r="AL384" s="356">
        <v>15.087671232876712</v>
      </c>
      <c r="AM384" s="356">
        <v>18.013698630136986</v>
      </c>
      <c r="AN384" s="357">
        <v>1.61E-2</v>
      </c>
      <c r="AO384" s="478" t="s">
        <v>1445</v>
      </c>
    </row>
    <row r="385" spans="1:41">
      <c r="A385" s="31">
        <v>20840000</v>
      </c>
      <c r="B385" s="31">
        <v>1</v>
      </c>
      <c r="C385" s="31">
        <v>1</v>
      </c>
      <c r="D385" s="31">
        <v>0</v>
      </c>
      <c r="E385" s="33" t="s">
        <v>516</v>
      </c>
      <c r="F385" s="33" t="s">
        <v>1368</v>
      </c>
      <c r="G385" s="33" t="s">
        <v>1367</v>
      </c>
      <c r="H385" s="33" t="s">
        <v>1366</v>
      </c>
      <c r="I385" s="33" t="s">
        <v>1374</v>
      </c>
      <c r="J385" s="33" t="s">
        <v>1384</v>
      </c>
      <c r="K385" s="31" t="s">
        <v>407</v>
      </c>
      <c r="L385" s="33" t="s">
        <v>205</v>
      </c>
      <c r="M385" s="31" t="s">
        <v>1627</v>
      </c>
      <c r="N385" s="31" t="s">
        <v>415</v>
      </c>
      <c r="O385" s="31" t="s">
        <v>415</v>
      </c>
      <c r="P385" s="31" t="s">
        <v>407</v>
      </c>
      <c r="Q385" s="352">
        <v>12874353.100000001</v>
      </c>
      <c r="R385" s="387">
        <v>0</v>
      </c>
      <c r="S385" s="387">
        <v>0</v>
      </c>
      <c r="T385" s="387">
        <v>0</v>
      </c>
      <c r="U385" s="387">
        <v>0</v>
      </c>
      <c r="V385" s="352">
        <v>0</v>
      </c>
      <c r="W385" s="387">
        <v>0</v>
      </c>
      <c r="X385" s="352">
        <v>12874353.100000001</v>
      </c>
      <c r="Y385" s="354">
        <v>40946</v>
      </c>
      <c r="Z385" s="354">
        <v>45329</v>
      </c>
      <c r="AA385" s="352">
        <v>51449652</v>
      </c>
      <c r="AB385" s="352">
        <v>51449652</v>
      </c>
      <c r="AC385" s="352">
        <v>2.2712328767123289</v>
      </c>
      <c r="AD385" s="352">
        <v>12.008219178082191</v>
      </c>
      <c r="AE385" s="391">
        <v>2.7730000000000001E-2</v>
      </c>
      <c r="AF385" s="355">
        <v>2.7730000000000001E-2</v>
      </c>
      <c r="AG385" s="355" t="s">
        <v>1723</v>
      </c>
      <c r="AH385" s="355"/>
      <c r="AI385" s="352">
        <v>29240654.027123291</v>
      </c>
      <c r="AJ385" s="353">
        <v>154598053.80082193</v>
      </c>
      <c r="AK385" s="353">
        <v>357005.81146300008</v>
      </c>
      <c r="AL385" s="356">
        <v>2.2712328767123289</v>
      </c>
      <c r="AM385" s="356">
        <v>12.008219178082191</v>
      </c>
      <c r="AN385" s="357">
        <v>2.7730000000000001E-2</v>
      </c>
      <c r="AO385" s="478" t="s">
        <v>1445</v>
      </c>
    </row>
    <row r="386" spans="1:41">
      <c r="A386" s="31">
        <v>20813000</v>
      </c>
      <c r="B386" s="31">
        <v>1</v>
      </c>
      <c r="C386" s="31">
        <v>1</v>
      </c>
      <c r="D386" s="31">
        <v>0</v>
      </c>
      <c r="E386" s="33" t="s">
        <v>516</v>
      </c>
      <c r="F386" s="33" t="s">
        <v>1368</v>
      </c>
      <c r="G386" s="33" t="s">
        <v>1367</v>
      </c>
      <c r="H386" s="33" t="s">
        <v>1366</v>
      </c>
      <c r="I386" s="33" t="s">
        <v>1374</v>
      </c>
      <c r="J386" s="33" t="s">
        <v>1384</v>
      </c>
      <c r="K386" s="31" t="s">
        <v>407</v>
      </c>
      <c r="L386" s="33" t="s">
        <v>205</v>
      </c>
      <c r="M386" s="31" t="s">
        <v>1627</v>
      </c>
      <c r="N386" s="31" t="s">
        <v>416</v>
      </c>
      <c r="O386" s="31" t="s">
        <v>416</v>
      </c>
      <c r="P386" s="31" t="s">
        <v>407</v>
      </c>
      <c r="Q386" s="352">
        <v>49998615</v>
      </c>
      <c r="R386" s="387">
        <v>0</v>
      </c>
      <c r="S386" s="387">
        <v>0</v>
      </c>
      <c r="T386" s="387">
        <v>0</v>
      </c>
      <c r="U386" s="387">
        <v>0</v>
      </c>
      <c r="V386" s="352">
        <v>0</v>
      </c>
      <c r="W386" s="387">
        <v>0</v>
      </c>
      <c r="X386" s="352">
        <v>49998615</v>
      </c>
      <c r="Y386" s="354">
        <v>41093</v>
      </c>
      <c r="Z386" s="354">
        <v>46571</v>
      </c>
      <c r="AA386" s="352">
        <v>99997230</v>
      </c>
      <c r="AB386" s="352">
        <v>99997230</v>
      </c>
      <c r="AC386" s="352">
        <v>5.6739726027397257</v>
      </c>
      <c r="AD386" s="352">
        <v>15.008219178082191</v>
      </c>
      <c r="AE386" s="391">
        <v>2.86E-2</v>
      </c>
      <c r="AF386" s="355">
        <v>2.86E-2</v>
      </c>
      <c r="AG386" s="355" t="s">
        <v>1723</v>
      </c>
      <c r="AH386" s="355"/>
      <c r="AI386" s="352">
        <v>283690771.68493152</v>
      </c>
      <c r="AJ386" s="353">
        <v>750390172.52054787</v>
      </c>
      <c r="AK386" s="353">
        <v>1429960.389</v>
      </c>
      <c r="AL386" s="356">
        <v>5.6739726027397266</v>
      </c>
      <c r="AM386" s="356">
        <v>15.008219178082189</v>
      </c>
      <c r="AN386" s="357">
        <v>2.86E-2</v>
      </c>
      <c r="AO386" s="478" t="s">
        <v>1445</v>
      </c>
    </row>
    <row r="387" spans="1:41">
      <c r="A387" s="31">
        <v>20821000</v>
      </c>
      <c r="B387" s="31">
        <v>1</v>
      </c>
      <c r="C387" s="31">
        <v>1</v>
      </c>
      <c r="D387" s="31">
        <v>0</v>
      </c>
      <c r="E387" s="33" t="s">
        <v>516</v>
      </c>
      <c r="F387" s="33" t="s">
        <v>1368</v>
      </c>
      <c r="G387" s="33" t="s">
        <v>1367</v>
      </c>
      <c r="H387" s="33" t="s">
        <v>1366</v>
      </c>
      <c r="I387" s="33" t="s">
        <v>1374</v>
      </c>
      <c r="J387" s="33" t="s">
        <v>1384</v>
      </c>
      <c r="K387" s="31" t="s">
        <v>407</v>
      </c>
      <c r="L387" s="33" t="s">
        <v>205</v>
      </c>
      <c r="M387" s="31" t="s">
        <v>1627</v>
      </c>
      <c r="N387" s="31" t="s">
        <v>417</v>
      </c>
      <c r="O387" s="31" t="s">
        <v>417</v>
      </c>
      <c r="P387" s="31" t="s">
        <v>407</v>
      </c>
      <c r="Q387" s="352">
        <v>13924209.747</v>
      </c>
      <c r="R387" s="387">
        <v>0</v>
      </c>
      <c r="S387" s="387">
        <v>0</v>
      </c>
      <c r="T387" s="387">
        <v>0</v>
      </c>
      <c r="U387" s="387">
        <v>0</v>
      </c>
      <c r="V387" s="352">
        <v>0</v>
      </c>
      <c r="W387" s="387">
        <v>0</v>
      </c>
      <c r="X387" s="352">
        <v>13924209.747</v>
      </c>
      <c r="Y387" s="354">
        <v>41968</v>
      </c>
      <c r="Z387" s="354">
        <v>46351</v>
      </c>
      <c r="AA387" s="352">
        <v>26715200</v>
      </c>
      <c r="AB387" s="352">
        <v>24837786.09</v>
      </c>
      <c r="AC387" s="352">
        <v>5.0712328767123287</v>
      </c>
      <c r="AD387" s="352">
        <v>12.008219178082191</v>
      </c>
      <c r="AE387" s="391">
        <v>2.3039999999999998E-2</v>
      </c>
      <c r="AF387" s="355">
        <v>2.3039999999999998E-2</v>
      </c>
      <c r="AG387" s="355" t="s">
        <v>1723</v>
      </c>
      <c r="AH387" s="355"/>
      <c r="AI387" s="352">
        <v>70612910.251224652</v>
      </c>
      <c r="AJ387" s="353">
        <v>167204962.52356437</v>
      </c>
      <c r="AK387" s="353">
        <v>320813.79257087997</v>
      </c>
      <c r="AL387" s="356">
        <v>5.0712328767123287</v>
      </c>
      <c r="AM387" s="356">
        <v>12.008219178082191</v>
      </c>
      <c r="AN387" s="357">
        <v>2.3039999999999998E-2</v>
      </c>
      <c r="AO387" s="478" t="s">
        <v>1445</v>
      </c>
    </row>
    <row r="388" spans="1:41">
      <c r="A388" s="31">
        <v>20845000</v>
      </c>
      <c r="B388" s="31">
        <v>1</v>
      </c>
      <c r="C388" s="31">
        <v>1</v>
      </c>
      <c r="D388" s="31">
        <v>0</v>
      </c>
      <c r="E388" s="33" t="s">
        <v>516</v>
      </c>
      <c r="F388" s="33" t="s">
        <v>1368</v>
      </c>
      <c r="G388" s="33" t="s">
        <v>1364</v>
      </c>
      <c r="H388" s="33" t="s">
        <v>1364</v>
      </c>
      <c r="I388" s="33" t="s">
        <v>1364</v>
      </c>
      <c r="J388" s="33" t="s">
        <v>1384</v>
      </c>
      <c r="K388" s="31" t="s">
        <v>407</v>
      </c>
      <c r="L388" s="33" t="s">
        <v>219</v>
      </c>
      <c r="M388" s="31" t="s">
        <v>1627</v>
      </c>
      <c r="N388" s="31" t="s">
        <v>418</v>
      </c>
      <c r="O388" s="31" t="s">
        <v>418</v>
      </c>
      <c r="P388" s="31" t="s">
        <v>407</v>
      </c>
      <c r="Q388" s="352">
        <v>165000</v>
      </c>
      <c r="R388" s="387">
        <v>0</v>
      </c>
      <c r="S388" s="387">
        <v>0</v>
      </c>
      <c r="T388" s="387">
        <v>0</v>
      </c>
      <c r="U388" s="387">
        <v>0</v>
      </c>
      <c r="V388" s="352">
        <v>0</v>
      </c>
      <c r="W388" s="387">
        <v>0</v>
      </c>
      <c r="X388" s="352">
        <v>165000</v>
      </c>
      <c r="Y388" s="354">
        <v>43819</v>
      </c>
      <c r="Z388" s="354">
        <v>50394</v>
      </c>
      <c r="AA388" s="352">
        <v>34122000</v>
      </c>
      <c r="AB388" s="352">
        <v>34122000</v>
      </c>
      <c r="AC388" s="352">
        <v>16.147945205479452</v>
      </c>
      <c r="AD388" s="352">
        <v>18.013698630136986</v>
      </c>
      <c r="AE388" s="391">
        <v>2.06E-2</v>
      </c>
      <c r="AF388" s="355">
        <v>2.06E-2</v>
      </c>
      <c r="AG388" s="355" t="s">
        <v>1723</v>
      </c>
      <c r="AH388" s="355"/>
      <c r="AI388" s="352">
        <v>2664410.9589041094</v>
      </c>
      <c r="AJ388" s="353">
        <v>2972260.2739726026</v>
      </c>
      <c r="AK388" s="353">
        <v>3399</v>
      </c>
      <c r="AL388" s="356">
        <v>16.147945205479452</v>
      </c>
      <c r="AM388" s="356">
        <v>18.013698630136986</v>
      </c>
      <c r="AN388" s="357">
        <v>2.06E-2</v>
      </c>
      <c r="AO388" s="478" t="s">
        <v>1445</v>
      </c>
    </row>
    <row r="389" spans="1:41">
      <c r="A389" s="31">
        <v>20836000</v>
      </c>
      <c r="B389" s="31">
        <v>1</v>
      </c>
      <c r="C389" s="31">
        <v>1</v>
      </c>
      <c r="D389" s="31">
        <v>1</v>
      </c>
      <c r="E389" s="33" t="s">
        <v>516</v>
      </c>
      <c r="F389" s="33" t="s">
        <v>1368</v>
      </c>
      <c r="G389" s="33" t="s">
        <v>1367</v>
      </c>
      <c r="H389" s="33" t="s">
        <v>1362</v>
      </c>
      <c r="I389" s="33" t="s">
        <v>6</v>
      </c>
      <c r="J389" s="33" t="s">
        <v>1384</v>
      </c>
      <c r="K389" s="31" t="s">
        <v>407</v>
      </c>
      <c r="L389" s="33" t="s">
        <v>12</v>
      </c>
      <c r="M389" s="31" t="s">
        <v>1627</v>
      </c>
      <c r="N389" s="31" t="s">
        <v>419</v>
      </c>
      <c r="O389" s="31" t="s">
        <v>419</v>
      </c>
      <c r="P389" s="31" t="s">
        <v>407</v>
      </c>
      <c r="Q389" s="352">
        <v>210000000</v>
      </c>
      <c r="R389" s="387">
        <v>0</v>
      </c>
      <c r="S389" s="387">
        <v>0</v>
      </c>
      <c r="T389" s="387">
        <v>0</v>
      </c>
      <c r="U389" s="387">
        <v>0</v>
      </c>
      <c r="V389" s="352">
        <v>0</v>
      </c>
      <c r="W389" s="387">
        <v>0</v>
      </c>
      <c r="X389" s="352">
        <v>210000000</v>
      </c>
      <c r="Y389" s="354">
        <v>43446</v>
      </c>
      <c r="Z389" s="354">
        <v>48925</v>
      </c>
      <c r="AA389" s="352">
        <v>210000000</v>
      </c>
      <c r="AB389" s="352">
        <v>210000000</v>
      </c>
      <c r="AC389" s="352">
        <v>12.123287671232877</v>
      </c>
      <c r="AD389" s="352">
        <v>15.010958904109589</v>
      </c>
      <c r="AE389" s="391">
        <v>2.0449999999999999E-2</v>
      </c>
      <c r="AF389" s="355">
        <v>2.0449999999999999E-2</v>
      </c>
      <c r="AG389" s="355" t="s">
        <v>1723</v>
      </c>
      <c r="AH389" s="355"/>
      <c r="AI389" s="352">
        <v>2545890410.9589043</v>
      </c>
      <c r="AJ389" s="353">
        <v>3152301369.8630137</v>
      </c>
      <c r="AK389" s="353">
        <v>4294500</v>
      </c>
      <c r="AL389" s="356">
        <v>12.123287671232877</v>
      </c>
      <c r="AM389" s="356">
        <v>15.010958904109589</v>
      </c>
      <c r="AN389" s="357">
        <v>2.0449999999999999E-2</v>
      </c>
      <c r="AO389" s="478" t="s">
        <v>1445</v>
      </c>
    </row>
    <row r="390" spans="1:41">
      <c r="A390" s="31">
        <v>20833000</v>
      </c>
      <c r="B390" s="31">
        <v>1</v>
      </c>
      <c r="C390" s="31">
        <v>1</v>
      </c>
      <c r="D390" s="31">
        <v>1</v>
      </c>
      <c r="E390" s="33" t="s">
        <v>516</v>
      </c>
      <c r="F390" s="33" t="s">
        <v>1368</v>
      </c>
      <c r="G390" s="33" t="s">
        <v>1367</v>
      </c>
      <c r="H390" s="33" t="s">
        <v>1362</v>
      </c>
      <c r="I390" s="33" t="s">
        <v>6</v>
      </c>
      <c r="J390" s="33" t="s">
        <v>1384</v>
      </c>
      <c r="K390" s="31" t="s">
        <v>407</v>
      </c>
      <c r="L390" s="33" t="s">
        <v>12</v>
      </c>
      <c r="M390" s="31" t="s">
        <v>1627</v>
      </c>
      <c r="N390" s="31" t="s">
        <v>420</v>
      </c>
      <c r="O390" s="31" t="s">
        <v>420</v>
      </c>
      <c r="P390" s="31" t="s">
        <v>407</v>
      </c>
      <c r="Q390" s="352">
        <v>135000000</v>
      </c>
      <c r="R390" s="387">
        <v>0</v>
      </c>
      <c r="S390" s="387">
        <v>0</v>
      </c>
      <c r="T390" s="387">
        <v>0</v>
      </c>
      <c r="U390" s="387">
        <v>0</v>
      </c>
      <c r="V390" s="352">
        <v>0</v>
      </c>
      <c r="W390" s="387">
        <v>0</v>
      </c>
      <c r="X390" s="352">
        <v>135000000</v>
      </c>
      <c r="Y390" s="354">
        <v>43357</v>
      </c>
      <c r="Z390" s="354">
        <v>47740</v>
      </c>
      <c r="AA390" s="352">
        <v>150000000</v>
      </c>
      <c r="AB390" s="352">
        <v>150000000</v>
      </c>
      <c r="AC390" s="352">
        <v>8.8767123287671232</v>
      </c>
      <c r="AD390" s="352">
        <v>12.008219178082191</v>
      </c>
      <c r="AE390" s="391">
        <v>1.9429999999999999E-2</v>
      </c>
      <c r="AF390" s="355">
        <v>1.9429999999999999E-2</v>
      </c>
      <c r="AG390" s="355" t="s">
        <v>1723</v>
      </c>
      <c r="AH390" s="355"/>
      <c r="AI390" s="352">
        <v>1198356164.3835616</v>
      </c>
      <c r="AJ390" s="353">
        <v>1621109589.0410957</v>
      </c>
      <c r="AK390" s="353">
        <v>2623050</v>
      </c>
      <c r="AL390" s="356">
        <v>8.8767123287671232</v>
      </c>
      <c r="AM390" s="356">
        <v>12.008219178082191</v>
      </c>
      <c r="AN390" s="357">
        <v>1.9429999999999999E-2</v>
      </c>
      <c r="AO390" s="478" t="s">
        <v>1445</v>
      </c>
    </row>
    <row r="391" spans="1:41">
      <c r="A391" s="31">
        <v>20838000</v>
      </c>
      <c r="B391" s="31">
        <v>1</v>
      </c>
      <c r="C391" s="31">
        <v>1</v>
      </c>
      <c r="D391" s="31">
        <v>1</v>
      </c>
      <c r="E391" s="33" t="s">
        <v>516</v>
      </c>
      <c r="F391" s="33" t="s">
        <v>1368</v>
      </c>
      <c r="G391" s="33" t="s">
        <v>1367</v>
      </c>
      <c r="H391" s="33" t="s">
        <v>1362</v>
      </c>
      <c r="I391" s="33" t="s">
        <v>6</v>
      </c>
      <c r="J391" s="33" t="s">
        <v>1384</v>
      </c>
      <c r="K391" s="31" t="s">
        <v>407</v>
      </c>
      <c r="L391" s="33" t="s">
        <v>12</v>
      </c>
      <c r="M391" s="31" t="s">
        <v>1627</v>
      </c>
      <c r="N391" s="31" t="s">
        <v>421</v>
      </c>
      <c r="O391" s="31" t="s">
        <v>421</v>
      </c>
      <c r="P391" s="31" t="s">
        <v>407</v>
      </c>
      <c r="Q391" s="352">
        <v>62400000</v>
      </c>
      <c r="R391" s="387">
        <v>0</v>
      </c>
      <c r="S391" s="387">
        <v>0</v>
      </c>
      <c r="T391" s="387">
        <v>620696.96</v>
      </c>
      <c r="U391" s="387">
        <v>230580</v>
      </c>
      <c r="V391" s="352">
        <v>0</v>
      </c>
      <c r="W391" s="387">
        <v>0</v>
      </c>
      <c r="X391" s="352">
        <v>62400000</v>
      </c>
      <c r="Y391" s="354">
        <v>43553</v>
      </c>
      <c r="Z391" s="354">
        <v>50131</v>
      </c>
      <c r="AA391" s="352">
        <v>192000000</v>
      </c>
      <c r="AB391" s="352">
        <v>192000000</v>
      </c>
      <c r="AC391" s="352">
        <v>15.427397260273972</v>
      </c>
      <c r="AD391" s="352">
        <v>18.021917808219179</v>
      </c>
      <c r="AE391" s="391">
        <v>2.0569999999999998E-2</v>
      </c>
      <c r="AF391" s="355">
        <v>2.0569999999999998E-2</v>
      </c>
      <c r="AG391" s="355" t="s">
        <v>1723</v>
      </c>
      <c r="AH391" s="355"/>
      <c r="AI391" s="352">
        <v>962669589.04109585</v>
      </c>
      <c r="AJ391" s="353">
        <v>1124567671.2328768</v>
      </c>
      <c r="AK391" s="353">
        <v>1283567.9999999998</v>
      </c>
      <c r="AL391" s="356">
        <v>15.427397260273972</v>
      </c>
      <c r="AM391" s="356">
        <v>18.021917808219179</v>
      </c>
      <c r="AN391" s="357">
        <v>2.0569999999999995E-2</v>
      </c>
      <c r="AO391" s="478" t="s">
        <v>1445</v>
      </c>
    </row>
    <row r="392" spans="1:41">
      <c r="A392" s="31">
        <v>20839000</v>
      </c>
      <c r="B392" s="31">
        <v>1</v>
      </c>
      <c r="C392" s="31">
        <v>1</v>
      </c>
      <c r="D392" s="31">
        <v>1</v>
      </c>
      <c r="E392" s="33" t="s">
        <v>516</v>
      </c>
      <c r="F392" s="33" t="s">
        <v>1368</v>
      </c>
      <c r="G392" s="33" t="s">
        <v>1367</v>
      </c>
      <c r="H392" s="33" t="s">
        <v>1362</v>
      </c>
      <c r="I392" s="33" t="s">
        <v>6</v>
      </c>
      <c r="J392" s="33" t="s">
        <v>1384</v>
      </c>
      <c r="K392" s="31" t="s">
        <v>407</v>
      </c>
      <c r="L392" s="33" t="s">
        <v>12</v>
      </c>
      <c r="M392" s="31" t="s">
        <v>1627</v>
      </c>
      <c r="N392" s="31" t="s">
        <v>422</v>
      </c>
      <c r="O392" s="31" t="s">
        <v>422</v>
      </c>
      <c r="P392" s="31" t="s">
        <v>407</v>
      </c>
      <c r="Q392" s="352">
        <v>300000000</v>
      </c>
      <c r="R392" s="387">
        <v>0</v>
      </c>
      <c r="S392" s="387">
        <v>0</v>
      </c>
      <c r="T392" s="387">
        <v>0</v>
      </c>
      <c r="U392" s="387">
        <v>0</v>
      </c>
      <c r="V392" s="352">
        <v>0</v>
      </c>
      <c r="W392" s="387">
        <v>0</v>
      </c>
      <c r="X392" s="352">
        <v>300000000</v>
      </c>
      <c r="Y392" s="354">
        <v>43609</v>
      </c>
      <c r="Z392" s="354">
        <v>49088</v>
      </c>
      <c r="AA392" s="352">
        <v>300000000</v>
      </c>
      <c r="AB392" s="352">
        <v>300000000</v>
      </c>
      <c r="AC392" s="352">
        <v>12.56986301369863</v>
      </c>
      <c r="AD392" s="352">
        <v>15.010958904109589</v>
      </c>
      <c r="AE392" s="391">
        <v>2.0489999999999998E-2</v>
      </c>
      <c r="AF392" s="355">
        <v>2.0489999999999998E-2</v>
      </c>
      <c r="AG392" s="355" t="s">
        <v>1723</v>
      </c>
      <c r="AH392" s="355"/>
      <c r="AI392" s="352">
        <v>3770958904.1095891</v>
      </c>
      <c r="AJ392" s="353">
        <v>4503287671.2328768</v>
      </c>
      <c r="AK392" s="353">
        <v>6146999.9999999991</v>
      </c>
      <c r="AL392" s="356">
        <v>12.56986301369863</v>
      </c>
      <c r="AM392" s="356">
        <v>15.010958904109589</v>
      </c>
      <c r="AN392" s="357">
        <v>2.0489999999999998E-2</v>
      </c>
      <c r="AO392" s="478" t="s">
        <v>1445</v>
      </c>
    </row>
    <row r="393" spans="1:41">
      <c r="A393" s="31">
        <v>20843000</v>
      </c>
      <c r="B393" s="31">
        <v>1</v>
      </c>
      <c r="C393" s="31">
        <v>1</v>
      </c>
      <c r="D393" s="31">
        <v>1</v>
      </c>
      <c r="E393" s="33" t="s">
        <v>516</v>
      </c>
      <c r="F393" s="33" t="s">
        <v>1368</v>
      </c>
      <c r="G393" s="33" t="s">
        <v>1367</v>
      </c>
      <c r="H393" s="33" t="s">
        <v>1362</v>
      </c>
      <c r="I393" s="33" t="s">
        <v>6</v>
      </c>
      <c r="J393" s="33" t="s">
        <v>1384</v>
      </c>
      <c r="K393" s="31" t="s">
        <v>407</v>
      </c>
      <c r="L393" s="33" t="s">
        <v>12</v>
      </c>
      <c r="M393" s="31" t="s">
        <v>1627</v>
      </c>
      <c r="N393" s="31" t="s">
        <v>423</v>
      </c>
      <c r="O393" s="31" t="s">
        <v>423</v>
      </c>
      <c r="P393" s="31" t="s">
        <v>407</v>
      </c>
      <c r="Q393" s="352">
        <v>70136714.939999998</v>
      </c>
      <c r="R393" s="387">
        <v>0</v>
      </c>
      <c r="S393" s="387">
        <v>0</v>
      </c>
      <c r="T393" s="387">
        <v>0</v>
      </c>
      <c r="U393" s="387">
        <v>0</v>
      </c>
      <c r="V393" s="352">
        <v>0</v>
      </c>
      <c r="W393" s="387">
        <v>0</v>
      </c>
      <c r="X393" s="352">
        <v>70136714.939999998</v>
      </c>
      <c r="Y393" s="354">
        <v>43787</v>
      </c>
      <c r="Z393" s="354">
        <v>49266</v>
      </c>
      <c r="AA393" s="352">
        <v>203000000</v>
      </c>
      <c r="AB393" s="352">
        <v>203000000</v>
      </c>
      <c r="AC393" s="352">
        <v>13.057534246575342</v>
      </c>
      <c r="AD393" s="352">
        <v>15.010958904109589</v>
      </c>
      <c r="AE393" s="391">
        <v>2.0560000000000002E-2</v>
      </c>
      <c r="AF393" s="355">
        <v>2.0560000000000002E-2</v>
      </c>
      <c r="AG393" s="355" t="s">
        <v>1723</v>
      </c>
      <c r="AH393" s="355"/>
      <c r="AI393" s="352">
        <v>915812557.2713424</v>
      </c>
      <c r="AJ393" s="353">
        <v>1052819345.633589</v>
      </c>
      <c r="AK393" s="353">
        <v>1442010.8591664</v>
      </c>
      <c r="AL393" s="356">
        <v>13.057534246575342</v>
      </c>
      <c r="AM393" s="356">
        <v>15.010958904109589</v>
      </c>
      <c r="AN393" s="357">
        <v>2.0560000000000002E-2</v>
      </c>
      <c r="AO393" s="478" t="s">
        <v>1445</v>
      </c>
    </row>
    <row r="394" spans="1:41">
      <c r="A394" s="31">
        <v>20841001</v>
      </c>
      <c r="B394" s="31">
        <v>1</v>
      </c>
      <c r="C394" s="31">
        <v>1</v>
      </c>
      <c r="D394" s="31">
        <v>1</v>
      </c>
      <c r="E394" s="33" t="s">
        <v>516</v>
      </c>
      <c r="F394" s="33" t="s">
        <v>1368</v>
      </c>
      <c r="G394" s="33" t="s">
        <v>1367</v>
      </c>
      <c r="H394" s="33" t="s">
        <v>1362</v>
      </c>
      <c r="I394" s="33" t="s">
        <v>6</v>
      </c>
      <c r="J394" s="33" t="s">
        <v>1384</v>
      </c>
      <c r="K394" s="31" t="s">
        <v>407</v>
      </c>
      <c r="L394" s="33" t="s">
        <v>12</v>
      </c>
      <c r="M394" s="31" t="s">
        <v>1627</v>
      </c>
      <c r="N394" s="31" t="s">
        <v>424</v>
      </c>
      <c r="O394" s="31" t="s">
        <v>424</v>
      </c>
      <c r="P394" s="31" t="s">
        <v>407</v>
      </c>
      <c r="Q394" s="352">
        <v>20000000</v>
      </c>
      <c r="R394" s="387">
        <v>0</v>
      </c>
      <c r="S394" s="387">
        <v>0</v>
      </c>
      <c r="T394" s="387">
        <v>0</v>
      </c>
      <c r="U394" s="387">
        <v>0</v>
      </c>
      <c r="V394" s="352">
        <v>0</v>
      </c>
      <c r="W394" s="387">
        <v>0</v>
      </c>
      <c r="X394" s="352">
        <v>20000000</v>
      </c>
      <c r="Y394" s="354">
        <v>43613</v>
      </c>
      <c r="Z394" s="354">
        <v>49457</v>
      </c>
      <c r="AA394" s="352">
        <v>20000000</v>
      </c>
      <c r="AB394" s="352">
        <v>20000000</v>
      </c>
      <c r="AC394" s="352">
        <v>13.580821917808219</v>
      </c>
      <c r="AD394" s="352">
        <v>16.010958904109589</v>
      </c>
      <c r="AE394" s="391">
        <v>1.1599999999999999E-2</v>
      </c>
      <c r="AF394" s="355">
        <v>1.1599999999999999E-2</v>
      </c>
      <c r="AG394" s="355" t="s">
        <v>1723</v>
      </c>
      <c r="AH394" s="355"/>
      <c r="AI394" s="352">
        <v>271616438.3561644</v>
      </c>
      <c r="AJ394" s="353">
        <v>320219178.08219177</v>
      </c>
      <c r="AK394" s="353">
        <v>231999.99999999997</v>
      </c>
      <c r="AL394" s="356">
        <v>13.580821917808219</v>
      </c>
      <c r="AM394" s="356">
        <v>16.010958904109589</v>
      </c>
      <c r="AN394" s="357">
        <v>1.1599999999999999E-2</v>
      </c>
      <c r="AO394" s="478" t="s">
        <v>1445</v>
      </c>
    </row>
    <row r="395" spans="1:41">
      <c r="A395" s="31">
        <v>20846000</v>
      </c>
      <c r="B395" s="31">
        <v>1</v>
      </c>
      <c r="C395" s="31">
        <v>1</v>
      </c>
      <c r="D395" s="31">
        <v>1</v>
      </c>
      <c r="E395" s="33" t="s">
        <v>516</v>
      </c>
      <c r="F395" s="33" t="s">
        <v>1368</v>
      </c>
      <c r="G395" s="33" t="s">
        <v>1367</v>
      </c>
      <c r="H395" s="33" t="s">
        <v>1362</v>
      </c>
      <c r="I395" s="33" t="s">
        <v>6</v>
      </c>
      <c r="J395" s="33" t="s">
        <v>1384</v>
      </c>
      <c r="K395" s="31" t="s">
        <v>407</v>
      </c>
      <c r="L395" s="33" t="s">
        <v>12</v>
      </c>
      <c r="M395" s="31" t="s">
        <v>1627</v>
      </c>
      <c r="N395" s="31" t="s">
        <v>425</v>
      </c>
      <c r="O395" s="31" t="s">
        <v>425</v>
      </c>
      <c r="P395" s="31" t="s">
        <v>407</v>
      </c>
      <c r="Q395" s="352">
        <v>48323671.189999998</v>
      </c>
      <c r="R395" s="387">
        <v>0</v>
      </c>
      <c r="S395" s="387">
        <v>0</v>
      </c>
      <c r="T395" s="387">
        <v>419614.84</v>
      </c>
      <c r="U395" s="387">
        <v>2966.17</v>
      </c>
      <c r="V395" s="352">
        <v>0</v>
      </c>
      <c r="W395" s="387">
        <v>0</v>
      </c>
      <c r="X395" s="352">
        <v>48323671.189999998</v>
      </c>
      <c r="Y395" s="354">
        <v>43938</v>
      </c>
      <c r="Z395" s="354">
        <v>48323</v>
      </c>
      <c r="AA395" s="352">
        <v>50000000</v>
      </c>
      <c r="AB395" s="352">
        <v>50000000</v>
      </c>
      <c r="AC395" s="352">
        <v>10.473972602739726</v>
      </c>
      <c r="AD395" s="352">
        <v>12.013698630136986</v>
      </c>
      <c r="AE395" s="391">
        <v>2.017E-2</v>
      </c>
      <c r="AF395" s="355">
        <v>2.017E-2</v>
      </c>
      <c r="AG395" s="355" t="s">
        <v>1723</v>
      </c>
      <c r="AH395" s="355"/>
      <c r="AI395" s="352">
        <v>506140808.10786301</v>
      </c>
      <c r="AJ395" s="353">
        <v>580546022.37849307</v>
      </c>
      <c r="AK395" s="353">
        <v>974688.44790229993</v>
      </c>
      <c r="AL395" s="356">
        <v>10.473972602739726</v>
      </c>
      <c r="AM395" s="356">
        <v>12.013698630136986</v>
      </c>
      <c r="AN395" s="357">
        <v>2.017E-2</v>
      </c>
      <c r="AO395" s="478" t="s">
        <v>1445</v>
      </c>
    </row>
    <row r="396" spans="1:41">
      <c r="A396" s="31">
        <v>20847000</v>
      </c>
      <c r="B396" s="31">
        <v>1</v>
      </c>
      <c r="C396" s="31">
        <v>1</v>
      </c>
      <c r="D396" s="31">
        <v>1</v>
      </c>
      <c r="E396" s="33" t="s">
        <v>516</v>
      </c>
      <c r="F396" s="33" t="s">
        <v>1368</v>
      </c>
      <c r="G396" s="33" t="s">
        <v>1367</v>
      </c>
      <c r="H396" s="33" t="s">
        <v>1362</v>
      </c>
      <c r="I396" s="33" t="s">
        <v>6</v>
      </c>
      <c r="J396" s="33" t="s">
        <v>1384</v>
      </c>
      <c r="K396" s="31" t="s">
        <v>407</v>
      </c>
      <c r="L396" s="33" t="s">
        <v>12</v>
      </c>
      <c r="M396" s="31" t="s">
        <v>1627</v>
      </c>
      <c r="N396" s="31" t="s">
        <v>426</v>
      </c>
      <c r="O396" s="31" t="s">
        <v>426</v>
      </c>
      <c r="P396" s="31" t="s">
        <v>407</v>
      </c>
      <c r="Q396" s="352">
        <v>350000000</v>
      </c>
      <c r="R396" s="387">
        <v>0</v>
      </c>
      <c r="S396" s="387">
        <v>0</v>
      </c>
      <c r="T396" s="387">
        <v>0</v>
      </c>
      <c r="U396" s="387">
        <v>0</v>
      </c>
      <c r="V396" s="352">
        <v>0</v>
      </c>
      <c r="W396" s="387">
        <v>0</v>
      </c>
      <c r="X396" s="352">
        <v>350000000</v>
      </c>
      <c r="Y396" s="354">
        <v>43956</v>
      </c>
      <c r="Z396" s="354">
        <v>51261</v>
      </c>
      <c r="AA396" s="352">
        <v>350000000</v>
      </c>
      <c r="AB396" s="352">
        <v>350000000</v>
      </c>
      <c r="AC396" s="352">
        <v>18.523287671232875</v>
      </c>
      <c r="AD396" s="352">
        <v>20.013698630136986</v>
      </c>
      <c r="AE396" s="391">
        <v>2.06E-2</v>
      </c>
      <c r="AF396" s="355">
        <v>2.06E-2</v>
      </c>
      <c r="AG396" s="355" t="s">
        <v>1723</v>
      </c>
      <c r="AH396" s="355"/>
      <c r="AI396" s="352">
        <v>6483150684.9315062</v>
      </c>
      <c r="AJ396" s="353">
        <v>7004794520.547945</v>
      </c>
      <c r="AK396" s="353">
        <v>7210000</v>
      </c>
      <c r="AL396" s="356">
        <v>18.523287671232875</v>
      </c>
      <c r="AM396" s="356">
        <v>20.013698630136986</v>
      </c>
      <c r="AN396" s="357">
        <v>2.06E-2</v>
      </c>
      <c r="AO396" s="478" t="s">
        <v>1445</v>
      </c>
    </row>
    <row r="397" spans="1:41">
      <c r="A397" s="31">
        <v>20848000</v>
      </c>
      <c r="B397" s="31">
        <v>1</v>
      </c>
      <c r="C397" s="31">
        <v>1</v>
      </c>
      <c r="D397" s="31">
        <v>1</v>
      </c>
      <c r="E397" s="33" t="s">
        <v>516</v>
      </c>
      <c r="F397" s="33" t="s">
        <v>1368</v>
      </c>
      <c r="G397" s="33" t="s">
        <v>1367</v>
      </c>
      <c r="H397" s="33" t="s">
        <v>1362</v>
      </c>
      <c r="I397" s="33" t="s">
        <v>6</v>
      </c>
      <c r="J397" s="33" t="s">
        <v>1384</v>
      </c>
      <c r="K397" s="31" t="s">
        <v>407</v>
      </c>
      <c r="L397" s="33" t="s">
        <v>12</v>
      </c>
      <c r="M397" s="31" t="s">
        <v>1627</v>
      </c>
      <c r="N397" s="31" t="s">
        <v>427</v>
      </c>
      <c r="O397" s="31" t="s">
        <v>427</v>
      </c>
      <c r="P397" s="31" t="s">
        <v>407</v>
      </c>
      <c r="Q397" s="352">
        <v>150000000</v>
      </c>
      <c r="R397" s="387">
        <v>0</v>
      </c>
      <c r="S397" s="387">
        <v>0</v>
      </c>
      <c r="T397" s="387">
        <v>0</v>
      </c>
      <c r="U397" s="387">
        <v>0</v>
      </c>
      <c r="V397" s="352">
        <v>0</v>
      </c>
      <c r="W397" s="387">
        <v>0</v>
      </c>
      <c r="X397" s="352">
        <v>150000000</v>
      </c>
      <c r="Y397" s="354">
        <v>44035</v>
      </c>
      <c r="Z397" s="354">
        <v>49513</v>
      </c>
      <c r="AA397" s="352">
        <v>150000000</v>
      </c>
      <c r="AB397" s="352">
        <v>150000000</v>
      </c>
      <c r="AC397" s="352">
        <v>13.734246575342466</v>
      </c>
      <c r="AD397" s="352">
        <v>15.008219178082191</v>
      </c>
      <c r="AE397" s="391">
        <v>2.035E-2</v>
      </c>
      <c r="AF397" s="355">
        <v>2.035E-2</v>
      </c>
      <c r="AG397" s="355" t="s">
        <v>1723</v>
      </c>
      <c r="AH397" s="355"/>
      <c r="AI397" s="352">
        <v>2060136986.3013699</v>
      </c>
      <c r="AJ397" s="353">
        <v>2251232876.7123289</v>
      </c>
      <c r="AK397" s="353">
        <v>3052500</v>
      </c>
      <c r="AL397" s="356">
        <v>13.734246575342466</v>
      </c>
      <c r="AM397" s="356">
        <v>15.008219178082193</v>
      </c>
      <c r="AN397" s="357">
        <v>2.035E-2</v>
      </c>
      <c r="AO397" s="478" t="s">
        <v>1445</v>
      </c>
    </row>
    <row r="398" spans="1:41">
      <c r="A398" s="31">
        <v>20849000</v>
      </c>
      <c r="B398" s="31">
        <v>1</v>
      </c>
      <c r="C398" s="31">
        <v>1</v>
      </c>
      <c r="D398" s="31">
        <v>1</v>
      </c>
      <c r="E398" s="33" t="s">
        <v>516</v>
      </c>
      <c r="F398" s="33" t="s">
        <v>1368</v>
      </c>
      <c r="G398" s="33" t="s">
        <v>1367</v>
      </c>
      <c r="H398" s="33" t="s">
        <v>1362</v>
      </c>
      <c r="I398" s="33" t="s">
        <v>6</v>
      </c>
      <c r="J398" s="33" t="s">
        <v>1384</v>
      </c>
      <c r="K398" s="31" t="s">
        <v>407</v>
      </c>
      <c r="L398" s="33" t="s">
        <v>12</v>
      </c>
      <c r="M398" s="31" t="s">
        <v>1627</v>
      </c>
      <c r="N398" s="31" t="s">
        <v>428</v>
      </c>
      <c r="O398" s="31" t="s">
        <v>428</v>
      </c>
      <c r="P398" s="31" t="s">
        <v>407</v>
      </c>
      <c r="Q398" s="352">
        <v>138251200</v>
      </c>
      <c r="R398" s="387">
        <v>0</v>
      </c>
      <c r="S398" s="387">
        <v>0</v>
      </c>
      <c r="T398" s="387">
        <v>0</v>
      </c>
      <c r="U398" s="387">
        <v>0</v>
      </c>
      <c r="V398" s="352">
        <v>0</v>
      </c>
      <c r="W398" s="387">
        <v>0</v>
      </c>
      <c r="X398" s="352">
        <v>138251200</v>
      </c>
      <c r="Y398" s="354">
        <v>44169</v>
      </c>
      <c r="Z398" s="354">
        <v>49647</v>
      </c>
      <c r="AA398" s="352">
        <v>138251200</v>
      </c>
      <c r="AB398" s="352">
        <v>138251200</v>
      </c>
      <c r="AC398" s="352">
        <v>14.101369863013698</v>
      </c>
      <c r="AD398" s="352">
        <v>15.008219178082191</v>
      </c>
      <c r="AE398" s="391">
        <v>2.06E-2</v>
      </c>
      <c r="AF398" s="355">
        <v>2.06E-2</v>
      </c>
      <c r="AG398" s="355" t="s">
        <v>1723</v>
      </c>
      <c r="AH398" s="355"/>
      <c r="AI398" s="352">
        <v>1949531305.2054794</v>
      </c>
      <c r="AJ398" s="353">
        <v>2074904311.2328765</v>
      </c>
      <c r="AK398" s="353">
        <v>2847974.72</v>
      </c>
      <c r="AL398" s="356">
        <v>14.101369863013698</v>
      </c>
      <c r="AM398" s="356">
        <v>15.008219178082191</v>
      </c>
      <c r="AN398" s="357">
        <v>2.06E-2</v>
      </c>
      <c r="AO398" s="478" t="s">
        <v>1445</v>
      </c>
    </row>
    <row r="399" spans="1:41">
      <c r="A399" s="31">
        <v>20789000</v>
      </c>
      <c r="B399" s="31">
        <v>1</v>
      </c>
      <c r="C399" s="31">
        <v>1</v>
      </c>
      <c r="D399" s="31">
        <v>1</v>
      </c>
      <c r="E399" s="33" t="s">
        <v>516</v>
      </c>
      <c r="F399" s="33" t="s">
        <v>1368</v>
      </c>
      <c r="G399" s="33" t="s">
        <v>1367</v>
      </c>
      <c r="H399" s="33" t="s">
        <v>1362</v>
      </c>
      <c r="I399" s="33" t="s">
        <v>6</v>
      </c>
      <c r="J399" s="33" t="s">
        <v>1384</v>
      </c>
      <c r="K399" s="31" t="s">
        <v>407</v>
      </c>
      <c r="L399" s="33" t="s">
        <v>12</v>
      </c>
      <c r="M399" s="31" t="s">
        <v>1627</v>
      </c>
      <c r="N399" s="31" t="s">
        <v>429</v>
      </c>
      <c r="O399" s="31" t="s">
        <v>429</v>
      </c>
      <c r="P399" s="31" t="s">
        <v>407</v>
      </c>
      <c r="Q399" s="352">
        <v>50000000.060000002</v>
      </c>
      <c r="R399" s="387">
        <v>0</v>
      </c>
      <c r="S399" s="387">
        <v>7142857.1399999997</v>
      </c>
      <c r="T399" s="387">
        <v>311653.78000000003</v>
      </c>
      <c r="U399" s="387">
        <v>0</v>
      </c>
      <c r="V399" s="352">
        <v>0</v>
      </c>
      <c r="W399" s="387">
        <v>0</v>
      </c>
      <c r="X399" s="352">
        <v>42857142.920000002</v>
      </c>
      <c r="Y399" s="354">
        <v>38995</v>
      </c>
      <c r="Z399" s="354">
        <v>45570</v>
      </c>
      <c r="AA399" s="352">
        <v>200000000</v>
      </c>
      <c r="AB399" s="352">
        <v>200000000</v>
      </c>
      <c r="AC399" s="352">
        <v>2.9315068493150687</v>
      </c>
      <c r="AD399" s="352">
        <v>18.013698630136986</v>
      </c>
      <c r="AE399" s="391">
        <v>1.9E-2</v>
      </c>
      <c r="AF399" s="355">
        <v>1.9E-2</v>
      </c>
      <c r="AG399" s="355" t="s">
        <v>1723</v>
      </c>
      <c r="AH399" s="355"/>
      <c r="AI399" s="352">
        <v>125636008.0120548</v>
      </c>
      <c r="AJ399" s="353">
        <v>772015656.709589</v>
      </c>
      <c r="AK399" s="353">
        <v>814285.71548000001</v>
      </c>
      <c r="AL399" s="356">
        <v>2.9315068493150687</v>
      </c>
      <c r="AM399" s="356">
        <v>18.013698630136986</v>
      </c>
      <c r="AN399" s="357">
        <v>1.9E-2</v>
      </c>
      <c r="AO399" s="478" t="s">
        <v>1445</v>
      </c>
    </row>
    <row r="400" spans="1:41">
      <c r="A400" s="31">
        <v>20790000</v>
      </c>
      <c r="B400" s="31">
        <v>1</v>
      </c>
      <c r="C400" s="31">
        <v>1</v>
      </c>
      <c r="D400" s="31">
        <v>1</v>
      </c>
      <c r="E400" s="33" t="s">
        <v>516</v>
      </c>
      <c r="F400" s="33" t="s">
        <v>1368</v>
      </c>
      <c r="G400" s="33" t="s">
        <v>1367</v>
      </c>
      <c r="H400" s="33" t="s">
        <v>1362</v>
      </c>
      <c r="I400" s="33" t="s">
        <v>6</v>
      </c>
      <c r="J400" s="33" t="s">
        <v>1384</v>
      </c>
      <c r="K400" s="31" t="s">
        <v>407</v>
      </c>
      <c r="L400" s="33" t="s">
        <v>12</v>
      </c>
      <c r="M400" s="31" t="s">
        <v>1627</v>
      </c>
      <c r="N400" s="31" t="s">
        <v>430</v>
      </c>
      <c r="O400" s="31" t="s">
        <v>430</v>
      </c>
      <c r="P400" s="31" t="s">
        <v>407</v>
      </c>
      <c r="Q400" s="352">
        <v>45476250.060000002</v>
      </c>
      <c r="R400" s="387">
        <v>0</v>
      </c>
      <c r="S400" s="387">
        <v>6496607.1399999997</v>
      </c>
      <c r="T400" s="387">
        <v>439224.78</v>
      </c>
      <c r="U400" s="387">
        <v>0</v>
      </c>
      <c r="V400" s="352">
        <v>0</v>
      </c>
      <c r="W400" s="387">
        <v>0</v>
      </c>
      <c r="X400" s="352">
        <v>38979642.920000002</v>
      </c>
      <c r="Y400" s="354">
        <v>38995</v>
      </c>
      <c r="Z400" s="354">
        <v>45580</v>
      </c>
      <c r="AA400" s="352">
        <v>250000000</v>
      </c>
      <c r="AB400" s="352">
        <v>181905000</v>
      </c>
      <c r="AC400" s="352">
        <v>2.9589041095890409</v>
      </c>
      <c r="AD400" s="352">
        <v>18.041095890410958</v>
      </c>
      <c r="AE400" s="391">
        <v>1.9630000000000002E-2</v>
      </c>
      <c r="AF400" s="355">
        <v>1.9630000000000002E-2</v>
      </c>
      <c r="AG400" s="355" t="s">
        <v>1723</v>
      </c>
      <c r="AH400" s="355"/>
      <c r="AI400" s="352">
        <v>115337025.62630136</v>
      </c>
      <c r="AJ400" s="353">
        <v>703235475.69369864</v>
      </c>
      <c r="AK400" s="353">
        <v>765170.39051960013</v>
      </c>
      <c r="AL400" s="356">
        <v>2.9589041095890409</v>
      </c>
      <c r="AM400" s="356">
        <v>18.041095890410958</v>
      </c>
      <c r="AN400" s="357">
        <v>1.9630000000000002E-2</v>
      </c>
      <c r="AO400" s="478" t="s">
        <v>1445</v>
      </c>
    </row>
    <row r="401" spans="1:41">
      <c r="A401" s="31">
        <v>20794000</v>
      </c>
      <c r="B401" s="31">
        <v>1</v>
      </c>
      <c r="C401" s="31">
        <v>1</v>
      </c>
      <c r="D401" s="31">
        <v>1</v>
      </c>
      <c r="E401" s="33" t="s">
        <v>516</v>
      </c>
      <c r="F401" s="33" t="s">
        <v>1368</v>
      </c>
      <c r="G401" s="33" t="s">
        <v>1367</v>
      </c>
      <c r="H401" s="33" t="s">
        <v>1362</v>
      </c>
      <c r="I401" s="33" t="s">
        <v>6</v>
      </c>
      <c r="J401" s="33" t="s">
        <v>1384</v>
      </c>
      <c r="K401" s="31" t="s">
        <v>407</v>
      </c>
      <c r="L401" s="33" t="s">
        <v>12</v>
      </c>
      <c r="M401" s="31" t="s">
        <v>1627</v>
      </c>
      <c r="N401" s="31" t="s">
        <v>431</v>
      </c>
      <c r="O401" s="31" t="s">
        <v>431</v>
      </c>
      <c r="P401" s="31" t="s">
        <v>407</v>
      </c>
      <c r="Q401" s="352">
        <v>10150112.75</v>
      </c>
      <c r="R401" s="387">
        <v>0</v>
      </c>
      <c r="S401" s="387">
        <v>0</v>
      </c>
      <c r="T401" s="387">
        <v>0</v>
      </c>
      <c r="U401" s="387">
        <v>0</v>
      </c>
      <c r="V401" s="352">
        <v>0</v>
      </c>
      <c r="W401" s="387">
        <v>0</v>
      </c>
      <c r="X401" s="352">
        <v>10150112.75</v>
      </c>
      <c r="Y401" s="354">
        <v>39094</v>
      </c>
      <c r="Z401" s="354">
        <v>45669</v>
      </c>
      <c r="AA401" s="352">
        <v>50000000</v>
      </c>
      <c r="AB401" s="352">
        <v>42614640.289999999</v>
      </c>
      <c r="AC401" s="352">
        <v>3.2027397260273971</v>
      </c>
      <c r="AD401" s="352">
        <v>18.013698630136986</v>
      </c>
      <c r="AE401" s="391">
        <v>1.6500000000000001E-2</v>
      </c>
      <c r="AF401" s="355">
        <v>1.6500000000000001E-2</v>
      </c>
      <c r="AG401" s="355" t="s">
        <v>1723</v>
      </c>
      <c r="AH401" s="355"/>
      <c r="AI401" s="352">
        <v>32508169.328082189</v>
      </c>
      <c r="AJ401" s="353">
        <v>182841072.14041096</v>
      </c>
      <c r="AK401" s="353">
        <v>167476.86037500002</v>
      </c>
      <c r="AL401" s="356">
        <v>3.2027397260273971</v>
      </c>
      <c r="AM401" s="356">
        <v>18.013698630136986</v>
      </c>
      <c r="AN401" s="357">
        <v>1.6500000000000001E-2</v>
      </c>
      <c r="AO401" s="478" t="s">
        <v>1445</v>
      </c>
    </row>
    <row r="402" spans="1:41">
      <c r="A402" s="31">
        <v>20793000</v>
      </c>
      <c r="B402" s="31">
        <v>1</v>
      </c>
      <c r="C402" s="31">
        <v>1</v>
      </c>
      <c r="D402" s="31">
        <v>1</v>
      </c>
      <c r="E402" s="33" t="s">
        <v>516</v>
      </c>
      <c r="F402" s="33" t="s">
        <v>1368</v>
      </c>
      <c r="G402" s="33" t="s">
        <v>1367</v>
      </c>
      <c r="H402" s="33" t="s">
        <v>1362</v>
      </c>
      <c r="I402" s="33" t="s">
        <v>6</v>
      </c>
      <c r="J402" s="33" t="s">
        <v>1384</v>
      </c>
      <c r="K402" s="31" t="s">
        <v>407</v>
      </c>
      <c r="L402" s="33" t="s">
        <v>12</v>
      </c>
      <c r="M402" s="31" t="s">
        <v>1627</v>
      </c>
      <c r="N402" s="31" t="s">
        <v>432</v>
      </c>
      <c r="O402" s="31" t="s">
        <v>432</v>
      </c>
      <c r="P402" s="31" t="s">
        <v>407</v>
      </c>
      <c r="Q402" s="352">
        <v>68750000.030000001</v>
      </c>
      <c r="R402" s="387">
        <v>0</v>
      </c>
      <c r="S402" s="387">
        <v>9821428.5700000003</v>
      </c>
      <c r="T402" s="387">
        <v>459288.19</v>
      </c>
      <c r="U402" s="387">
        <v>0</v>
      </c>
      <c r="V402" s="352">
        <v>0</v>
      </c>
      <c r="W402" s="387">
        <v>0</v>
      </c>
      <c r="X402" s="352">
        <v>58928571.460000001</v>
      </c>
      <c r="Y402" s="354">
        <v>39020</v>
      </c>
      <c r="Z402" s="354">
        <v>45596</v>
      </c>
      <c r="AA402" s="352">
        <v>275000000</v>
      </c>
      <c r="AB402" s="352">
        <v>275000000</v>
      </c>
      <c r="AC402" s="352">
        <v>3.0027397260273974</v>
      </c>
      <c r="AD402" s="352">
        <v>18.016438356164382</v>
      </c>
      <c r="AE402" s="391">
        <v>1.9879999999999998E-2</v>
      </c>
      <c r="AF402" s="355">
        <v>1.9879999999999998E-2</v>
      </c>
      <c r="AG402" s="355" t="s">
        <v>1723</v>
      </c>
      <c r="AH402" s="355"/>
      <c r="AI402" s="352">
        <v>176947162.52098632</v>
      </c>
      <c r="AJ402" s="353">
        <v>1061682975.1259178</v>
      </c>
      <c r="AK402" s="353">
        <v>1171500.0006247999</v>
      </c>
      <c r="AL402" s="356">
        <v>3.0027397260273974</v>
      </c>
      <c r="AM402" s="356">
        <v>18.016438356164382</v>
      </c>
      <c r="AN402" s="357">
        <v>1.9879999999999998E-2</v>
      </c>
      <c r="AO402" s="478" t="s">
        <v>1445</v>
      </c>
    </row>
    <row r="403" spans="1:41">
      <c r="A403" s="31">
        <v>20798000</v>
      </c>
      <c r="B403" s="31">
        <v>1</v>
      </c>
      <c r="C403" s="31">
        <v>1</v>
      </c>
      <c r="D403" s="31">
        <v>1</v>
      </c>
      <c r="E403" s="33" t="s">
        <v>516</v>
      </c>
      <c r="F403" s="33" t="s">
        <v>1368</v>
      </c>
      <c r="G403" s="33" t="s">
        <v>1367</v>
      </c>
      <c r="H403" s="33" t="s">
        <v>1362</v>
      </c>
      <c r="I403" s="33" t="s">
        <v>6</v>
      </c>
      <c r="J403" s="33" t="s">
        <v>1384</v>
      </c>
      <c r="K403" s="31" t="s">
        <v>407</v>
      </c>
      <c r="L403" s="33" t="s">
        <v>12</v>
      </c>
      <c r="M403" s="31" t="s">
        <v>1627</v>
      </c>
      <c r="N403" s="31" t="s">
        <v>433</v>
      </c>
      <c r="O403" s="31" t="s">
        <v>433</v>
      </c>
      <c r="P403" s="31" t="s">
        <v>407</v>
      </c>
      <c r="Q403" s="352">
        <v>57857142.829999998</v>
      </c>
      <c r="R403" s="387">
        <v>0</v>
      </c>
      <c r="S403" s="387">
        <v>0</v>
      </c>
      <c r="T403" s="387">
        <v>0</v>
      </c>
      <c r="U403" s="387">
        <v>0</v>
      </c>
      <c r="V403" s="352">
        <v>0</v>
      </c>
      <c r="W403" s="387">
        <v>0</v>
      </c>
      <c r="X403" s="352">
        <v>57857142.829999998</v>
      </c>
      <c r="Y403" s="354">
        <v>39423</v>
      </c>
      <c r="Z403" s="354">
        <v>46000</v>
      </c>
      <c r="AA403" s="352">
        <v>180000000</v>
      </c>
      <c r="AB403" s="352">
        <v>180000000</v>
      </c>
      <c r="AC403" s="352">
        <v>4.1095890410958908</v>
      </c>
      <c r="AD403" s="352">
        <v>18.019178082191782</v>
      </c>
      <c r="AE403" s="391">
        <v>1.363E-2</v>
      </c>
      <c r="AF403" s="355">
        <v>1.363E-2</v>
      </c>
      <c r="AG403" s="355" t="s">
        <v>1723</v>
      </c>
      <c r="AH403" s="355"/>
      <c r="AI403" s="352">
        <v>237769080.12328768</v>
      </c>
      <c r="AJ403" s="353">
        <v>1042538159.9805754</v>
      </c>
      <c r="AK403" s="353">
        <v>788592.85677289998</v>
      </c>
      <c r="AL403" s="356">
        <v>4.1095890410958908</v>
      </c>
      <c r="AM403" s="356">
        <v>18.019178082191782</v>
      </c>
      <c r="AN403" s="357">
        <v>1.363E-2</v>
      </c>
      <c r="AO403" s="478" t="s">
        <v>1445</v>
      </c>
    </row>
    <row r="404" spans="1:41">
      <c r="A404" s="31">
        <v>20799000</v>
      </c>
      <c r="B404" s="31">
        <v>1</v>
      </c>
      <c r="C404" s="31">
        <v>1</v>
      </c>
      <c r="D404" s="31">
        <v>1</v>
      </c>
      <c r="E404" s="33" t="s">
        <v>516</v>
      </c>
      <c r="F404" s="33" t="s">
        <v>1368</v>
      </c>
      <c r="G404" s="33" t="s">
        <v>1367</v>
      </c>
      <c r="H404" s="33" t="s">
        <v>1362</v>
      </c>
      <c r="I404" s="33" t="s">
        <v>6</v>
      </c>
      <c r="J404" s="33" t="s">
        <v>1384</v>
      </c>
      <c r="K404" s="31" t="s">
        <v>407</v>
      </c>
      <c r="L404" s="33" t="s">
        <v>12</v>
      </c>
      <c r="M404" s="31" t="s">
        <v>1627</v>
      </c>
      <c r="N404" s="31" t="s">
        <v>434</v>
      </c>
      <c r="O404" s="31" t="s">
        <v>434</v>
      </c>
      <c r="P404" s="31" t="s">
        <v>407</v>
      </c>
      <c r="Q404" s="352">
        <v>80357142.829999998</v>
      </c>
      <c r="R404" s="387">
        <v>0</v>
      </c>
      <c r="S404" s="387">
        <v>0</v>
      </c>
      <c r="T404" s="387">
        <v>0</v>
      </c>
      <c r="U404" s="387">
        <v>0</v>
      </c>
      <c r="V404" s="352">
        <v>0</v>
      </c>
      <c r="W404" s="387">
        <v>0</v>
      </c>
      <c r="X404" s="352">
        <v>80357142.829999998</v>
      </c>
      <c r="Y404" s="354">
        <v>39425</v>
      </c>
      <c r="Z404" s="354">
        <v>46000</v>
      </c>
      <c r="AA404" s="352">
        <v>250000000</v>
      </c>
      <c r="AB404" s="352">
        <v>250000000</v>
      </c>
      <c r="AC404" s="352">
        <v>4.1095890410958908</v>
      </c>
      <c r="AD404" s="352">
        <v>18.013698630136986</v>
      </c>
      <c r="AE404" s="391">
        <v>1.303E-2</v>
      </c>
      <c r="AF404" s="355">
        <v>1.303E-2</v>
      </c>
      <c r="AG404" s="355" t="s">
        <v>1723</v>
      </c>
      <c r="AH404" s="355"/>
      <c r="AI404" s="352">
        <v>330234833.54794526</v>
      </c>
      <c r="AJ404" s="353">
        <v>1447529353.718493</v>
      </c>
      <c r="AK404" s="353">
        <v>1047053.5710749</v>
      </c>
      <c r="AL404" s="356">
        <v>4.1095890410958908</v>
      </c>
      <c r="AM404" s="356">
        <v>18.013698630136986</v>
      </c>
      <c r="AN404" s="357">
        <v>1.303E-2</v>
      </c>
      <c r="AO404" s="478" t="s">
        <v>1445</v>
      </c>
    </row>
    <row r="405" spans="1:41">
      <c r="A405" s="31">
        <v>20797000</v>
      </c>
      <c r="B405" s="31">
        <v>1</v>
      </c>
      <c r="C405" s="31">
        <v>1</v>
      </c>
      <c r="D405" s="31">
        <v>1</v>
      </c>
      <c r="E405" s="33" t="s">
        <v>516</v>
      </c>
      <c r="F405" s="33" t="s">
        <v>1368</v>
      </c>
      <c r="G405" s="33" t="s">
        <v>1367</v>
      </c>
      <c r="H405" s="33" t="s">
        <v>1362</v>
      </c>
      <c r="I405" s="33" t="s">
        <v>6</v>
      </c>
      <c r="J405" s="33" t="s">
        <v>1384</v>
      </c>
      <c r="K405" s="31" t="s">
        <v>407</v>
      </c>
      <c r="L405" s="33" t="s">
        <v>12</v>
      </c>
      <c r="M405" s="31" t="s">
        <v>1627</v>
      </c>
      <c r="N405" s="31" t="s">
        <v>435</v>
      </c>
      <c r="O405" s="31" t="s">
        <v>435</v>
      </c>
      <c r="P405" s="31" t="s">
        <v>407</v>
      </c>
      <c r="Q405" s="352">
        <v>32581046.719999999</v>
      </c>
      <c r="R405" s="387">
        <v>0</v>
      </c>
      <c r="S405" s="387">
        <v>0</v>
      </c>
      <c r="T405" s="387">
        <v>0</v>
      </c>
      <c r="U405" s="387">
        <v>0</v>
      </c>
      <c r="V405" s="352">
        <v>0</v>
      </c>
      <c r="W405" s="387">
        <v>0</v>
      </c>
      <c r="X405" s="352">
        <v>32581046.719999999</v>
      </c>
      <c r="Y405" s="354">
        <v>39415</v>
      </c>
      <c r="Z405" s="354">
        <v>45990</v>
      </c>
      <c r="AA405" s="352">
        <v>100000000</v>
      </c>
      <c r="AB405" s="352">
        <v>100000000</v>
      </c>
      <c r="AC405" s="352">
        <v>4.0821917808219181</v>
      </c>
      <c r="AD405" s="352">
        <v>18.013698630136986</v>
      </c>
      <c r="AE405" s="391">
        <v>1.363E-2</v>
      </c>
      <c r="AF405" s="355">
        <v>1.363E-2</v>
      </c>
      <c r="AG405" s="355" t="s">
        <v>1723</v>
      </c>
      <c r="AH405" s="355"/>
      <c r="AI405" s="352">
        <v>133002081.13095891</v>
      </c>
      <c r="AJ405" s="353">
        <v>586905156.66849315</v>
      </c>
      <c r="AK405" s="353">
        <v>444079.66679359996</v>
      </c>
      <c r="AL405" s="356">
        <v>4.0821917808219181</v>
      </c>
      <c r="AM405" s="356">
        <v>18.013698630136986</v>
      </c>
      <c r="AN405" s="357">
        <v>1.363E-2</v>
      </c>
      <c r="AO405" s="478" t="s">
        <v>1445</v>
      </c>
    </row>
    <row r="406" spans="1:41">
      <c r="A406" s="31">
        <v>20801000</v>
      </c>
      <c r="B406" s="31">
        <v>1</v>
      </c>
      <c r="C406" s="31">
        <v>1</v>
      </c>
      <c r="D406" s="31">
        <v>1</v>
      </c>
      <c r="E406" s="33" t="s">
        <v>516</v>
      </c>
      <c r="F406" s="33" t="s">
        <v>1368</v>
      </c>
      <c r="G406" s="33" t="s">
        <v>1367</v>
      </c>
      <c r="H406" s="33" t="s">
        <v>1362</v>
      </c>
      <c r="I406" s="33" t="s">
        <v>6</v>
      </c>
      <c r="J406" s="33" t="s">
        <v>1384</v>
      </c>
      <c r="K406" s="31" t="s">
        <v>407</v>
      </c>
      <c r="L406" s="33" t="s">
        <v>12</v>
      </c>
      <c r="M406" s="31" t="s">
        <v>1627</v>
      </c>
      <c r="N406" s="31" t="s">
        <v>436</v>
      </c>
      <c r="O406" s="31" t="s">
        <v>436</v>
      </c>
      <c r="P406" s="31" t="s">
        <v>407</v>
      </c>
      <c r="Q406" s="352">
        <v>37499999.949999996</v>
      </c>
      <c r="R406" s="387">
        <v>0</v>
      </c>
      <c r="S406" s="387">
        <v>0</v>
      </c>
      <c r="T406" s="387">
        <v>0</v>
      </c>
      <c r="U406" s="387">
        <v>0</v>
      </c>
      <c r="V406" s="352">
        <v>0</v>
      </c>
      <c r="W406" s="387">
        <v>0</v>
      </c>
      <c r="X406" s="352">
        <v>37499999.949999996</v>
      </c>
      <c r="Y406" s="354">
        <v>40218</v>
      </c>
      <c r="Z406" s="354">
        <v>45990</v>
      </c>
      <c r="AA406" s="352">
        <v>100000000</v>
      </c>
      <c r="AB406" s="352">
        <v>100000000</v>
      </c>
      <c r="AC406" s="352">
        <v>4.0821917808219181</v>
      </c>
      <c r="AD406" s="352">
        <v>15.813698630136987</v>
      </c>
      <c r="AE406" s="391">
        <v>2.6070000000000003E-2</v>
      </c>
      <c r="AF406" s="355">
        <v>2.6070000000000003E-2</v>
      </c>
      <c r="AG406" s="355" t="s">
        <v>1723</v>
      </c>
      <c r="AH406" s="355"/>
      <c r="AI406" s="352">
        <v>153082191.57671231</v>
      </c>
      <c r="AJ406" s="353">
        <v>593013697.83945203</v>
      </c>
      <c r="AK406" s="353">
        <v>977624.99869649997</v>
      </c>
      <c r="AL406" s="356">
        <v>4.0821917808219181</v>
      </c>
      <c r="AM406" s="356">
        <v>15.813698630136987</v>
      </c>
      <c r="AN406" s="357">
        <v>2.6070000000000003E-2</v>
      </c>
      <c r="AO406" s="478" t="s">
        <v>1445</v>
      </c>
    </row>
    <row r="407" spans="1:41">
      <c r="A407" s="31">
        <v>20804000</v>
      </c>
      <c r="B407" s="31">
        <v>1</v>
      </c>
      <c r="C407" s="31">
        <v>1</v>
      </c>
      <c r="D407" s="31">
        <v>1</v>
      </c>
      <c r="E407" s="33" t="s">
        <v>516</v>
      </c>
      <c r="F407" s="33" t="s">
        <v>1368</v>
      </c>
      <c r="G407" s="33" t="s">
        <v>1367</v>
      </c>
      <c r="H407" s="33" t="s">
        <v>1362</v>
      </c>
      <c r="I407" s="33" t="s">
        <v>6</v>
      </c>
      <c r="J407" s="33" t="s">
        <v>1384</v>
      </c>
      <c r="K407" s="31" t="s">
        <v>407</v>
      </c>
      <c r="L407" s="33" t="s">
        <v>12</v>
      </c>
      <c r="M407" s="31" t="s">
        <v>1627</v>
      </c>
      <c r="N407" s="31" t="s">
        <v>437</v>
      </c>
      <c r="O407" s="31" t="s">
        <v>437</v>
      </c>
      <c r="P407" s="31" t="s">
        <v>407</v>
      </c>
      <c r="Q407" s="352">
        <v>11904761.999999998</v>
      </c>
      <c r="R407" s="387">
        <v>0</v>
      </c>
      <c r="S407" s="387">
        <v>0</v>
      </c>
      <c r="T407" s="387">
        <v>0</v>
      </c>
      <c r="U407" s="387">
        <v>0</v>
      </c>
      <c r="V407" s="352">
        <v>0</v>
      </c>
      <c r="W407" s="387">
        <v>0</v>
      </c>
      <c r="X407" s="352">
        <v>11904761.999999998</v>
      </c>
      <c r="Y407" s="354">
        <v>40256</v>
      </c>
      <c r="Z407" s="354">
        <v>44639</v>
      </c>
      <c r="AA407" s="352">
        <v>250000000</v>
      </c>
      <c r="AB407" s="352">
        <v>250000000</v>
      </c>
      <c r="AC407" s="352">
        <v>0.38082191780821917</v>
      </c>
      <c r="AD407" s="352">
        <v>12.008219178082191</v>
      </c>
      <c r="AE407" s="391">
        <v>2.503E-2</v>
      </c>
      <c r="AF407" s="355">
        <v>2.503E-2</v>
      </c>
      <c r="AG407" s="355" t="s">
        <v>1723</v>
      </c>
      <c r="AH407" s="355"/>
      <c r="AI407" s="352">
        <v>4533594.2958904104</v>
      </c>
      <c r="AJ407" s="353">
        <v>142954991.35890409</v>
      </c>
      <c r="AK407" s="353">
        <v>297976.19285999995</v>
      </c>
      <c r="AL407" s="356">
        <v>0.38082191780821917</v>
      </c>
      <c r="AM407" s="356">
        <v>12.008219178082193</v>
      </c>
      <c r="AN407" s="357">
        <v>2.503E-2</v>
      </c>
      <c r="AO407" s="478" t="s">
        <v>1445</v>
      </c>
    </row>
    <row r="408" spans="1:41">
      <c r="A408" s="31">
        <v>20805000</v>
      </c>
      <c r="B408" s="31">
        <v>1</v>
      </c>
      <c r="C408" s="31">
        <v>1</v>
      </c>
      <c r="D408" s="31">
        <v>1</v>
      </c>
      <c r="E408" s="33" t="s">
        <v>516</v>
      </c>
      <c r="F408" s="33" t="s">
        <v>1368</v>
      </c>
      <c r="G408" s="33" t="s">
        <v>1367</v>
      </c>
      <c r="H408" s="33" t="s">
        <v>1362</v>
      </c>
      <c r="I408" s="33" t="s">
        <v>6</v>
      </c>
      <c r="J408" s="33" t="s">
        <v>1384</v>
      </c>
      <c r="K408" s="31" t="s">
        <v>407</v>
      </c>
      <c r="L408" s="33" t="s">
        <v>12</v>
      </c>
      <c r="M408" s="31" t="s">
        <v>1627</v>
      </c>
      <c r="N408" s="31" t="s">
        <v>438</v>
      </c>
      <c r="O408" s="31" t="s">
        <v>438</v>
      </c>
      <c r="P408" s="31" t="s">
        <v>407</v>
      </c>
      <c r="Q408" s="352">
        <v>68544962.079999998</v>
      </c>
      <c r="R408" s="387">
        <v>0</v>
      </c>
      <c r="S408" s="387">
        <v>0</v>
      </c>
      <c r="T408" s="387">
        <v>0</v>
      </c>
      <c r="U408" s="387">
        <v>0</v>
      </c>
      <c r="V408" s="352">
        <v>0</v>
      </c>
      <c r="W408" s="387">
        <v>0</v>
      </c>
      <c r="X408" s="352">
        <v>68544962.079999998</v>
      </c>
      <c r="Y408" s="354">
        <v>40260</v>
      </c>
      <c r="Z408" s="354">
        <v>46835</v>
      </c>
      <c r="AA408" s="352">
        <v>255303921.38</v>
      </c>
      <c r="AB408" s="352">
        <v>146467528.34999999</v>
      </c>
      <c r="AC408" s="352">
        <v>6.397260273972603</v>
      </c>
      <c r="AD408" s="352">
        <v>18.013698630136986</v>
      </c>
      <c r="AE408" s="391">
        <v>2.6019999999999998E-2</v>
      </c>
      <c r="AF408" s="355">
        <v>2.6019999999999998E-2</v>
      </c>
      <c r="AG408" s="355" t="s">
        <v>1723</v>
      </c>
      <c r="AH408" s="355"/>
      <c r="AI408" s="352">
        <v>438499962.89534247</v>
      </c>
      <c r="AJ408" s="353">
        <v>1234748289.5232875</v>
      </c>
      <c r="AK408" s="353">
        <v>1783539.9133215998</v>
      </c>
      <c r="AL408" s="356">
        <v>6.397260273972603</v>
      </c>
      <c r="AM408" s="356">
        <v>18.013698630136986</v>
      </c>
      <c r="AN408" s="357">
        <v>2.6019999999999998E-2</v>
      </c>
      <c r="AO408" s="478" t="s">
        <v>1445</v>
      </c>
    </row>
    <row r="409" spans="1:41">
      <c r="A409" s="31">
        <v>20808000</v>
      </c>
      <c r="B409" s="31">
        <v>1</v>
      </c>
      <c r="C409" s="31">
        <v>1</v>
      </c>
      <c r="D409" s="31">
        <v>1</v>
      </c>
      <c r="E409" s="33" t="s">
        <v>516</v>
      </c>
      <c r="F409" s="33" t="s">
        <v>1368</v>
      </c>
      <c r="G409" s="33" t="s">
        <v>1367</v>
      </c>
      <c r="H409" s="33" t="s">
        <v>1362</v>
      </c>
      <c r="I409" s="33" t="s">
        <v>6</v>
      </c>
      <c r="J409" s="33" t="s">
        <v>1384</v>
      </c>
      <c r="K409" s="31" t="s">
        <v>407</v>
      </c>
      <c r="L409" s="33" t="s">
        <v>12</v>
      </c>
      <c r="M409" s="31" t="s">
        <v>1627</v>
      </c>
      <c r="N409" s="31" t="s">
        <v>439</v>
      </c>
      <c r="O409" s="31" t="s">
        <v>439</v>
      </c>
      <c r="P409" s="31" t="s">
        <v>407</v>
      </c>
      <c r="Q409" s="352">
        <v>164929449.31999999</v>
      </c>
      <c r="R409" s="387">
        <v>0</v>
      </c>
      <c r="S409" s="387">
        <v>0</v>
      </c>
      <c r="T409" s="387">
        <v>0</v>
      </c>
      <c r="U409" s="387">
        <v>0</v>
      </c>
      <c r="V409" s="352">
        <v>0</v>
      </c>
      <c r="W409" s="387">
        <v>0</v>
      </c>
      <c r="X409" s="352">
        <v>164929449.31999999</v>
      </c>
      <c r="Y409" s="354">
        <v>40512</v>
      </c>
      <c r="Z409" s="354">
        <v>47087</v>
      </c>
      <c r="AA409" s="352">
        <v>300000000</v>
      </c>
      <c r="AB409" s="352">
        <v>300000000</v>
      </c>
      <c r="AC409" s="352">
        <v>7.087671232876712</v>
      </c>
      <c r="AD409" s="352">
        <v>18.013698630136986</v>
      </c>
      <c r="AE409" s="391">
        <v>2.6600000000000002E-2</v>
      </c>
      <c r="AF409" s="355">
        <v>2.6600000000000002E-2</v>
      </c>
      <c r="AG409" s="355" t="s">
        <v>1723</v>
      </c>
      <c r="AH409" s="355"/>
      <c r="AI409" s="352">
        <v>1168965713.3995616</v>
      </c>
      <c r="AJ409" s="353">
        <v>2970989395.2849312</v>
      </c>
      <c r="AK409" s="353">
        <v>4387123.3519120002</v>
      </c>
      <c r="AL409" s="356">
        <v>7.0876712328767129</v>
      </c>
      <c r="AM409" s="356">
        <v>18.013698630136986</v>
      </c>
      <c r="AN409" s="357">
        <v>2.6600000000000002E-2</v>
      </c>
      <c r="AO409" s="478" t="s">
        <v>1445</v>
      </c>
    </row>
    <row r="410" spans="1:41">
      <c r="A410" s="31">
        <v>20807000</v>
      </c>
      <c r="B410" s="31">
        <v>1</v>
      </c>
      <c r="C410" s="31">
        <v>1</v>
      </c>
      <c r="D410" s="31">
        <v>1</v>
      </c>
      <c r="E410" s="33" t="s">
        <v>516</v>
      </c>
      <c r="F410" s="33" t="s">
        <v>1368</v>
      </c>
      <c r="G410" s="33" t="s">
        <v>1367</v>
      </c>
      <c r="H410" s="33" t="s">
        <v>1362</v>
      </c>
      <c r="I410" s="33" t="s">
        <v>6</v>
      </c>
      <c r="J410" s="33" t="s">
        <v>1384</v>
      </c>
      <c r="K410" s="31" t="s">
        <v>407</v>
      </c>
      <c r="L410" s="33" t="s">
        <v>12</v>
      </c>
      <c r="M410" s="31" t="s">
        <v>1627</v>
      </c>
      <c r="N410" s="31" t="s">
        <v>440</v>
      </c>
      <c r="O410" s="31" t="s">
        <v>440</v>
      </c>
      <c r="P410" s="31" t="s">
        <v>407</v>
      </c>
      <c r="Q410" s="352">
        <v>35714285.649999999</v>
      </c>
      <c r="R410" s="387">
        <v>0</v>
      </c>
      <c r="S410" s="387">
        <v>0</v>
      </c>
      <c r="T410" s="387">
        <v>0</v>
      </c>
      <c r="U410" s="387">
        <v>0</v>
      </c>
      <c r="V410" s="352">
        <v>0</v>
      </c>
      <c r="W410" s="387">
        <v>0</v>
      </c>
      <c r="X410" s="352">
        <v>35714285.649999999</v>
      </c>
      <c r="Y410" s="354">
        <v>40512</v>
      </c>
      <c r="Z410" s="354">
        <v>44895</v>
      </c>
      <c r="AA410" s="352">
        <v>250000000</v>
      </c>
      <c r="AB410" s="352">
        <v>250000000</v>
      </c>
      <c r="AC410" s="352">
        <v>1.0821917808219179</v>
      </c>
      <c r="AD410" s="352">
        <v>12.008219178082191</v>
      </c>
      <c r="AE410" s="391">
        <v>2.5499999999999998E-2</v>
      </c>
      <c r="AF410" s="355">
        <v>2.5499999999999998E-2</v>
      </c>
      <c r="AG410" s="355" t="s">
        <v>1723</v>
      </c>
      <c r="AH410" s="355"/>
      <c r="AI410" s="352">
        <v>38649706.388356164</v>
      </c>
      <c r="AJ410" s="353">
        <v>428864969.87383556</v>
      </c>
      <c r="AK410" s="353">
        <v>910714.28407499986</v>
      </c>
      <c r="AL410" s="356">
        <v>1.0821917808219179</v>
      </c>
      <c r="AM410" s="356">
        <v>12.008219178082191</v>
      </c>
      <c r="AN410" s="357">
        <v>2.5499999999999998E-2</v>
      </c>
      <c r="AO410" s="478" t="s">
        <v>1445</v>
      </c>
    </row>
    <row r="411" spans="1:41">
      <c r="A411" s="31">
        <v>20809000</v>
      </c>
      <c r="B411" s="31">
        <v>1</v>
      </c>
      <c r="C411" s="31">
        <v>1</v>
      </c>
      <c r="D411" s="31">
        <v>1</v>
      </c>
      <c r="E411" s="33" t="s">
        <v>516</v>
      </c>
      <c r="F411" s="33" t="s">
        <v>1368</v>
      </c>
      <c r="G411" s="33" t="s">
        <v>1367</v>
      </c>
      <c r="H411" s="33" t="s">
        <v>1362</v>
      </c>
      <c r="I411" s="33" t="s">
        <v>6</v>
      </c>
      <c r="J411" s="33" t="s">
        <v>1384</v>
      </c>
      <c r="K411" s="31" t="s">
        <v>407</v>
      </c>
      <c r="L411" s="33" t="s">
        <v>12</v>
      </c>
      <c r="M411" s="31" t="s">
        <v>1627</v>
      </c>
      <c r="N411" s="31" t="s">
        <v>441</v>
      </c>
      <c r="O411" s="31" t="s">
        <v>441</v>
      </c>
      <c r="P411" s="31" t="s">
        <v>407</v>
      </c>
      <c r="Q411" s="352">
        <v>10883578.210000001</v>
      </c>
      <c r="R411" s="387">
        <v>0</v>
      </c>
      <c r="S411" s="387">
        <v>0</v>
      </c>
      <c r="T411" s="387">
        <v>0</v>
      </c>
      <c r="U411" s="387">
        <v>0</v>
      </c>
      <c r="V411" s="352">
        <v>0</v>
      </c>
      <c r="W411" s="387">
        <v>0</v>
      </c>
      <c r="X411" s="352">
        <v>10883578.210000001</v>
      </c>
      <c r="Y411" s="354">
        <v>40720</v>
      </c>
      <c r="Z411" s="354">
        <v>47297</v>
      </c>
      <c r="AA411" s="352">
        <v>66726740.520000003</v>
      </c>
      <c r="AB411" s="352">
        <v>18557373</v>
      </c>
      <c r="AC411" s="352">
        <v>7.6630136986301371</v>
      </c>
      <c r="AD411" s="352">
        <v>18.019178082191782</v>
      </c>
      <c r="AE411" s="391">
        <v>2.664E-2</v>
      </c>
      <c r="AF411" s="355">
        <v>2.664E-2</v>
      </c>
      <c r="AG411" s="355" t="s">
        <v>1723</v>
      </c>
      <c r="AH411" s="355"/>
      <c r="AI411" s="352">
        <v>83401008.913342476</v>
      </c>
      <c r="AJ411" s="353">
        <v>196113133.93745208</v>
      </c>
      <c r="AK411" s="353">
        <v>289938.5235144</v>
      </c>
      <c r="AL411" s="356">
        <v>7.6630136986301371</v>
      </c>
      <c r="AM411" s="356">
        <v>18.019178082191782</v>
      </c>
      <c r="AN411" s="357">
        <v>2.6639999999999997E-2</v>
      </c>
      <c r="AO411" s="478" t="s">
        <v>1445</v>
      </c>
    </row>
    <row r="412" spans="1:41">
      <c r="A412" s="31">
        <v>20811000</v>
      </c>
      <c r="B412" s="31">
        <v>1</v>
      </c>
      <c r="C412" s="31">
        <v>1</v>
      </c>
      <c r="D412" s="31">
        <v>1</v>
      </c>
      <c r="E412" s="33" t="s">
        <v>516</v>
      </c>
      <c r="F412" s="33" t="s">
        <v>1368</v>
      </c>
      <c r="G412" s="33" t="s">
        <v>1367</v>
      </c>
      <c r="H412" s="33" t="s">
        <v>1362</v>
      </c>
      <c r="I412" s="33" t="s">
        <v>6</v>
      </c>
      <c r="J412" s="33" t="s">
        <v>1384</v>
      </c>
      <c r="K412" s="31" t="s">
        <v>407</v>
      </c>
      <c r="L412" s="33" t="s">
        <v>12</v>
      </c>
      <c r="M412" s="31" t="s">
        <v>1627</v>
      </c>
      <c r="N412" s="31" t="s">
        <v>442</v>
      </c>
      <c r="O412" s="31" t="s">
        <v>442</v>
      </c>
      <c r="P412" s="31" t="s">
        <v>407</v>
      </c>
      <c r="Q412" s="352">
        <v>41788608.469999999</v>
      </c>
      <c r="R412" s="387">
        <v>0</v>
      </c>
      <c r="S412" s="387">
        <v>0</v>
      </c>
      <c r="T412" s="387">
        <v>0</v>
      </c>
      <c r="U412" s="387">
        <v>0</v>
      </c>
      <c r="V412" s="352">
        <v>0</v>
      </c>
      <c r="W412" s="387">
        <v>0</v>
      </c>
      <c r="X412" s="352">
        <v>41788608.469999999</v>
      </c>
      <c r="Y412" s="354">
        <v>41085</v>
      </c>
      <c r="Z412" s="354">
        <v>46563</v>
      </c>
      <c r="AA412" s="352">
        <v>84000000</v>
      </c>
      <c r="AB412" s="352">
        <v>83263495.359999999</v>
      </c>
      <c r="AC412" s="352">
        <v>5.6520547945205477</v>
      </c>
      <c r="AD412" s="352">
        <v>15.008219178082191</v>
      </c>
      <c r="AE412" s="391">
        <v>2.614E-2</v>
      </c>
      <c r="AF412" s="355">
        <v>2.614E-2</v>
      </c>
      <c r="AG412" s="355" t="s">
        <v>1723</v>
      </c>
      <c r="AH412" s="355"/>
      <c r="AI412" s="352">
        <v>236191504.85920545</v>
      </c>
      <c r="AJ412" s="353">
        <v>627172595.06482184</v>
      </c>
      <c r="AK412" s="353">
        <v>1092354.2254057999</v>
      </c>
      <c r="AL412" s="356">
        <v>5.6520547945205477</v>
      </c>
      <c r="AM412" s="356">
        <v>15.008219178082191</v>
      </c>
      <c r="AN412" s="357">
        <v>2.614E-2</v>
      </c>
      <c r="AO412" s="478" t="s">
        <v>1445</v>
      </c>
    </row>
    <row r="413" spans="1:41">
      <c r="A413" s="31">
        <v>20812000</v>
      </c>
      <c r="B413" s="31">
        <v>1</v>
      </c>
      <c r="C413" s="31">
        <v>1</v>
      </c>
      <c r="D413" s="31">
        <v>1</v>
      </c>
      <c r="E413" s="33" t="s">
        <v>516</v>
      </c>
      <c r="F413" s="33" t="s">
        <v>1368</v>
      </c>
      <c r="G413" s="33" t="s">
        <v>1367</v>
      </c>
      <c r="H413" s="33" t="s">
        <v>1362</v>
      </c>
      <c r="I413" s="33" t="s">
        <v>6</v>
      </c>
      <c r="J413" s="33" t="s">
        <v>1384</v>
      </c>
      <c r="K413" s="31" t="s">
        <v>407</v>
      </c>
      <c r="L413" s="33" t="s">
        <v>12</v>
      </c>
      <c r="M413" s="31" t="s">
        <v>1627</v>
      </c>
      <c r="N413" s="31" t="s">
        <v>443</v>
      </c>
      <c r="O413" s="31" t="s">
        <v>443</v>
      </c>
      <c r="P413" s="31" t="s">
        <v>407</v>
      </c>
      <c r="Q413" s="352">
        <v>1833333.28</v>
      </c>
      <c r="R413" s="387">
        <v>0</v>
      </c>
      <c r="S413" s="387">
        <v>0</v>
      </c>
      <c r="T413" s="387">
        <v>0</v>
      </c>
      <c r="U413" s="387">
        <v>0</v>
      </c>
      <c r="V413" s="352">
        <v>0</v>
      </c>
      <c r="W413" s="387">
        <v>0</v>
      </c>
      <c r="X413" s="352">
        <v>1833333.28</v>
      </c>
      <c r="Y413" s="354">
        <v>41085</v>
      </c>
      <c r="Z413" s="354">
        <v>45468</v>
      </c>
      <c r="AA413" s="352">
        <v>5500000</v>
      </c>
      <c r="AB413" s="352">
        <v>5500000</v>
      </c>
      <c r="AC413" s="352">
        <v>2.6520547945205482</v>
      </c>
      <c r="AD413" s="352">
        <v>12.008219178082191</v>
      </c>
      <c r="AE413" s="391">
        <v>2.75E-2</v>
      </c>
      <c r="AF413" s="355">
        <v>2.75E-2</v>
      </c>
      <c r="AG413" s="355" t="s">
        <v>1723</v>
      </c>
      <c r="AH413" s="355"/>
      <c r="AI413" s="352">
        <v>4862100.3151780823</v>
      </c>
      <c r="AJ413" s="353">
        <v>22015067.852712329</v>
      </c>
      <c r="AK413" s="353">
        <v>50416.665200000003</v>
      </c>
      <c r="AL413" s="356">
        <v>2.6520547945205482</v>
      </c>
      <c r="AM413" s="356">
        <v>12.008219178082191</v>
      </c>
      <c r="AN413" s="357">
        <v>2.75E-2</v>
      </c>
      <c r="AO413" s="478" t="s">
        <v>1445</v>
      </c>
    </row>
    <row r="414" spans="1:41">
      <c r="A414" s="31">
        <v>20814000</v>
      </c>
      <c r="B414" s="31">
        <v>1</v>
      </c>
      <c r="C414" s="31">
        <v>1</v>
      </c>
      <c r="D414" s="31">
        <v>1</v>
      </c>
      <c r="E414" s="33" t="s">
        <v>516</v>
      </c>
      <c r="F414" s="33" t="s">
        <v>1368</v>
      </c>
      <c r="G414" s="33" t="s">
        <v>1367</v>
      </c>
      <c r="H414" s="33" t="s">
        <v>1362</v>
      </c>
      <c r="I414" s="33" t="s">
        <v>6</v>
      </c>
      <c r="J414" s="33" t="s">
        <v>1384</v>
      </c>
      <c r="K414" s="31" t="s">
        <v>407</v>
      </c>
      <c r="L414" s="33" t="s">
        <v>12</v>
      </c>
      <c r="M414" s="31" t="s">
        <v>1627</v>
      </c>
      <c r="N414" s="31" t="s">
        <v>444</v>
      </c>
      <c r="O414" s="31" t="s">
        <v>444</v>
      </c>
      <c r="P414" s="31" t="s">
        <v>407</v>
      </c>
      <c r="Q414" s="352">
        <v>10899854.709000001</v>
      </c>
      <c r="R414" s="387">
        <v>0</v>
      </c>
      <c r="S414" s="387">
        <v>1557122.12</v>
      </c>
      <c r="T414" s="387">
        <v>152664.54999999999</v>
      </c>
      <c r="U414" s="387">
        <v>0</v>
      </c>
      <c r="V414" s="352">
        <v>0</v>
      </c>
      <c r="W414" s="387">
        <v>0</v>
      </c>
      <c r="X414" s="352">
        <v>9342732.5890000015</v>
      </c>
      <c r="Y414" s="354">
        <v>41187</v>
      </c>
      <c r="Z414" s="354">
        <v>45570</v>
      </c>
      <c r="AA414" s="352">
        <v>31000000</v>
      </c>
      <c r="AB414" s="352">
        <v>31000000</v>
      </c>
      <c r="AC414" s="352">
        <v>2.9315068493150687</v>
      </c>
      <c r="AD414" s="352">
        <v>12.008219178082191</v>
      </c>
      <c r="AE414" s="391">
        <v>2.801E-2</v>
      </c>
      <c r="AF414" s="355">
        <v>2.801E-2</v>
      </c>
      <c r="AG414" s="355" t="s">
        <v>1723</v>
      </c>
      <c r="AH414" s="355"/>
      <c r="AI414" s="352">
        <v>27388284.575972609</v>
      </c>
      <c r="AJ414" s="353">
        <v>112189580.6509233</v>
      </c>
      <c r="AK414" s="353">
        <v>261689.93981789006</v>
      </c>
      <c r="AL414" s="356">
        <v>2.9315068493150687</v>
      </c>
      <c r="AM414" s="356">
        <v>12.008219178082191</v>
      </c>
      <c r="AN414" s="357">
        <v>2.801E-2</v>
      </c>
      <c r="AO414" s="478" t="s">
        <v>1445</v>
      </c>
    </row>
    <row r="415" spans="1:41">
      <c r="A415" s="31">
        <v>20815000</v>
      </c>
      <c r="B415" s="31">
        <v>1</v>
      </c>
      <c r="C415" s="31">
        <v>1</v>
      </c>
      <c r="D415" s="31">
        <v>1</v>
      </c>
      <c r="E415" s="33" t="s">
        <v>516</v>
      </c>
      <c r="F415" s="33" t="s">
        <v>1368</v>
      </c>
      <c r="G415" s="33" t="s">
        <v>1367</v>
      </c>
      <c r="H415" s="33" t="s">
        <v>1362</v>
      </c>
      <c r="I415" s="33" t="s">
        <v>6</v>
      </c>
      <c r="J415" s="33" t="s">
        <v>1384</v>
      </c>
      <c r="K415" s="31" t="s">
        <v>407</v>
      </c>
      <c r="L415" s="33" t="s">
        <v>12</v>
      </c>
      <c r="M415" s="31" t="s">
        <v>1627</v>
      </c>
      <c r="N415" s="31" t="s">
        <v>445</v>
      </c>
      <c r="O415" s="31" t="s">
        <v>445</v>
      </c>
      <c r="P415" s="31" t="s">
        <v>407</v>
      </c>
      <c r="Q415" s="352">
        <v>28571428.585999999</v>
      </c>
      <c r="R415" s="387">
        <v>0</v>
      </c>
      <c r="S415" s="387">
        <v>3571428.571</v>
      </c>
      <c r="T415" s="387">
        <v>397987.78</v>
      </c>
      <c r="U415" s="387">
        <v>0</v>
      </c>
      <c r="V415" s="352">
        <v>0</v>
      </c>
      <c r="W415" s="387">
        <v>0</v>
      </c>
      <c r="X415" s="352">
        <v>25000000.015000001</v>
      </c>
      <c r="Y415" s="354">
        <v>41368</v>
      </c>
      <c r="Z415" s="354">
        <v>45751</v>
      </c>
      <c r="AA415" s="352">
        <v>75000000</v>
      </c>
      <c r="AB415" s="352">
        <v>75000000</v>
      </c>
      <c r="AC415" s="352">
        <v>3.4273972602739726</v>
      </c>
      <c r="AD415" s="352">
        <v>12.008219178082191</v>
      </c>
      <c r="AE415" s="391">
        <v>3.4549999999999997E-2</v>
      </c>
      <c r="AF415" s="355">
        <v>3.4549999999999997E-2</v>
      </c>
      <c r="AG415" s="355" t="s">
        <v>1723</v>
      </c>
      <c r="AH415" s="355"/>
      <c r="AI415" s="352">
        <v>85684931.558260277</v>
      </c>
      <c r="AJ415" s="353">
        <v>300205479.63217807</v>
      </c>
      <c r="AK415" s="353">
        <v>863750.00051824993</v>
      </c>
      <c r="AL415" s="356">
        <v>3.4273972602739726</v>
      </c>
      <c r="AM415" s="356">
        <v>12.008219178082191</v>
      </c>
      <c r="AN415" s="357">
        <v>3.4549999999999997E-2</v>
      </c>
      <c r="AO415" s="478" t="s">
        <v>1445</v>
      </c>
    </row>
    <row r="416" spans="1:41">
      <c r="A416" s="31">
        <v>20817000</v>
      </c>
      <c r="B416" s="31">
        <v>1</v>
      </c>
      <c r="C416" s="31">
        <v>1</v>
      </c>
      <c r="D416" s="31">
        <v>1</v>
      </c>
      <c r="E416" s="33" t="s">
        <v>516</v>
      </c>
      <c r="F416" s="33" t="s">
        <v>1368</v>
      </c>
      <c r="G416" s="33" t="s">
        <v>1367</v>
      </c>
      <c r="H416" s="33" t="s">
        <v>1362</v>
      </c>
      <c r="I416" s="33" t="s">
        <v>6</v>
      </c>
      <c r="J416" s="33" t="s">
        <v>1384</v>
      </c>
      <c r="K416" s="31" t="s">
        <v>407</v>
      </c>
      <c r="L416" s="33" t="s">
        <v>12</v>
      </c>
      <c r="M416" s="31" t="s">
        <v>1627</v>
      </c>
      <c r="N416" s="31" t="s">
        <v>446</v>
      </c>
      <c r="O416" s="31" t="s">
        <v>446</v>
      </c>
      <c r="P416" s="31" t="s">
        <v>407</v>
      </c>
      <c r="Q416" s="352">
        <v>126903463.23</v>
      </c>
      <c r="R416" s="387">
        <v>0</v>
      </c>
      <c r="S416" s="387">
        <v>0</v>
      </c>
      <c r="T416" s="387">
        <v>0</v>
      </c>
      <c r="U416" s="387">
        <v>0</v>
      </c>
      <c r="V416" s="352">
        <v>0</v>
      </c>
      <c r="W416" s="387">
        <v>0</v>
      </c>
      <c r="X416" s="352">
        <v>126903463.23</v>
      </c>
      <c r="Y416" s="354">
        <v>41611</v>
      </c>
      <c r="Z416" s="354">
        <v>47090</v>
      </c>
      <c r="AA416" s="352">
        <v>184093889.5</v>
      </c>
      <c r="AB416" s="352">
        <v>181750869.44</v>
      </c>
      <c r="AC416" s="352">
        <v>7.095890410958904</v>
      </c>
      <c r="AD416" s="352">
        <v>15.010958904109589</v>
      </c>
      <c r="AE416" s="391">
        <v>2.8590000000000001E-2</v>
      </c>
      <c r="AF416" s="355">
        <v>2.8590000000000001E-2</v>
      </c>
      <c r="AG416" s="355" t="s">
        <v>1723</v>
      </c>
      <c r="AH416" s="355"/>
      <c r="AI416" s="352">
        <v>900493067.85123289</v>
      </c>
      <c r="AJ416" s="353">
        <v>1904942671.3347125</v>
      </c>
      <c r="AK416" s="353">
        <v>3628170.0137457</v>
      </c>
      <c r="AL416" s="356">
        <v>7.095890410958904</v>
      </c>
      <c r="AM416" s="356">
        <v>15.010958904109589</v>
      </c>
      <c r="AN416" s="357">
        <v>2.8590000000000001E-2</v>
      </c>
      <c r="AO416" s="478" t="s">
        <v>1445</v>
      </c>
    </row>
    <row r="417" spans="1:41">
      <c r="A417" s="31">
        <v>20817001</v>
      </c>
      <c r="B417" s="31">
        <v>1</v>
      </c>
      <c r="C417" s="31">
        <v>1</v>
      </c>
      <c r="D417" s="31">
        <v>1</v>
      </c>
      <c r="E417" s="33" t="s">
        <v>516</v>
      </c>
      <c r="F417" s="33" t="s">
        <v>1368</v>
      </c>
      <c r="G417" s="33" t="s">
        <v>1367</v>
      </c>
      <c r="H417" s="33" t="s">
        <v>1362</v>
      </c>
      <c r="I417" s="33" t="s">
        <v>6</v>
      </c>
      <c r="J417" s="33" t="s">
        <v>1384</v>
      </c>
      <c r="K417" s="31" t="s">
        <v>407</v>
      </c>
      <c r="L417" s="33" t="s">
        <v>12</v>
      </c>
      <c r="M417" s="31" t="s">
        <v>1627</v>
      </c>
      <c r="N417" s="31" t="s">
        <v>447</v>
      </c>
      <c r="O417" s="31" t="s">
        <v>447</v>
      </c>
      <c r="P417" s="31" t="s">
        <v>407</v>
      </c>
      <c r="Q417" s="352">
        <v>62665315.020000003</v>
      </c>
      <c r="R417" s="387">
        <v>0</v>
      </c>
      <c r="S417" s="387">
        <v>0</v>
      </c>
      <c r="T417" s="387">
        <v>0</v>
      </c>
      <c r="U417" s="387">
        <v>0</v>
      </c>
      <c r="V417" s="352">
        <v>0</v>
      </c>
      <c r="W417" s="387">
        <v>0</v>
      </c>
      <c r="X417" s="352">
        <v>62665315.020000003</v>
      </c>
      <c r="Y417" s="354">
        <v>41611</v>
      </c>
      <c r="Z417" s="354">
        <v>47090</v>
      </c>
      <c r="AA417" s="352">
        <v>90906110.5</v>
      </c>
      <c r="AB417" s="352">
        <v>89749130.560000002</v>
      </c>
      <c r="AC417" s="352">
        <v>7.095890410958904</v>
      </c>
      <c r="AD417" s="352">
        <v>15.010958904109589</v>
      </c>
      <c r="AE417" s="391">
        <v>2.8590000000000001E-2</v>
      </c>
      <c r="AF417" s="355">
        <v>2.8590000000000001E-2</v>
      </c>
      <c r="AG417" s="355" t="s">
        <v>1723</v>
      </c>
      <c r="AH417" s="355"/>
      <c r="AI417" s="352">
        <v>444666207.95013702</v>
      </c>
      <c r="AJ417" s="353">
        <v>940666468.47830141</v>
      </c>
      <c r="AK417" s="353">
        <v>1791601.3564218001</v>
      </c>
      <c r="AL417" s="356">
        <v>7.095890410958904</v>
      </c>
      <c r="AM417" s="356">
        <v>15.010958904109589</v>
      </c>
      <c r="AN417" s="357">
        <v>2.8590000000000001E-2</v>
      </c>
      <c r="AO417" s="478" t="s">
        <v>1445</v>
      </c>
    </row>
    <row r="418" spans="1:41">
      <c r="A418" s="31">
        <v>20819000</v>
      </c>
      <c r="B418" s="31">
        <v>1</v>
      </c>
      <c r="C418" s="31">
        <v>1</v>
      </c>
      <c r="D418" s="31">
        <v>1</v>
      </c>
      <c r="E418" s="33" t="s">
        <v>516</v>
      </c>
      <c r="F418" s="33" t="s">
        <v>1368</v>
      </c>
      <c r="G418" s="33" t="s">
        <v>1367</v>
      </c>
      <c r="H418" s="33" t="s">
        <v>1362</v>
      </c>
      <c r="I418" s="33" t="s">
        <v>6</v>
      </c>
      <c r="J418" s="33" t="s">
        <v>1384</v>
      </c>
      <c r="K418" s="31" t="s">
        <v>407</v>
      </c>
      <c r="L418" s="33" t="s">
        <v>12</v>
      </c>
      <c r="M418" s="31" t="s">
        <v>1627</v>
      </c>
      <c r="N418" s="31" t="s">
        <v>448</v>
      </c>
      <c r="O418" s="31" t="s">
        <v>448</v>
      </c>
      <c r="P418" s="31" t="s">
        <v>407</v>
      </c>
      <c r="Q418" s="352">
        <v>84881459.758000001</v>
      </c>
      <c r="R418" s="387">
        <v>0</v>
      </c>
      <c r="S418" s="387">
        <v>0</v>
      </c>
      <c r="T418" s="387">
        <v>0</v>
      </c>
      <c r="U418" s="387">
        <v>0</v>
      </c>
      <c r="V418" s="352">
        <v>0</v>
      </c>
      <c r="W418" s="387">
        <v>0</v>
      </c>
      <c r="X418" s="352">
        <v>84881459.758000001</v>
      </c>
      <c r="Y418" s="354">
        <v>41961</v>
      </c>
      <c r="Z418" s="354">
        <v>47440</v>
      </c>
      <c r="AA418" s="352">
        <v>120000000</v>
      </c>
      <c r="AB418" s="352">
        <v>119832649.09999999</v>
      </c>
      <c r="AC418" s="352">
        <v>8.0547945205479454</v>
      </c>
      <c r="AD418" s="352">
        <v>15.010958904109589</v>
      </c>
      <c r="AE418" s="391">
        <v>2.349E-2</v>
      </c>
      <c r="AF418" s="355">
        <v>2.349E-2</v>
      </c>
      <c r="AG418" s="355" t="s">
        <v>1723</v>
      </c>
      <c r="AH418" s="355"/>
      <c r="AI418" s="352">
        <v>683702716.95484936</v>
      </c>
      <c r="AJ418" s="353">
        <v>1274152104.14817</v>
      </c>
      <c r="AK418" s="353">
        <v>1993865.4897154202</v>
      </c>
      <c r="AL418" s="356">
        <v>8.0547945205479454</v>
      </c>
      <c r="AM418" s="356">
        <v>15.010958904109591</v>
      </c>
      <c r="AN418" s="357">
        <v>2.349E-2</v>
      </c>
      <c r="AO418" s="478" t="s">
        <v>1445</v>
      </c>
    </row>
    <row r="419" spans="1:41">
      <c r="A419" s="31">
        <v>20822000</v>
      </c>
      <c r="B419" s="31">
        <v>1</v>
      </c>
      <c r="C419" s="31">
        <v>1</v>
      </c>
      <c r="D419" s="31">
        <v>1</v>
      </c>
      <c r="E419" s="33" t="s">
        <v>516</v>
      </c>
      <c r="F419" s="33" t="s">
        <v>1368</v>
      </c>
      <c r="G419" s="33" t="s">
        <v>1367</v>
      </c>
      <c r="H419" s="33" t="s">
        <v>1362</v>
      </c>
      <c r="I419" s="33" t="s">
        <v>6</v>
      </c>
      <c r="J419" s="33" t="s">
        <v>1384</v>
      </c>
      <c r="K419" s="31" t="s">
        <v>407</v>
      </c>
      <c r="L419" s="33" t="s">
        <v>12</v>
      </c>
      <c r="M419" s="31" t="s">
        <v>1627</v>
      </c>
      <c r="N419" s="31" t="s">
        <v>449</v>
      </c>
      <c r="O419" s="31" t="s">
        <v>449</v>
      </c>
      <c r="P419" s="31" t="s">
        <v>407</v>
      </c>
      <c r="Q419" s="352">
        <v>85286666.689999998</v>
      </c>
      <c r="R419" s="387">
        <v>0</v>
      </c>
      <c r="S419" s="387">
        <v>0</v>
      </c>
      <c r="T419" s="387">
        <v>0</v>
      </c>
      <c r="U419" s="387">
        <v>0</v>
      </c>
      <c r="V419" s="352">
        <v>0</v>
      </c>
      <c r="W419" s="387">
        <v>0</v>
      </c>
      <c r="X419" s="352">
        <v>85286666.689999998</v>
      </c>
      <c r="Y419" s="354">
        <v>41968</v>
      </c>
      <c r="Z419" s="354">
        <v>46351</v>
      </c>
      <c r="AA419" s="352">
        <v>176000000</v>
      </c>
      <c r="AB419" s="352">
        <v>139560000</v>
      </c>
      <c r="AC419" s="352">
        <v>5.0712328767123287</v>
      </c>
      <c r="AD419" s="352">
        <v>12.008219178082191</v>
      </c>
      <c r="AE419" s="391">
        <v>2.3039999999999998E-2</v>
      </c>
      <c r="AF419" s="355">
        <v>2.3039999999999998E-2</v>
      </c>
      <c r="AG419" s="355" t="s">
        <v>1723</v>
      </c>
      <c r="AH419" s="355"/>
      <c r="AI419" s="352">
        <v>432508548.0635342</v>
      </c>
      <c r="AJ419" s="353">
        <v>1024140986.5815616</v>
      </c>
      <c r="AK419" s="353">
        <v>1965004.8005375997</v>
      </c>
      <c r="AL419" s="356">
        <v>5.0712328767123287</v>
      </c>
      <c r="AM419" s="356">
        <v>12.008219178082191</v>
      </c>
      <c r="AN419" s="357">
        <v>2.3039999999999998E-2</v>
      </c>
      <c r="AO419" s="478" t="s">
        <v>1445</v>
      </c>
    </row>
    <row r="420" spans="1:41">
      <c r="A420" s="31">
        <v>20823000</v>
      </c>
      <c r="B420" s="31">
        <v>1</v>
      </c>
      <c r="C420" s="31">
        <v>1</v>
      </c>
      <c r="D420" s="31">
        <v>1</v>
      </c>
      <c r="E420" s="33" t="s">
        <v>516</v>
      </c>
      <c r="F420" s="33" t="s">
        <v>1368</v>
      </c>
      <c r="G420" s="33" t="s">
        <v>1367</v>
      </c>
      <c r="H420" s="33" t="s">
        <v>1362</v>
      </c>
      <c r="I420" s="33" t="s">
        <v>6</v>
      </c>
      <c r="J420" s="33" t="s">
        <v>1384</v>
      </c>
      <c r="K420" s="31" t="s">
        <v>407</v>
      </c>
      <c r="L420" s="33" t="s">
        <v>12</v>
      </c>
      <c r="M420" s="31" t="s">
        <v>1627</v>
      </c>
      <c r="N420" s="31" t="s">
        <v>450</v>
      </c>
      <c r="O420" s="31" t="s">
        <v>450</v>
      </c>
      <c r="P420" s="31" t="s">
        <v>407</v>
      </c>
      <c r="Q420" s="352">
        <v>142428993.745</v>
      </c>
      <c r="R420" s="387">
        <v>0</v>
      </c>
      <c r="S420" s="387">
        <v>0</v>
      </c>
      <c r="T420" s="387">
        <v>0</v>
      </c>
      <c r="U420" s="387">
        <v>0</v>
      </c>
      <c r="V420" s="352">
        <v>0</v>
      </c>
      <c r="W420" s="387">
        <v>0</v>
      </c>
      <c r="X420" s="352">
        <v>142428993.745</v>
      </c>
      <c r="Y420" s="354">
        <v>41978</v>
      </c>
      <c r="Z420" s="354">
        <v>47457</v>
      </c>
      <c r="AA420" s="352">
        <v>200725000.00099999</v>
      </c>
      <c r="AB420" s="352">
        <v>200725000.00099999</v>
      </c>
      <c r="AC420" s="352">
        <v>8.1013698630136979</v>
      </c>
      <c r="AD420" s="352">
        <v>15.010958904109589</v>
      </c>
      <c r="AE420" s="391">
        <v>2.3559999999999998E-2</v>
      </c>
      <c r="AF420" s="355">
        <v>2.3559999999999998E-2</v>
      </c>
      <c r="AG420" s="355" t="s">
        <v>1723</v>
      </c>
      <c r="AH420" s="355"/>
      <c r="AI420" s="352">
        <v>1153869957.5451095</v>
      </c>
      <c r="AJ420" s="353">
        <v>2137995771.8598769</v>
      </c>
      <c r="AK420" s="353">
        <v>3355627.0926321996</v>
      </c>
      <c r="AL420" s="356">
        <v>8.1013698630136979</v>
      </c>
      <c r="AM420" s="356">
        <v>15.010958904109589</v>
      </c>
      <c r="AN420" s="357">
        <v>2.3559999999999998E-2</v>
      </c>
      <c r="AO420" s="478" t="s">
        <v>1445</v>
      </c>
    </row>
    <row r="421" spans="1:41">
      <c r="A421" s="31">
        <v>20825000</v>
      </c>
      <c r="B421" s="31">
        <v>1</v>
      </c>
      <c r="C421" s="31">
        <v>1</v>
      </c>
      <c r="D421" s="31">
        <v>1</v>
      </c>
      <c r="E421" s="33" t="s">
        <v>516</v>
      </c>
      <c r="F421" s="33" t="s">
        <v>1368</v>
      </c>
      <c r="G421" s="33" t="s">
        <v>1367</v>
      </c>
      <c r="H421" s="33" t="s">
        <v>1362</v>
      </c>
      <c r="I421" s="33" t="s">
        <v>6</v>
      </c>
      <c r="J421" s="33" t="s">
        <v>1384</v>
      </c>
      <c r="K421" s="31" t="s">
        <v>407</v>
      </c>
      <c r="L421" s="33" t="s">
        <v>12</v>
      </c>
      <c r="M421" s="31" t="s">
        <v>1627</v>
      </c>
      <c r="N421" s="31" t="s">
        <v>451</v>
      </c>
      <c r="O421" s="31" t="s">
        <v>451</v>
      </c>
      <c r="P421" s="31" t="s">
        <v>407</v>
      </c>
      <c r="Q421" s="352">
        <v>157500000</v>
      </c>
      <c r="R421" s="387">
        <v>0</v>
      </c>
      <c r="S421" s="387">
        <v>0</v>
      </c>
      <c r="T421" s="387">
        <v>0</v>
      </c>
      <c r="U421" s="387">
        <v>0</v>
      </c>
      <c r="V421" s="352">
        <v>0</v>
      </c>
      <c r="W421" s="387">
        <v>0</v>
      </c>
      <c r="X421" s="352">
        <v>157500000</v>
      </c>
      <c r="Y421" s="354">
        <v>42181</v>
      </c>
      <c r="Z421" s="354">
        <v>47660</v>
      </c>
      <c r="AA421" s="352">
        <v>210000000</v>
      </c>
      <c r="AB421" s="352">
        <v>210000000</v>
      </c>
      <c r="AC421" s="352">
        <v>8.6575342465753433</v>
      </c>
      <c r="AD421" s="352">
        <v>15.010958904109589</v>
      </c>
      <c r="AE421" s="391">
        <v>2.2639999999999997E-2</v>
      </c>
      <c r="AF421" s="355">
        <v>2.2639999999999997E-2</v>
      </c>
      <c r="AG421" s="355" t="s">
        <v>1723</v>
      </c>
      <c r="AH421" s="355"/>
      <c r="AI421" s="352">
        <v>1363561643.8356166</v>
      </c>
      <c r="AJ421" s="353">
        <v>2364226027.3972602</v>
      </c>
      <c r="AK421" s="353">
        <v>3565799.9999999995</v>
      </c>
      <c r="AL421" s="356">
        <v>8.6575342465753433</v>
      </c>
      <c r="AM421" s="356">
        <v>15.010958904109588</v>
      </c>
      <c r="AN421" s="357">
        <v>2.2639999999999997E-2</v>
      </c>
      <c r="AO421" s="478" t="s">
        <v>1445</v>
      </c>
    </row>
    <row r="422" spans="1:41">
      <c r="A422" s="31">
        <v>20826000</v>
      </c>
      <c r="B422" s="31">
        <v>1</v>
      </c>
      <c r="C422" s="31">
        <v>1</v>
      </c>
      <c r="D422" s="31">
        <v>1</v>
      </c>
      <c r="E422" s="33" t="s">
        <v>516</v>
      </c>
      <c r="F422" s="33" t="s">
        <v>1368</v>
      </c>
      <c r="G422" s="33" t="s">
        <v>1367</v>
      </c>
      <c r="H422" s="33" t="s">
        <v>1362</v>
      </c>
      <c r="I422" s="33" t="s">
        <v>6</v>
      </c>
      <c r="J422" s="33" t="s">
        <v>1384</v>
      </c>
      <c r="K422" s="31" t="s">
        <v>407</v>
      </c>
      <c r="L422" s="33" t="s">
        <v>12</v>
      </c>
      <c r="M422" s="31" t="s">
        <v>1627</v>
      </c>
      <c r="N422" s="31" t="s">
        <v>452</v>
      </c>
      <c r="O422" s="31" t="s">
        <v>452</v>
      </c>
      <c r="P422" s="31" t="s">
        <v>407</v>
      </c>
      <c r="Q422" s="352">
        <v>266666666.69499999</v>
      </c>
      <c r="R422" s="387">
        <v>0</v>
      </c>
      <c r="S422" s="387">
        <v>0</v>
      </c>
      <c r="T422" s="387">
        <v>0</v>
      </c>
      <c r="U422" s="387">
        <v>0</v>
      </c>
      <c r="V422" s="352">
        <v>0</v>
      </c>
      <c r="W422" s="387">
        <v>0</v>
      </c>
      <c r="X422" s="352">
        <v>266666666.69499999</v>
      </c>
      <c r="Y422" s="354">
        <v>42199</v>
      </c>
      <c r="Z422" s="354">
        <v>47678</v>
      </c>
      <c r="AA422" s="352">
        <v>400000000</v>
      </c>
      <c r="AB422" s="352">
        <v>400000000</v>
      </c>
      <c r="AC422" s="352">
        <v>8.706849315068494</v>
      </c>
      <c r="AD422" s="352">
        <v>15.010958904109589</v>
      </c>
      <c r="AE422" s="391">
        <v>2.2480000000000003E-2</v>
      </c>
      <c r="AF422" s="355">
        <v>2.2480000000000003E-2</v>
      </c>
      <c r="AG422" s="355" t="s">
        <v>1723</v>
      </c>
      <c r="AH422" s="355"/>
      <c r="AI422" s="352">
        <v>2321826484.2649589</v>
      </c>
      <c r="AJ422" s="353">
        <v>4002922374.8545341</v>
      </c>
      <c r="AK422" s="353">
        <v>5994666.6673036003</v>
      </c>
      <c r="AL422" s="356">
        <v>8.706849315068494</v>
      </c>
      <c r="AM422" s="356">
        <v>15.010958904109589</v>
      </c>
      <c r="AN422" s="357">
        <v>2.2480000000000003E-2</v>
      </c>
      <c r="AO422" s="478" t="s">
        <v>1445</v>
      </c>
    </row>
    <row r="423" spans="1:41">
      <c r="A423" s="31">
        <v>20825001</v>
      </c>
      <c r="B423" s="31">
        <v>1</v>
      </c>
      <c r="C423" s="31">
        <v>1</v>
      </c>
      <c r="D423" s="31">
        <v>1</v>
      </c>
      <c r="E423" s="33" t="s">
        <v>516</v>
      </c>
      <c r="F423" s="33" t="s">
        <v>1368</v>
      </c>
      <c r="G423" s="33" t="s">
        <v>1367</v>
      </c>
      <c r="H423" s="33" t="s">
        <v>1362</v>
      </c>
      <c r="I423" s="33" t="s">
        <v>6</v>
      </c>
      <c r="J423" s="33" t="s">
        <v>1384</v>
      </c>
      <c r="K423" s="31" t="s">
        <v>407</v>
      </c>
      <c r="L423" s="33" t="s">
        <v>12</v>
      </c>
      <c r="M423" s="31" t="s">
        <v>1627</v>
      </c>
      <c r="N423" s="31" t="s">
        <v>453</v>
      </c>
      <c r="O423" s="31" t="s">
        <v>453</v>
      </c>
      <c r="P423" s="31" t="s">
        <v>407</v>
      </c>
      <c r="Q423" s="352">
        <v>29999999.98</v>
      </c>
      <c r="R423" s="387">
        <v>0</v>
      </c>
      <c r="S423" s="387">
        <v>0</v>
      </c>
      <c r="T423" s="387">
        <v>0</v>
      </c>
      <c r="U423" s="387">
        <v>0</v>
      </c>
      <c r="V423" s="352">
        <v>0</v>
      </c>
      <c r="W423" s="387">
        <v>0</v>
      </c>
      <c r="X423" s="352">
        <v>29999999.98</v>
      </c>
      <c r="Y423" s="354">
        <v>42181</v>
      </c>
      <c r="Z423" s="354">
        <v>47660</v>
      </c>
      <c r="AA423" s="352">
        <v>40000000</v>
      </c>
      <c r="AB423" s="352">
        <v>40000000</v>
      </c>
      <c r="AC423" s="352">
        <v>8.6575342465753433</v>
      </c>
      <c r="AD423" s="352">
        <v>15.010958904109589</v>
      </c>
      <c r="AE423" s="391">
        <v>2.2639999999999997E-2</v>
      </c>
      <c r="AF423" s="355">
        <v>2.2639999999999997E-2</v>
      </c>
      <c r="AG423" s="355" t="s">
        <v>1723</v>
      </c>
      <c r="AH423" s="355"/>
      <c r="AI423" s="352">
        <v>259726027.22410962</v>
      </c>
      <c r="AJ423" s="353">
        <v>450328766.8230685</v>
      </c>
      <c r="AK423" s="353">
        <v>679199.99954719993</v>
      </c>
      <c r="AL423" s="356">
        <v>8.6575342465753433</v>
      </c>
      <c r="AM423" s="356">
        <v>15.010958904109589</v>
      </c>
      <c r="AN423" s="357">
        <v>2.2639999999999997E-2</v>
      </c>
      <c r="AO423" s="478" t="s">
        <v>1445</v>
      </c>
    </row>
    <row r="424" spans="1:41">
      <c r="A424" s="31">
        <v>20831000</v>
      </c>
      <c r="B424" s="31">
        <v>1</v>
      </c>
      <c r="C424" s="31">
        <v>1</v>
      </c>
      <c r="D424" s="31">
        <v>1</v>
      </c>
      <c r="E424" s="33" t="s">
        <v>516</v>
      </c>
      <c r="F424" s="33" t="s">
        <v>1368</v>
      </c>
      <c r="G424" s="33" t="s">
        <v>1367</v>
      </c>
      <c r="H424" s="33" t="s">
        <v>1362</v>
      </c>
      <c r="I424" s="33" t="s">
        <v>6</v>
      </c>
      <c r="J424" s="33" t="s">
        <v>1384</v>
      </c>
      <c r="K424" s="31" t="s">
        <v>407</v>
      </c>
      <c r="L424" s="33" t="s">
        <v>12</v>
      </c>
      <c r="M424" s="31" t="s">
        <v>1627</v>
      </c>
      <c r="N424" s="31" t="s">
        <v>454</v>
      </c>
      <c r="O424" s="31" t="s">
        <v>454</v>
      </c>
      <c r="P424" s="31" t="s">
        <v>407</v>
      </c>
      <c r="Q424" s="352">
        <v>76948016.899999991</v>
      </c>
      <c r="R424" s="387">
        <v>0</v>
      </c>
      <c r="S424" s="387">
        <v>0</v>
      </c>
      <c r="T424" s="387">
        <v>0</v>
      </c>
      <c r="U424" s="387">
        <v>0</v>
      </c>
      <c r="V424" s="352">
        <v>0</v>
      </c>
      <c r="W424" s="387">
        <v>0</v>
      </c>
      <c r="X424" s="352">
        <v>76948016.899999991</v>
      </c>
      <c r="Y424" s="354">
        <v>42636</v>
      </c>
      <c r="Z424" s="354">
        <v>48114</v>
      </c>
      <c r="AA424" s="352">
        <v>100000000</v>
      </c>
      <c r="AB424" s="352">
        <v>100000000</v>
      </c>
      <c r="AC424" s="352">
        <v>9.9013698630136986</v>
      </c>
      <c r="AD424" s="352">
        <v>15.008219178082191</v>
      </c>
      <c r="AE424" s="391">
        <v>2.2019999999999998E-2</v>
      </c>
      <c r="AF424" s="355">
        <v>2.2019999999999998E-2</v>
      </c>
      <c r="AG424" s="355" t="s">
        <v>1723</v>
      </c>
      <c r="AH424" s="355"/>
      <c r="AI424" s="352">
        <v>761890775.55232871</v>
      </c>
      <c r="AJ424" s="353">
        <v>1154852702.9539723</v>
      </c>
      <c r="AK424" s="353">
        <v>1694395.3321379996</v>
      </c>
      <c r="AL424" s="356">
        <v>9.9013698630136986</v>
      </c>
      <c r="AM424" s="356">
        <v>15.008219178082189</v>
      </c>
      <c r="AN424" s="357">
        <v>2.2019999999999998E-2</v>
      </c>
      <c r="AO424" s="478" t="s">
        <v>1445</v>
      </c>
    </row>
    <row r="425" spans="1:41">
      <c r="A425" s="31">
        <v>20724000</v>
      </c>
      <c r="B425" s="31">
        <v>1</v>
      </c>
      <c r="C425" s="31">
        <v>1</v>
      </c>
      <c r="D425" s="31">
        <v>1</v>
      </c>
      <c r="E425" s="33" t="s">
        <v>1333</v>
      </c>
      <c r="F425" s="33" t="s">
        <v>1368</v>
      </c>
      <c r="G425" s="33" t="s">
        <v>1367</v>
      </c>
      <c r="H425" s="33" t="s">
        <v>1362</v>
      </c>
      <c r="I425" s="33" t="s">
        <v>6</v>
      </c>
      <c r="J425" s="33" t="s">
        <v>1384</v>
      </c>
      <c r="K425" s="31" t="s">
        <v>407</v>
      </c>
      <c r="L425" s="33" t="s">
        <v>117</v>
      </c>
      <c r="M425" s="31" t="s">
        <v>1627</v>
      </c>
      <c r="N425" s="31" t="s">
        <v>455</v>
      </c>
      <c r="O425" s="31" t="s">
        <v>455</v>
      </c>
      <c r="P425" s="31" t="s">
        <v>407</v>
      </c>
      <c r="Q425" s="352">
        <v>0</v>
      </c>
      <c r="R425" s="387">
        <v>0</v>
      </c>
      <c r="S425" s="387">
        <v>0</v>
      </c>
      <c r="T425" s="387">
        <v>0</v>
      </c>
      <c r="U425" s="387">
        <v>0</v>
      </c>
      <c r="V425" s="352">
        <v>0</v>
      </c>
      <c r="W425" s="387">
        <v>0</v>
      </c>
      <c r="X425" s="352">
        <v>0</v>
      </c>
      <c r="Y425" s="352"/>
      <c r="Z425" s="352"/>
      <c r="AA425" s="352">
        <v>0</v>
      </c>
      <c r="AB425" s="352">
        <v>0</v>
      </c>
      <c r="AC425" s="352">
        <v>0</v>
      </c>
      <c r="AD425" s="352">
        <v>0</v>
      </c>
      <c r="AE425" s="391">
        <v>8.3599999999999994E-2</v>
      </c>
      <c r="AF425" s="388">
        <v>8.3599999999999994E-2</v>
      </c>
      <c r="AG425" s="355" t="s">
        <v>1724</v>
      </c>
      <c r="AH425" s="355" t="s">
        <v>1763</v>
      </c>
      <c r="AI425" s="352">
        <v>0</v>
      </c>
      <c r="AJ425" s="353">
        <v>0</v>
      </c>
      <c r="AK425" s="353">
        <v>0</v>
      </c>
      <c r="AL425" s="352">
        <v>0</v>
      </c>
      <c r="AM425" s="352">
        <v>0</v>
      </c>
      <c r="AN425" s="352">
        <v>0</v>
      </c>
      <c r="AO425" s="478" t="s">
        <v>1445</v>
      </c>
    </row>
    <row r="426" spans="1:41">
      <c r="A426" s="31">
        <v>20827000</v>
      </c>
      <c r="B426" s="31">
        <v>1</v>
      </c>
      <c r="C426" s="31">
        <v>1</v>
      </c>
      <c r="D426" s="31">
        <v>0</v>
      </c>
      <c r="E426" s="33" t="s">
        <v>516</v>
      </c>
      <c r="F426" s="33" t="s">
        <v>1368</v>
      </c>
      <c r="G426" s="33" t="s">
        <v>1367</v>
      </c>
      <c r="H426" s="33" t="s">
        <v>1366</v>
      </c>
      <c r="I426" s="33" t="s">
        <v>1374</v>
      </c>
      <c r="J426" s="33" t="s">
        <v>1384</v>
      </c>
      <c r="K426" s="31" t="s">
        <v>407</v>
      </c>
      <c r="L426" s="33" t="s">
        <v>372</v>
      </c>
      <c r="M426" s="31" t="s">
        <v>1627</v>
      </c>
      <c r="N426" s="31" t="s">
        <v>456</v>
      </c>
      <c r="O426" s="31" t="s">
        <v>456</v>
      </c>
      <c r="P426" s="31" t="s">
        <v>407</v>
      </c>
      <c r="Q426" s="352">
        <v>51818181.810000002</v>
      </c>
      <c r="R426" s="387">
        <v>0</v>
      </c>
      <c r="S426" s="387">
        <v>2727272.73</v>
      </c>
      <c r="T426" s="387">
        <v>503269.41</v>
      </c>
      <c r="U426" s="387">
        <v>0</v>
      </c>
      <c r="V426" s="352">
        <v>0</v>
      </c>
      <c r="W426" s="387">
        <v>0</v>
      </c>
      <c r="X426" s="352">
        <v>49090909.080000006</v>
      </c>
      <c r="Y426" s="354">
        <v>42303</v>
      </c>
      <c r="Z426" s="354">
        <v>47782</v>
      </c>
      <c r="AA426" s="352">
        <v>60000000</v>
      </c>
      <c r="AB426" s="352">
        <v>60000000</v>
      </c>
      <c r="AC426" s="352">
        <v>8.9917808219178088</v>
      </c>
      <c r="AD426" s="352">
        <v>15.010958904109589</v>
      </c>
      <c r="AE426" s="391">
        <v>2.2460000000000001E-2</v>
      </c>
      <c r="AF426" s="355">
        <v>2.2460000000000001E-2</v>
      </c>
      <c r="AG426" s="355" t="s">
        <v>1723</v>
      </c>
      <c r="AH426" s="355"/>
      <c r="AI426" s="352">
        <v>441414694.7960549</v>
      </c>
      <c r="AJ426" s="353">
        <v>736901618.76526034</v>
      </c>
      <c r="AK426" s="353">
        <v>1102581.8179368002</v>
      </c>
      <c r="AL426" s="356">
        <v>8.9917808219178088</v>
      </c>
      <c r="AM426" s="356">
        <v>15.010958904109589</v>
      </c>
      <c r="AN426" s="357">
        <v>2.2460000000000001E-2</v>
      </c>
      <c r="AO426" s="478" t="s">
        <v>1445</v>
      </c>
    </row>
    <row r="427" spans="1:41">
      <c r="A427" s="31">
        <v>20834000</v>
      </c>
      <c r="B427" s="31">
        <v>1</v>
      </c>
      <c r="C427" s="31">
        <v>1</v>
      </c>
      <c r="D427" s="31">
        <v>0</v>
      </c>
      <c r="E427" s="33" t="s">
        <v>516</v>
      </c>
      <c r="F427" s="33" t="s">
        <v>1368</v>
      </c>
      <c r="G427" s="33" t="s">
        <v>1367</v>
      </c>
      <c r="H427" s="33" t="s">
        <v>1366</v>
      </c>
      <c r="I427" s="33" t="s">
        <v>1374</v>
      </c>
      <c r="J427" s="33" t="s">
        <v>1384</v>
      </c>
      <c r="K427" s="31" t="s">
        <v>407</v>
      </c>
      <c r="L427" s="33" t="s">
        <v>82</v>
      </c>
      <c r="M427" s="31" t="s">
        <v>1627</v>
      </c>
      <c r="N427" s="31" t="s">
        <v>457</v>
      </c>
      <c r="O427" s="31" t="s">
        <v>457</v>
      </c>
      <c r="P427" s="31" t="s">
        <v>407</v>
      </c>
      <c r="Q427" s="352">
        <v>42875000</v>
      </c>
      <c r="R427" s="387">
        <v>0</v>
      </c>
      <c r="S427" s="387">
        <v>0</v>
      </c>
      <c r="T427" s="387">
        <v>0</v>
      </c>
      <c r="U427" s="387">
        <v>0</v>
      </c>
      <c r="V427" s="352">
        <v>0</v>
      </c>
      <c r="W427" s="387">
        <v>0</v>
      </c>
      <c r="X427" s="352">
        <v>42875000</v>
      </c>
      <c r="Y427" s="354">
        <v>43357</v>
      </c>
      <c r="Z427" s="354">
        <v>47010</v>
      </c>
      <c r="AA427" s="352">
        <v>49000000</v>
      </c>
      <c r="AB427" s="352">
        <v>49000000</v>
      </c>
      <c r="AC427" s="352">
        <v>6.8767123287671232</v>
      </c>
      <c r="AD427" s="352">
        <v>10.008219178082191</v>
      </c>
      <c r="AE427" s="391">
        <v>1.9429999999999999E-2</v>
      </c>
      <c r="AF427" s="355">
        <v>1.9429999999999999E-2</v>
      </c>
      <c r="AG427" s="355" t="s">
        <v>1723</v>
      </c>
      <c r="AH427" s="355"/>
      <c r="AI427" s="352">
        <v>294839041.0958904</v>
      </c>
      <c r="AJ427" s="353">
        <v>429102397.26027393</v>
      </c>
      <c r="AK427" s="353">
        <v>833061.25</v>
      </c>
      <c r="AL427" s="356">
        <v>6.8767123287671232</v>
      </c>
      <c r="AM427" s="356">
        <v>10.008219178082191</v>
      </c>
      <c r="AN427" s="357">
        <v>1.9429999999999999E-2</v>
      </c>
      <c r="AO427" s="478" t="s">
        <v>1445</v>
      </c>
    </row>
    <row r="428" spans="1:41">
      <c r="A428" s="31">
        <v>20851000</v>
      </c>
      <c r="B428" s="31">
        <v>1</v>
      </c>
      <c r="C428" s="31">
        <v>1</v>
      </c>
      <c r="D428" s="31">
        <v>0</v>
      </c>
      <c r="E428" s="33" t="s">
        <v>516</v>
      </c>
      <c r="F428" s="33" t="s">
        <v>1368</v>
      </c>
      <c r="G428" s="33" t="s">
        <v>1367</v>
      </c>
      <c r="H428" s="33" t="s">
        <v>1366</v>
      </c>
      <c r="I428" s="33" t="s">
        <v>1374</v>
      </c>
      <c r="J428" s="33" t="s">
        <v>1384</v>
      </c>
      <c r="K428" s="31" t="s">
        <v>407</v>
      </c>
      <c r="L428" s="33" t="s">
        <v>82</v>
      </c>
      <c r="M428" s="31" t="s">
        <v>1627</v>
      </c>
      <c r="N428" s="31" t="s">
        <v>458</v>
      </c>
      <c r="O428" s="31" t="s">
        <v>458</v>
      </c>
      <c r="P428" s="31" t="s">
        <v>407</v>
      </c>
      <c r="Q428" s="352">
        <v>21800000</v>
      </c>
      <c r="R428" s="387">
        <v>0</v>
      </c>
      <c r="S428" s="387">
        <v>0</v>
      </c>
      <c r="T428" s="387">
        <v>0</v>
      </c>
      <c r="U428" s="387">
        <v>0</v>
      </c>
      <c r="V428" s="352">
        <v>0</v>
      </c>
      <c r="W428" s="387">
        <v>0</v>
      </c>
      <c r="X428" s="352">
        <v>21800000</v>
      </c>
      <c r="Y428" s="354">
        <v>44169</v>
      </c>
      <c r="Z428" s="354">
        <v>47821</v>
      </c>
      <c r="AA428" s="352">
        <v>49000000</v>
      </c>
      <c r="AB428" s="352">
        <v>49000000</v>
      </c>
      <c r="AC428" s="352">
        <v>9.0986301369863014</v>
      </c>
      <c r="AD428" s="352">
        <v>10.005479452054795</v>
      </c>
      <c r="AE428" s="391">
        <v>2.0059999999999998E-2</v>
      </c>
      <c r="AF428" s="355">
        <v>2.0059999999999998E-2</v>
      </c>
      <c r="AG428" s="355" t="s">
        <v>1723</v>
      </c>
      <c r="AH428" s="355"/>
      <c r="AI428" s="352">
        <v>198350136.98630136</v>
      </c>
      <c r="AJ428" s="353">
        <v>218119452.05479452</v>
      </c>
      <c r="AK428" s="353">
        <v>437307.99999999994</v>
      </c>
      <c r="AL428" s="356">
        <v>9.0986301369863014</v>
      </c>
      <c r="AM428" s="356">
        <v>10.005479452054795</v>
      </c>
      <c r="AN428" s="357">
        <v>2.0059999999999998E-2</v>
      </c>
      <c r="AO428" s="478" t="s">
        <v>1445</v>
      </c>
    </row>
    <row r="429" spans="1:41">
      <c r="A429" s="31">
        <v>20796000</v>
      </c>
      <c r="B429" s="31">
        <v>1</v>
      </c>
      <c r="C429" s="31">
        <v>1</v>
      </c>
      <c r="D429" s="31">
        <v>0</v>
      </c>
      <c r="E429" s="33" t="s">
        <v>516</v>
      </c>
      <c r="F429" s="33" t="s">
        <v>1368</v>
      </c>
      <c r="G429" s="33" t="s">
        <v>1367</v>
      </c>
      <c r="H429" s="33" t="s">
        <v>1366</v>
      </c>
      <c r="I429" s="33" t="s">
        <v>1374</v>
      </c>
      <c r="J429" s="33" t="s">
        <v>1384</v>
      </c>
      <c r="K429" s="31" t="s">
        <v>407</v>
      </c>
      <c r="L429" s="33" t="s">
        <v>82</v>
      </c>
      <c r="M429" s="31" t="s">
        <v>1627</v>
      </c>
      <c r="N429" s="31" t="s">
        <v>459</v>
      </c>
      <c r="O429" s="31" t="s">
        <v>459</v>
      </c>
      <c r="P429" s="31" t="s">
        <v>407</v>
      </c>
      <c r="Q429" s="352">
        <v>3375000</v>
      </c>
      <c r="R429" s="387">
        <v>0</v>
      </c>
      <c r="S429" s="387">
        <v>0</v>
      </c>
      <c r="T429" s="387">
        <v>0</v>
      </c>
      <c r="U429" s="387">
        <v>0</v>
      </c>
      <c r="V429" s="352">
        <v>0</v>
      </c>
      <c r="W429" s="387">
        <v>0</v>
      </c>
      <c r="X429" s="352">
        <v>3375000</v>
      </c>
      <c r="Y429" s="354">
        <v>39395</v>
      </c>
      <c r="Z429" s="354">
        <v>44874</v>
      </c>
      <c r="AA429" s="352">
        <v>27000000</v>
      </c>
      <c r="AB429" s="352">
        <v>27000000</v>
      </c>
      <c r="AC429" s="352">
        <v>1.0246575342465754</v>
      </c>
      <c r="AD429" s="352">
        <v>15.010958904109589</v>
      </c>
      <c r="AE429" s="391">
        <v>1.3000000000000001E-2</v>
      </c>
      <c r="AF429" s="355">
        <v>1.3000000000000001E-2</v>
      </c>
      <c r="AG429" s="355" t="s">
        <v>1723</v>
      </c>
      <c r="AH429" s="355"/>
      <c r="AI429" s="352">
        <v>3458219.1780821919</v>
      </c>
      <c r="AJ429" s="353">
        <v>50661986.301369861</v>
      </c>
      <c r="AK429" s="353">
        <v>43875.000000000007</v>
      </c>
      <c r="AL429" s="356">
        <v>1.0246575342465754</v>
      </c>
      <c r="AM429" s="356">
        <v>15.010958904109588</v>
      </c>
      <c r="AN429" s="357">
        <v>1.3000000000000003E-2</v>
      </c>
      <c r="AO429" s="478" t="s">
        <v>1445</v>
      </c>
    </row>
    <row r="430" spans="1:41">
      <c r="A430" s="31">
        <v>20806000</v>
      </c>
      <c r="B430" s="31">
        <v>1</v>
      </c>
      <c r="C430" s="31">
        <v>1</v>
      </c>
      <c r="D430" s="31">
        <v>0</v>
      </c>
      <c r="E430" s="33" t="s">
        <v>516</v>
      </c>
      <c r="F430" s="33" t="s">
        <v>1368</v>
      </c>
      <c r="G430" s="33" t="s">
        <v>1367</v>
      </c>
      <c r="H430" s="33" t="s">
        <v>1366</v>
      </c>
      <c r="I430" s="33" t="s">
        <v>1374</v>
      </c>
      <c r="J430" s="33" t="s">
        <v>1384</v>
      </c>
      <c r="K430" s="31" t="s">
        <v>407</v>
      </c>
      <c r="L430" s="33" t="s">
        <v>82</v>
      </c>
      <c r="M430" s="31" t="s">
        <v>1627</v>
      </c>
      <c r="N430" s="31" t="s">
        <v>460</v>
      </c>
      <c r="O430" s="31" t="s">
        <v>460</v>
      </c>
      <c r="P430" s="31" t="s">
        <v>407</v>
      </c>
      <c r="Q430" s="352">
        <v>6666666.7050000001</v>
      </c>
      <c r="R430" s="387">
        <v>0</v>
      </c>
      <c r="S430" s="387">
        <v>0</v>
      </c>
      <c r="T430" s="387">
        <v>0</v>
      </c>
      <c r="U430" s="387">
        <v>0</v>
      </c>
      <c r="V430" s="352">
        <v>0</v>
      </c>
      <c r="W430" s="387">
        <v>0</v>
      </c>
      <c r="X430" s="352">
        <v>6666666.7050000001</v>
      </c>
      <c r="Y430" s="354">
        <v>40368</v>
      </c>
      <c r="Z430" s="354">
        <v>44751</v>
      </c>
      <c r="AA430" s="352">
        <v>60000000</v>
      </c>
      <c r="AB430" s="352">
        <v>60000000</v>
      </c>
      <c r="AC430" s="352">
        <v>0.68767123287671228</v>
      </c>
      <c r="AD430" s="352">
        <v>12.008219178082191</v>
      </c>
      <c r="AE430" s="391">
        <v>2.5510000000000001E-2</v>
      </c>
      <c r="AF430" s="355">
        <v>2.5510000000000001E-2</v>
      </c>
      <c r="AG430" s="355" t="s">
        <v>1723</v>
      </c>
      <c r="AH430" s="355"/>
      <c r="AI430" s="352">
        <v>4584474.9122054791</v>
      </c>
      <c r="AJ430" s="353">
        <v>80054794.980863005</v>
      </c>
      <c r="AK430" s="353">
        <v>170066.66764455001</v>
      </c>
      <c r="AL430" s="356">
        <v>0.68767123287671228</v>
      </c>
      <c r="AM430" s="356">
        <v>12.008219178082191</v>
      </c>
      <c r="AN430" s="357">
        <v>2.5510000000000001E-2</v>
      </c>
      <c r="AO430" s="478" t="s">
        <v>1445</v>
      </c>
    </row>
    <row r="431" spans="1:41">
      <c r="A431" s="31">
        <v>20850000</v>
      </c>
      <c r="B431" s="31">
        <v>1</v>
      </c>
      <c r="C431" s="31">
        <v>1</v>
      </c>
      <c r="D431" s="31">
        <v>0</v>
      </c>
      <c r="E431" s="33" t="s">
        <v>516</v>
      </c>
      <c r="F431" s="33" t="s">
        <v>1368</v>
      </c>
      <c r="G431" s="33" t="s">
        <v>1367</v>
      </c>
      <c r="H431" s="33" t="s">
        <v>1366</v>
      </c>
      <c r="I431" s="33" t="s">
        <v>1374</v>
      </c>
      <c r="J431" s="33" t="s">
        <v>1384</v>
      </c>
      <c r="K431" s="31" t="s">
        <v>407</v>
      </c>
      <c r="L431" s="33" t="s">
        <v>82</v>
      </c>
      <c r="M431" s="31" t="s">
        <v>1627</v>
      </c>
      <c r="N431" s="31" t="s">
        <v>461</v>
      </c>
      <c r="O431" s="31" t="s">
        <v>461</v>
      </c>
      <c r="P431" s="31" t="s">
        <v>407</v>
      </c>
      <c r="Q431" s="352">
        <v>2857903.9</v>
      </c>
      <c r="R431" s="387">
        <v>0</v>
      </c>
      <c r="S431" s="387">
        <v>0</v>
      </c>
      <c r="T431" s="387">
        <v>0</v>
      </c>
      <c r="U431" s="387">
        <v>0</v>
      </c>
      <c r="V431" s="352">
        <v>0</v>
      </c>
      <c r="W431" s="387">
        <v>0</v>
      </c>
      <c r="X431" s="352">
        <v>2857903.9</v>
      </c>
      <c r="Y431" s="354">
        <v>40974</v>
      </c>
      <c r="Z431" s="354">
        <v>44626</v>
      </c>
      <c r="AA431" s="352">
        <v>45500000</v>
      </c>
      <c r="AB431" s="352">
        <v>45500000</v>
      </c>
      <c r="AC431" s="352">
        <v>0.34520547945205482</v>
      </c>
      <c r="AD431" s="352">
        <v>10.005479452054795</v>
      </c>
      <c r="AE431" s="391">
        <v>2.7530000000000002E-2</v>
      </c>
      <c r="AF431" s="355">
        <v>2.7530000000000002E-2</v>
      </c>
      <c r="AG431" s="355" t="s">
        <v>1723</v>
      </c>
      <c r="AH431" s="355"/>
      <c r="AI431" s="352">
        <v>986564.08602739731</v>
      </c>
      <c r="AJ431" s="353">
        <v>28594698.747397259</v>
      </c>
      <c r="AK431" s="353">
        <v>78678.094366999998</v>
      </c>
      <c r="AL431" s="356">
        <v>0.34520547945205482</v>
      </c>
      <c r="AM431" s="356">
        <v>10.005479452054795</v>
      </c>
      <c r="AN431" s="357">
        <v>2.7529999999999999E-2</v>
      </c>
      <c r="AO431" s="478" t="s">
        <v>1445</v>
      </c>
    </row>
    <row r="432" spans="1:41">
      <c r="A432" s="31">
        <v>20816000</v>
      </c>
      <c r="B432" s="31">
        <v>1</v>
      </c>
      <c r="C432" s="31">
        <v>1</v>
      </c>
      <c r="D432" s="31">
        <v>0</v>
      </c>
      <c r="E432" s="33" t="s">
        <v>516</v>
      </c>
      <c r="F432" s="33" t="s">
        <v>1368</v>
      </c>
      <c r="G432" s="33" t="s">
        <v>1367</v>
      </c>
      <c r="H432" s="33" t="s">
        <v>1366</v>
      </c>
      <c r="I432" s="33" t="s">
        <v>1374</v>
      </c>
      <c r="J432" s="33" t="s">
        <v>1384</v>
      </c>
      <c r="K432" s="31" t="s">
        <v>407</v>
      </c>
      <c r="L432" s="33" t="s">
        <v>82</v>
      </c>
      <c r="M432" s="31" t="s">
        <v>1627</v>
      </c>
      <c r="N432" s="31" t="s">
        <v>462</v>
      </c>
      <c r="O432" s="31" t="s">
        <v>462</v>
      </c>
      <c r="P432" s="31" t="s">
        <v>407</v>
      </c>
      <c r="Q432" s="352">
        <v>11515000</v>
      </c>
      <c r="R432" s="387">
        <v>0</v>
      </c>
      <c r="S432" s="387">
        <v>0</v>
      </c>
      <c r="T432" s="387">
        <v>0</v>
      </c>
      <c r="U432" s="387">
        <v>0</v>
      </c>
      <c r="V432" s="352">
        <v>0</v>
      </c>
      <c r="W432" s="387">
        <v>0</v>
      </c>
      <c r="X432" s="352">
        <v>11515000</v>
      </c>
      <c r="Y432" s="354">
        <v>41512</v>
      </c>
      <c r="Z432" s="354">
        <v>45164</v>
      </c>
      <c r="AA432" s="352">
        <v>46060000</v>
      </c>
      <c r="AB432" s="352">
        <v>46060000</v>
      </c>
      <c r="AC432" s="352">
        <v>1.8191780821917809</v>
      </c>
      <c r="AD432" s="352">
        <v>10.005479452054795</v>
      </c>
      <c r="AE432" s="391">
        <v>2.7490000000000001E-2</v>
      </c>
      <c r="AF432" s="355">
        <v>2.7490000000000001E-2</v>
      </c>
      <c r="AG432" s="355" t="s">
        <v>1723</v>
      </c>
      <c r="AH432" s="355"/>
      <c r="AI432" s="352">
        <v>20947835.616438355</v>
      </c>
      <c r="AJ432" s="353">
        <v>115213095.89041096</v>
      </c>
      <c r="AK432" s="353">
        <v>316547.35000000003</v>
      </c>
      <c r="AL432" s="356">
        <v>1.8191780821917807</v>
      </c>
      <c r="AM432" s="356">
        <v>10.005479452054795</v>
      </c>
      <c r="AN432" s="357">
        <v>2.7490000000000004E-2</v>
      </c>
      <c r="AO432" s="478" t="s">
        <v>1445</v>
      </c>
    </row>
    <row r="433" spans="1:45">
      <c r="A433" s="31">
        <v>20828000</v>
      </c>
      <c r="B433" s="31">
        <v>1</v>
      </c>
      <c r="C433" s="31">
        <v>1</v>
      </c>
      <c r="D433" s="31">
        <v>0</v>
      </c>
      <c r="E433" s="33" t="s">
        <v>516</v>
      </c>
      <c r="F433" s="33" t="s">
        <v>1368</v>
      </c>
      <c r="G433" s="33" t="s">
        <v>1367</v>
      </c>
      <c r="H433" s="33" t="s">
        <v>1366</v>
      </c>
      <c r="I433" s="33" t="s">
        <v>1374</v>
      </c>
      <c r="J433" s="33" t="s">
        <v>1384</v>
      </c>
      <c r="K433" s="31" t="s">
        <v>407</v>
      </c>
      <c r="L433" s="33" t="s">
        <v>82</v>
      </c>
      <c r="M433" s="31" t="s">
        <v>1627</v>
      </c>
      <c r="N433" s="31" t="s">
        <v>463</v>
      </c>
      <c r="O433" s="31" t="s">
        <v>463</v>
      </c>
      <c r="P433" s="31" t="s">
        <v>407</v>
      </c>
      <c r="Q433" s="352">
        <v>28029375</v>
      </c>
      <c r="R433" s="387">
        <v>0</v>
      </c>
      <c r="S433" s="387">
        <v>0</v>
      </c>
      <c r="T433" s="387">
        <v>0</v>
      </c>
      <c r="U433" s="387">
        <v>0</v>
      </c>
      <c r="V433" s="352">
        <v>0</v>
      </c>
      <c r="W433" s="387">
        <v>0</v>
      </c>
      <c r="X433" s="352">
        <v>28029375</v>
      </c>
      <c r="Y433" s="354">
        <v>42334</v>
      </c>
      <c r="Z433" s="354">
        <v>45981</v>
      </c>
      <c r="AA433" s="352">
        <v>49350000</v>
      </c>
      <c r="AB433" s="352">
        <v>49350000</v>
      </c>
      <c r="AC433" s="352">
        <v>4.0575342465753428</v>
      </c>
      <c r="AD433" s="352">
        <v>9.9917808219178088</v>
      </c>
      <c r="AE433" s="391">
        <v>2.2069999999999999E-2</v>
      </c>
      <c r="AF433" s="355">
        <v>2.2069999999999999E-2</v>
      </c>
      <c r="AG433" s="355" t="s">
        <v>1723</v>
      </c>
      <c r="AH433" s="355"/>
      <c r="AI433" s="352">
        <v>113730148.97260275</v>
      </c>
      <c r="AJ433" s="353">
        <v>280063371.57534248</v>
      </c>
      <c r="AK433" s="353">
        <v>618608.30625000002</v>
      </c>
      <c r="AL433" s="356">
        <v>4.0575342465753428</v>
      </c>
      <c r="AM433" s="356">
        <v>9.9917808219178088</v>
      </c>
      <c r="AN433" s="357">
        <v>2.2069999999999999E-2</v>
      </c>
      <c r="AO433" s="478" t="s">
        <v>1445</v>
      </c>
    </row>
    <row r="434" spans="1:45">
      <c r="A434" s="31">
        <v>20824000</v>
      </c>
      <c r="B434" s="31">
        <v>1</v>
      </c>
      <c r="C434" s="31">
        <v>1</v>
      </c>
      <c r="D434" s="31">
        <v>0</v>
      </c>
      <c r="E434" s="33" t="s">
        <v>516</v>
      </c>
      <c r="F434" s="33" t="s">
        <v>1368</v>
      </c>
      <c r="G434" s="33" t="s">
        <v>1367</v>
      </c>
      <c r="H434" s="33" t="s">
        <v>1366</v>
      </c>
      <c r="I434" s="33" t="s">
        <v>1374</v>
      </c>
      <c r="J434" s="33" t="s">
        <v>1384</v>
      </c>
      <c r="K434" s="31" t="s">
        <v>407</v>
      </c>
      <c r="L434" s="33" t="s">
        <v>464</v>
      </c>
      <c r="M434" s="31" t="s">
        <v>1627</v>
      </c>
      <c r="N434" s="31" t="s">
        <v>465</v>
      </c>
      <c r="O434" s="31" t="s">
        <v>465</v>
      </c>
      <c r="P434" s="31" t="s">
        <v>407</v>
      </c>
      <c r="Q434" s="352">
        <v>40364854.57</v>
      </c>
      <c r="R434" s="387">
        <v>0</v>
      </c>
      <c r="S434" s="387">
        <v>3669532.24</v>
      </c>
      <c r="T434" s="387">
        <v>435367.93</v>
      </c>
      <c r="U434" s="387">
        <v>0</v>
      </c>
      <c r="V434" s="352">
        <v>0</v>
      </c>
      <c r="W434" s="387">
        <v>0</v>
      </c>
      <c r="X434" s="352">
        <v>36695322.329999998</v>
      </c>
      <c r="Y434" s="354">
        <v>41933</v>
      </c>
      <c r="Z434" s="354">
        <v>46316</v>
      </c>
      <c r="AA434" s="352">
        <v>56500000</v>
      </c>
      <c r="AB434" s="352">
        <v>56500000</v>
      </c>
      <c r="AC434" s="352">
        <v>4.9753424657534246</v>
      </c>
      <c r="AD434" s="352">
        <v>12.008219178082191</v>
      </c>
      <c r="AE434" s="391">
        <v>2.5539999999999997E-2</v>
      </c>
      <c r="AF434" s="355">
        <v>2.5539999999999997E-2</v>
      </c>
      <c r="AG434" s="355" t="s">
        <v>1723</v>
      </c>
      <c r="AH434" s="355"/>
      <c r="AI434" s="352">
        <v>182571795.48295888</v>
      </c>
      <c r="AJ434" s="353">
        <v>440645473.34901363</v>
      </c>
      <c r="AK434" s="353">
        <v>937198.53230819979</v>
      </c>
      <c r="AL434" s="356">
        <v>4.9753424657534246</v>
      </c>
      <c r="AM434" s="356">
        <v>12.008219178082191</v>
      </c>
      <c r="AN434" s="357">
        <v>2.5539999999999997E-2</v>
      </c>
      <c r="AO434" s="478" t="s">
        <v>1445</v>
      </c>
    </row>
    <row r="435" spans="1:45">
      <c r="A435" s="31">
        <v>20619000</v>
      </c>
      <c r="B435" s="31">
        <v>1</v>
      </c>
      <c r="C435" s="31">
        <v>1</v>
      </c>
      <c r="D435" s="31">
        <v>1</v>
      </c>
      <c r="E435" s="33" t="s">
        <v>516</v>
      </c>
      <c r="F435" s="33" t="s">
        <v>1368</v>
      </c>
      <c r="G435" s="33" t="s">
        <v>1367</v>
      </c>
      <c r="H435" s="33" t="s">
        <v>1362</v>
      </c>
      <c r="I435" s="33" t="s">
        <v>6</v>
      </c>
      <c r="J435" s="33" t="s">
        <v>1384</v>
      </c>
      <c r="K435" s="31" t="s">
        <v>466</v>
      </c>
      <c r="L435" s="33" t="s">
        <v>12</v>
      </c>
      <c r="M435" s="31" t="s">
        <v>1627</v>
      </c>
      <c r="N435" s="32">
        <v>2000002638</v>
      </c>
      <c r="O435" s="32">
        <v>2000002638</v>
      </c>
      <c r="P435" s="31" t="s">
        <v>466</v>
      </c>
      <c r="Q435" s="352">
        <v>2500000</v>
      </c>
      <c r="R435" s="387">
        <v>0</v>
      </c>
      <c r="S435" s="387">
        <v>0</v>
      </c>
      <c r="T435" s="387">
        <v>0</v>
      </c>
      <c r="U435" s="387">
        <v>0</v>
      </c>
      <c r="V435" s="352">
        <v>0</v>
      </c>
      <c r="W435" s="387">
        <v>0</v>
      </c>
      <c r="X435" s="352">
        <v>2500000</v>
      </c>
      <c r="Y435" s="354">
        <v>43654</v>
      </c>
      <c r="Z435" s="354">
        <v>50175</v>
      </c>
      <c r="AA435" s="352">
        <v>10000000</v>
      </c>
      <c r="AB435" s="352">
        <v>10000000</v>
      </c>
      <c r="AC435" s="352">
        <v>15.547945205479452</v>
      </c>
      <c r="AD435" s="352">
        <v>17.865753424657534</v>
      </c>
      <c r="AE435" s="391">
        <v>1.2199999999999999E-2</v>
      </c>
      <c r="AF435" s="355">
        <v>1.2199999999999999E-2</v>
      </c>
      <c r="AG435" s="355" t="s">
        <v>1739</v>
      </c>
      <c r="AH435" s="355"/>
      <c r="AI435" s="352">
        <v>38869863.01369863</v>
      </c>
      <c r="AJ435" s="353">
        <v>44664383.561643831</v>
      </c>
      <c r="AK435" s="353">
        <v>30499.999999999996</v>
      </c>
      <c r="AL435" s="356">
        <v>15.547945205479452</v>
      </c>
      <c r="AM435" s="356">
        <v>17.865753424657534</v>
      </c>
      <c r="AN435" s="357">
        <v>1.2199999999999999E-2</v>
      </c>
      <c r="AO435" s="478" t="s">
        <v>1446</v>
      </c>
    </row>
    <row r="436" spans="1:45">
      <c r="A436" s="31">
        <v>20614000</v>
      </c>
      <c r="B436" s="31">
        <v>1</v>
      </c>
      <c r="C436" s="31">
        <v>1</v>
      </c>
      <c r="D436" s="31">
        <v>1</v>
      </c>
      <c r="E436" s="33" t="s">
        <v>1340</v>
      </c>
      <c r="F436" s="33" t="s">
        <v>1368</v>
      </c>
      <c r="G436" s="33" t="s">
        <v>1367</v>
      </c>
      <c r="H436" s="33" t="s">
        <v>1362</v>
      </c>
      <c r="I436" s="33" t="s">
        <v>6</v>
      </c>
      <c r="J436" s="33" t="s">
        <v>1384</v>
      </c>
      <c r="K436" s="31" t="s">
        <v>466</v>
      </c>
      <c r="L436" s="33" t="s">
        <v>12</v>
      </c>
      <c r="M436" s="31" t="s">
        <v>1627</v>
      </c>
      <c r="N436" s="31" t="s">
        <v>467</v>
      </c>
      <c r="O436" s="31" t="s">
        <v>467</v>
      </c>
      <c r="P436" s="31" t="s">
        <v>466</v>
      </c>
      <c r="Q436" s="352">
        <v>9980902.5010000002</v>
      </c>
      <c r="R436" s="387">
        <v>0</v>
      </c>
      <c r="S436" s="387">
        <v>0</v>
      </c>
      <c r="T436" s="387">
        <v>0</v>
      </c>
      <c r="U436" s="387">
        <v>0</v>
      </c>
      <c r="V436" s="352">
        <v>46119</v>
      </c>
      <c r="W436" s="387">
        <v>0</v>
      </c>
      <c r="X436" s="352">
        <v>10027021.501</v>
      </c>
      <c r="Y436" s="354">
        <v>39157</v>
      </c>
      <c r="Z436" s="354">
        <v>52916</v>
      </c>
      <c r="AA436" s="352">
        <v>14144823</v>
      </c>
      <c r="AB436" s="352">
        <v>12962161.161</v>
      </c>
      <c r="AC436" s="352">
        <v>23.057534246575344</v>
      </c>
      <c r="AD436" s="352">
        <v>37.695890410958903</v>
      </c>
      <c r="AE436" s="391">
        <v>7.4999999999999997E-3</v>
      </c>
      <c r="AF436" s="355">
        <v>7.4999999999999997E-3</v>
      </c>
      <c r="AG436" s="355" t="s">
        <v>1724</v>
      </c>
      <c r="AH436" s="355"/>
      <c r="AI436" s="352">
        <v>231198391.65045482</v>
      </c>
      <c r="AJ436" s="353">
        <v>377977503.65002465</v>
      </c>
      <c r="AK436" s="353">
        <v>75202.661257500004</v>
      </c>
      <c r="AL436" s="356">
        <v>23.057534246575344</v>
      </c>
      <c r="AM436" s="356">
        <v>37.695890410958903</v>
      </c>
      <c r="AN436" s="357">
        <v>7.5000000000000006E-3</v>
      </c>
      <c r="AO436" s="478" t="s">
        <v>1446</v>
      </c>
    </row>
    <row r="437" spans="1:45">
      <c r="A437" s="31">
        <v>20617000</v>
      </c>
      <c r="B437" s="31">
        <v>1</v>
      </c>
      <c r="C437" s="31">
        <v>1</v>
      </c>
      <c r="D437" s="31">
        <v>1</v>
      </c>
      <c r="E437" s="33" t="s">
        <v>1333</v>
      </c>
      <c r="F437" s="33" t="s">
        <v>1368</v>
      </c>
      <c r="G437" s="33" t="s">
        <v>1367</v>
      </c>
      <c r="H437" s="33" t="s">
        <v>1362</v>
      </c>
      <c r="I437" s="33" t="s">
        <v>6</v>
      </c>
      <c r="J437" s="33" t="s">
        <v>1384</v>
      </c>
      <c r="K437" s="31" t="s">
        <v>466</v>
      </c>
      <c r="L437" s="33" t="s">
        <v>12</v>
      </c>
      <c r="M437" s="31" t="s">
        <v>1627</v>
      </c>
      <c r="N437" s="31" t="s">
        <v>468</v>
      </c>
      <c r="O437" s="31" t="s">
        <v>468</v>
      </c>
      <c r="P437" s="31" t="s">
        <v>466</v>
      </c>
      <c r="Q437" s="352">
        <v>2052281.7930000001</v>
      </c>
      <c r="R437" s="387">
        <v>0</v>
      </c>
      <c r="S437" s="387">
        <v>0</v>
      </c>
      <c r="T437" s="387">
        <v>0</v>
      </c>
      <c r="U437" s="387">
        <v>0</v>
      </c>
      <c r="V437" s="352">
        <v>-3367.3020000001416</v>
      </c>
      <c r="W437" s="387">
        <v>0</v>
      </c>
      <c r="X437" s="352">
        <v>2048914.4909999999</v>
      </c>
      <c r="Y437" s="354">
        <v>42983</v>
      </c>
      <c r="Z437" s="354">
        <v>49628</v>
      </c>
      <c r="AA437" s="352">
        <v>16896937.5</v>
      </c>
      <c r="AB437" s="352">
        <v>16896937.5</v>
      </c>
      <c r="AC437" s="352">
        <v>14.049315068493151</v>
      </c>
      <c r="AD437" s="352">
        <v>18.205479452054796</v>
      </c>
      <c r="AE437" s="391">
        <v>1.0200000000000001E-2</v>
      </c>
      <c r="AF437" s="355">
        <v>1.0200000000000001E-2</v>
      </c>
      <c r="AG437" s="355" t="s">
        <v>1739</v>
      </c>
      <c r="AH437" s="355"/>
      <c r="AI437" s="352">
        <v>28785845.232460272</v>
      </c>
      <c r="AJ437" s="353">
        <v>37301470.664917812</v>
      </c>
      <c r="AK437" s="353">
        <v>20898.927808200002</v>
      </c>
      <c r="AL437" s="356">
        <v>14.049315068493151</v>
      </c>
      <c r="AM437" s="356">
        <v>18.205479452054796</v>
      </c>
      <c r="AN437" s="357">
        <v>1.0200000000000001E-2</v>
      </c>
      <c r="AO437" s="478" t="s">
        <v>1446</v>
      </c>
    </row>
    <row r="438" spans="1:45">
      <c r="A438" s="31">
        <v>20615000</v>
      </c>
      <c r="B438" s="31">
        <v>1</v>
      </c>
      <c r="C438" s="31">
        <v>1</v>
      </c>
      <c r="D438" s="31">
        <v>1</v>
      </c>
      <c r="E438" s="33" t="s">
        <v>1340</v>
      </c>
      <c r="F438" s="33" t="s">
        <v>1368</v>
      </c>
      <c r="G438" s="33" t="s">
        <v>1367</v>
      </c>
      <c r="H438" s="33" t="s">
        <v>1362</v>
      </c>
      <c r="I438" s="33" t="s">
        <v>6</v>
      </c>
      <c r="J438" s="33" t="s">
        <v>1384</v>
      </c>
      <c r="K438" s="31" t="s">
        <v>466</v>
      </c>
      <c r="L438" s="33" t="s">
        <v>12</v>
      </c>
      <c r="M438" s="31" t="s">
        <v>1627</v>
      </c>
      <c r="N438" s="31" t="s">
        <v>469</v>
      </c>
      <c r="O438" s="31" t="s">
        <v>469</v>
      </c>
      <c r="P438" s="31" t="s">
        <v>466</v>
      </c>
      <c r="Q438" s="352">
        <v>3348858.3629999999</v>
      </c>
      <c r="R438" s="387">
        <v>0</v>
      </c>
      <c r="S438" s="387">
        <v>0</v>
      </c>
      <c r="T438" s="387">
        <v>0</v>
      </c>
      <c r="U438" s="387">
        <v>0</v>
      </c>
      <c r="V438" s="352">
        <v>15474.151000000071</v>
      </c>
      <c r="W438" s="387">
        <v>0</v>
      </c>
      <c r="X438" s="352">
        <v>3364332.514</v>
      </c>
      <c r="Y438" s="354">
        <v>40637</v>
      </c>
      <c r="Z438" s="354">
        <v>47437</v>
      </c>
      <c r="AA438" s="352">
        <v>7929673.5</v>
      </c>
      <c r="AB438" s="352">
        <v>7929673.5</v>
      </c>
      <c r="AC438" s="352">
        <v>8.0465753424657542</v>
      </c>
      <c r="AD438" s="352">
        <v>18.63013698630137</v>
      </c>
      <c r="AE438" s="391">
        <v>1.4199999999999999E-2</v>
      </c>
      <c r="AF438" s="355">
        <v>1.4199999999999999E-2</v>
      </c>
      <c r="AG438" s="355" t="s">
        <v>1739</v>
      </c>
      <c r="AH438" s="355"/>
      <c r="AI438" s="352">
        <v>27071355.051008221</v>
      </c>
      <c r="AJ438" s="353">
        <v>62677975.603287667</v>
      </c>
      <c r="AK438" s="353">
        <v>47773.521698799996</v>
      </c>
      <c r="AL438" s="356">
        <v>8.0465753424657542</v>
      </c>
      <c r="AM438" s="356">
        <v>18.63013698630137</v>
      </c>
      <c r="AN438" s="357">
        <v>1.4199999999999999E-2</v>
      </c>
      <c r="AO438" s="478" t="s">
        <v>1446</v>
      </c>
    </row>
    <row r="439" spans="1:45">
      <c r="A439" s="31">
        <v>20615001</v>
      </c>
      <c r="B439" s="31">
        <v>1</v>
      </c>
      <c r="C439" s="31">
        <v>1</v>
      </c>
      <c r="D439" s="31">
        <v>1</v>
      </c>
      <c r="E439" s="33" t="s">
        <v>1340</v>
      </c>
      <c r="F439" s="33" t="s">
        <v>1368</v>
      </c>
      <c r="G439" s="33" t="s">
        <v>1367</v>
      </c>
      <c r="H439" s="33" t="s">
        <v>1362</v>
      </c>
      <c r="I439" s="33" t="s">
        <v>6</v>
      </c>
      <c r="J439" s="33" t="s">
        <v>1384</v>
      </c>
      <c r="K439" s="31" t="s">
        <v>466</v>
      </c>
      <c r="L439" s="33" t="s">
        <v>12</v>
      </c>
      <c r="M439" s="31" t="s">
        <v>1627</v>
      </c>
      <c r="N439" s="31" t="s">
        <v>470</v>
      </c>
      <c r="O439" s="31" t="s">
        <v>470</v>
      </c>
      <c r="P439" s="31" t="s">
        <v>466</v>
      </c>
      <c r="Q439" s="352">
        <v>810429.98199999996</v>
      </c>
      <c r="R439" s="387">
        <v>0</v>
      </c>
      <c r="S439" s="387">
        <v>0</v>
      </c>
      <c r="T439" s="387">
        <v>0</v>
      </c>
      <c r="U439" s="387">
        <v>0</v>
      </c>
      <c r="V439" s="352">
        <v>3744.7740000000922</v>
      </c>
      <c r="W439" s="387">
        <v>0</v>
      </c>
      <c r="X439" s="352">
        <v>814174.75600000005</v>
      </c>
      <c r="Y439" s="354">
        <v>40637</v>
      </c>
      <c r="Z439" s="354">
        <v>47437</v>
      </c>
      <c r="AA439" s="352">
        <v>3786240.5</v>
      </c>
      <c r="AB439" s="352">
        <v>3786240.5</v>
      </c>
      <c r="AC439" s="352">
        <v>8.0465753424657542</v>
      </c>
      <c r="AD439" s="352">
        <v>18.63013698630137</v>
      </c>
      <c r="AE439" s="391">
        <v>1.4199999999999999E-2</v>
      </c>
      <c r="AF439" s="355">
        <v>1.4199999999999999E-2</v>
      </c>
      <c r="AG439" s="355" t="s">
        <v>1739</v>
      </c>
      <c r="AH439" s="355"/>
      <c r="AI439" s="352">
        <v>6551318.5160876727</v>
      </c>
      <c r="AJ439" s="353">
        <v>15168187.235068494</v>
      </c>
      <c r="AK439" s="353">
        <v>11561.2815352</v>
      </c>
      <c r="AL439" s="356">
        <v>8.0465753424657542</v>
      </c>
      <c r="AM439" s="356">
        <v>18.63013698630137</v>
      </c>
      <c r="AN439" s="357">
        <v>1.4199999999999999E-2</v>
      </c>
      <c r="AO439" s="478" t="s">
        <v>1446</v>
      </c>
    </row>
    <row r="440" spans="1:45">
      <c r="A440" s="31">
        <v>20616000</v>
      </c>
      <c r="B440" s="31">
        <v>1</v>
      </c>
      <c r="C440" s="31">
        <v>1</v>
      </c>
      <c r="D440" s="31">
        <v>1</v>
      </c>
      <c r="E440" s="33" t="s">
        <v>1340</v>
      </c>
      <c r="F440" s="33" t="s">
        <v>1368</v>
      </c>
      <c r="G440" s="33" t="s">
        <v>1367</v>
      </c>
      <c r="H440" s="33" t="s">
        <v>1362</v>
      </c>
      <c r="I440" s="33" t="s">
        <v>6</v>
      </c>
      <c r="J440" s="33" t="s">
        <v>1384</v>
      </c>
      <c r="K440" s="31" t="s">
        <v>466</v>
      </c>
      <c r="L440" s="33" t="s">
        <v>12</v>
      </c>
      <c r="M440" s="31" t="s">
        <v>1627</v>
      </c>
      <c r="N440" s="31" t="s">
        <v>471</v>
      </c>
      <c r="O440" s="31" t="s">
        <v>471</v>
      </c>
      <c r="P440" s="31" t="s">
        <v>466</v>
      </c>
      <c r="Q440" s="352">
        <v>9587686.0950000007</v>
      </c>
      <c r="R440" s="387">
        <v>0</v>
      </c>
      <c r="S440" s="387">
        <v>0</v>
      </c>
      <c r="T440" s="387">
        <v>0</v>
      </c>
      <c r="U440" s="387">
        <v>0</v>
      </c>
      <c r="V440" s="352">
        <v>44302.054999999702</v>
      </c>
      <c r="W440" s="387">
        <v>0</v>
      </c>
      <c r="X440" s="352">
        <v>9631988.1500000004</v>
      </c>
      <c r="Y440" s="354">
        <v>41059</v>
      </c>
      <c r="Z440" s="354">
        <v>47802</v>
      </c>
      <c r="AA440" s="352">
        <v>15359277.5</v>
      </c>
      <c r="AB440" s="352">
        <v>15359277.5</v>
      </c>
      <c r="AC440" s="352">
        <v>9.0465753424657542</v>
      </c>
      <c r="AD440" s="352">
        <v>18.473972602739725</v>
      </c>
      <c r="AE440" s="391">
        <v>1.4199999999999999E-2</v>
      </c>
      <c r="AF440" s="355">
        <v>1.4199999999999999E-2</v>
      </c>
      <c r="AG440" s="355" t="s">
        <v>1739</v>
      </c>
      <c r="AH440" s="355"/>
      <c r="AI440" s="352">
        <v>87136506.496712342</v>
      </c>
      <c r="AJ440" s="353">
        <v>177941085.1930137</v>
      </c>
      <c r="AK440" s="353">
        <v>136774.23173</v>
      </c>
      <c r="AL440" s="356">
        <v>9.0465753424657542</v>
      </c>
      <c r="AM440" s="356">
        <v>18.473972602739725</v>
      </c>
      <c r="AN440" s="357">
        <v>1.4199999999999999E-2</v>
      </c>
      <c r="AO440" s="478" t="s">
        <v>1446</v>
      </c>
    </row>
    <row r="441" spans="1:45">
      <c r="A441" s="31">
        <v>20616001</v>
      </c>
      <c r="B441" s="31">
        <v>1</v>
      </c>
      <c r="C441" s="31">
        <v>1</v>
      </c>
      <c r="D441" s="31">
        <v>1</v>
      </c>
      <c r="E441" s="33" t="s">
        <v>1333</v>
      </c>
      <c r="F441" s="33" t="s">
        <v>1368</v>
      </c>
      <c r="G441" s="33" t="s">
        <v>1367</v>
      </c>
      <c r="H441" s="33" t="s">
        <v>1362</v>
      </c>
      <c r="I441" s="33" t="s">
        <v>6</v>
      </c>
      <c r="J441" s="33" t="s">
        <v>1384</v>
      </c>
      <c r="K441" s="31" t="s">
        <v>466</v>
      </c>
      <c r="L441" s="33" t="s">
        <v>12</v>
      </c>
      <c r="M441" s="31" t="s">
        <v>1627</v>
      </c>
      <c r="N441" s="31" t="s">
        <v>472</v>
      </c>
      <c r="O441" s="31" t="s">
        <v>472</v>
      </c>
      <c r="P441" s="31" t="s">
        <v>466</v>
      </c>
      <c r="Q441" s="352">
        <v>7812995.2779999999</v>
      </c>
      <c r="R441" s="387">
        <v>0</v>
      </c>
      <c r="S441" s="387">
        <v>0</v>
      </c>
      <c r="T441" s="387">
        <v>0</v>
      </c>
      <c r="U441" s="387">
        <v>0</v>
      </c>
      <c r="V441" s="352">
        <v>-12819.248999999836</v>
      </c>
      <c r="W441" s="387">
        <v>0</v>
      </c>
      <c r="X441" s="352">
        <v>7800176.0290000001</v>
      </c>
      <c r="Y441" s="354">
        <v>41059</v>
      </c>
      <c r="Z441" s="354">
        <v>47802</v>
      </c>
      <c r="AA441" s="352">
        <v>12699382.5</v>
      </c>
      <c r="AB441" s="352">
        <v>12699382.5</v>
      </c>
      <c r="AC441" s="352">
        <v>9.0465753424657542</v>
      </c>
      <c r="AD441" s="352">
        <v>18.473972602739725</v>
      </c>
      <c r="AE441" s="391">
        <v>1.0200000000000001E-2</v>
      </c>
      <c r="AF441" s="355">
        <v>1.0200000000000001E-2</v>
      </c>
      <c r="AG441" s="355" t="s">
        <v>1739</v>
      </c>
      <c r="AH441" s="355"/>
      <c r="AI441" s="352">
        <v>70564880.130843848</v>
      </c>
      <c r="AJ441" s="353">
        <v>144100238.25629315</v>
      </c>
      <c r="AK441" s="353">
        <v>79561.795495800005</v>
      </c>
      <c r="AL441" s="356">
        <v>9.0465753424657542</v>
      </c>
      <c r="AM441" s="356">
        <v>18.473972602739725</v>
      </c>
      <c r="AN441" s="357">
        <v>1.0200000000000001E-2</v>
      </c>
      <c r="AO441" s="478" t="s">
        <v>1446</v>
      </c>
    </row>
    <row r="442" spans="1:45">
      <c r="A442" s="31">
        <v>20618000</v>
      </c>
      <c r="B442" s="31">
        <v>1</v>
      </c>
      <c r="C442" s="31">
        <v>1</v>
      </c>
      <c r="D442" s="31">
        <v>1</v>
      </c>
      <c r="E442" s="33" t="s">
        <v>516</v>
      </c>
      <c r="F442" s="33" t="s">
        <v>1368</v>
      </c>
      <c r="G442" s="33" t="s">
        <v>1367</v>
      </c>
      <c r="H442" s="33" t="s">
        <v>1362</v>
      </c>
      <c r="I442" s="33" t="s">
        <v>6</v>
      </c>
      <c r="J442" s="33" t="s">
        <v>1384</v>
      </c>
      <c r="K442" s="31" t="s">
        <v>466</v>
      </c>
      <c r="L442" s="33" t="s">
        <v>12</v>
      </c>
      <c r="M442" s="31" t="s">
        <v>1627</v>
      </c>
      <c r="N442" s="31" t="s">
        <v>473</v>
      </c>
      <c r="O442" s="31" t="s">
        <v>473</v>
      </c>
      <c r="P442" s="31" t="s">
        <v>466</v>
      </c>
      <c r="Q442" s="352">
        <v>1000000</v>
      </c>
      <c r="R442" s="387">
        <v>0</v>
      </c>
      <c r="S442" s="387">
        <v>0</v>
      </c>
      <c r="T442" s="387">
        <v>0</v>
      </c>
      <c r="U442" s="387">
        <v>0</v>
      </c>
      <c r="V442" s="352">
        <v>0</v>
      </c>
      <c r="W442" s="387">
        <v>0</v>
      </c>
      <c r="X442" s="352">
        <v>1000000</v>
      </c>
      <c r="Y442" s="354">
        <v>43098</v>
      </c>
      <c r="Z442" s="354">
        <v>49628</v>
      </c>
      <c r="AA442" s="352">
        <v>25660000</v>
      </c>
      <c r="AB442" s="352">
        <v>25660000</v>
      </c>
      <c r="AC442" s="352">
        <v>14.049315068493151</v>
      </c>
      <c r="AD442" s="352">
        <v>17.890410958904109</v>
      </c>
      <c r="AE442" s="391">
        <v>1.2199999999999999E-2</v>
      </c>
      <c r="AF442" s="355">
        <v>1.2199999999999999E-2</v>
      </c>
      <c r="AG442" s="355" t="s">
        <v>1739</v>
      </c>
      <c r="AH442" s="355"/>
      <c r="AI442" s="352">
        <v>14049315.06849315</v>
      </c>
      <c r="AJ442" s="353">
        <v>17890410.95890411</v>
      </c>
      <c r="AK442" s="353">
        <v>12199.999999999998</v>
      </c>
      <c r="AL442" s="356">
        <v>14.049315068493151</v>
      </c>
      <c r="AM442" s="356">
        <v>17.890410958904109</v>
      </c>
      <c r="AN442" s="357">
        <v>1.2199999999999999E-2</v>
      </c>
      <c r="AO442" s="478" t="s">
        <v>1446</v>
      </c>
    </row>
    <row r="443" spans="1:45">
      <c r="A443" s="31">
        <v>20608000</v>
      </c>
      <c r="B443" s="31">
        <v>1</v>
      </c>
      <c r="C443" s="31">
        <v>1</v>
      </c>
      <c r="D443" s="31">
        <v>1</v>
      </c>
      <c r="E443" s="33" t="s">
        <v>516</v>
      </c>
      <c r="F443" s="33" t="s">
        <v>1368</v>
      </c>
      <c r="G443" s="33" t="s">
        <v>1367</v>
      </c>
      <c r="H443" s="33" t="s">
        <v>1362</v>
      </c>
      <c r="I443" s="33" t="s">
        <v>6</v>
      </c>
      <c r="J443" s="33" t="s">
        <v>1384</v>
      </c>
      <c r="K443" s="31" t="s">
        <v>474</v>
      </c>
      <c r="L443" s="33" t="s">
        <v>12</v>
      </c>
      <c r="M443" s="31" t="s">
        <v>1627</v>
      </c>
      <c r="N443" s="31" t="s">
        <v>1757</v>
      </c>
      <c r="O443" s="31" t="s">
        <v>1757</v>
      </c>
      <c r="P443" s="31" t="s">
        <v>474</v>
      </c>
      <c r="Q443" s="352">
        <v>0</v>
      </c>
      <c r="R443" s="387">
        <v>0</v>
      </c>
      <c r="S443" s="387">
        <v>0</v>
      </c>
      <c r="T443" s="387">
        <v>0</v>
      </c>
      <c r="U443" s="387">
        <v>0</v>
      </c>
      <c r="V443" s="352">
        <v>0</v>
      </c>
      <c r="W443" s="387">
        <v>0</v>
      </c>
      <c r="X443" s="352">
        <v>0</v>
      </c>
      <c r="Y443" s="352"/>
      <c r="Z443" s="352"/>
      <c r="AA443" s="352">
        <v>0</v>
      </c>
      <c r="AB443" s="352">
        <v>0</v>
      </c>
      <c r="AC443" s="352">
        <v>0</v>
      </c>
      <c r="AD443" s="352">
        <v>0</v>
      </c>
      <c r="AE443" s="391">
        <v>3.4980000000000004E-2</v>
      </c>
      <c r="AF443" s="388">
        <v>3.4980000000000004E-2</v>
      </c>
      <c r="AG443" s="355" t="s">
        <v>1726</v>
      </c>
      <c r="AH443" s="355" t="s">
        <v>1763</v>
      </c>
      <c r="AI443" s="352">
        <v>0</v>
      </c>
      <c r="AJ443" s="353">
        <v>0</v>
      </c>
      <c r="AK443" s="353">
        <v>0</v>
      </c>
      <c r="AL443" s="352">
        <v>0</v>
      </c>
      <c r="AM443" s="352">
        <v>0</v>
      </c>
      <c r="AN443" s="352">
        <v>0</v>
      </c>
      <c r="AO443" s="478" t="s">
        <v>1757</v>
      </c>
    </row>
    <row r="444" spans="1:45">
      <c r="A444" s="31">
        <v>20980000</v>
      </c>
      <c r="B444" s="31">
        <v>1</v>
      </c>
      <c r="C444" s="31">
        <v>1</v>
      </c>
      <c r="D444" s="31">
        <v>1</v>
      </c>
      <c r="E444" s="33" t="s">
        <v>1340</v>
      </c>
      <c r="F444" s="33" t="s">
        <v>1368</v>
      </c>
      <c r="G444" s="33" t="s">
        <v>1367</v>
      </c>
      <c r="H444" s="33" t="s">
        <v>1362</v>
      </c>
      <c r="I444" s="33" t="s">
        <v>6</v>
      </c>
      <c r="J444" s="33" t="s">
        <v>1384</v>
      </c>
      <c r="K444" s="31" t="s">
        <v>475</v>
      </c>
      <c r="L444" s="33" t="s">
        <v>12</v>
      </c>
      <c r="M444" s="31" t="s">
        <v>1627</v>
      </c>
      <c r="N444" s="31" t="s">
        <v>476</v>
      </c>
      <c r="O444" s="31" t="s">
        <v>476</v>
      </c>
      <c r="P444" s="31" t="s">
        <v>475</v>
      </c>
      <c r="Q444" s="352">
        <v>4001190800</v>
      </c>
      <c r="R444" s="387">
        <v>802006374.07000005</v>
      </c>
      <c r="S444" s="387">
        <v>0</v>
      </c>
      <c r="T444" s="387">
        <v>713961.92</v>
      </c>
      <c r="U444" s="387">
        <v>4013743.6</v>
      </c>
      <c r="V444" s="352">
        <v>20417865.930000305</v>
      </c>
      <c r="W444" s="387">
        <v>0</v>
      </c>
      <c r="X444" s="352">
        <v>4823615040</v>
      </c>
      <c r="Y444" s="354">
        <v>44104</v>
      </c>
      <c r="Z444" s="354">
        <v>48610</v>
      </c>
      <c r="AA444" s="352">
        <v>6593773550</v>
      </c>
      <c r="AB444" s="352">
        <v>6593773550</v>
      </c>
      <c r="AC444" s="352">
        <v>11.260273972602739</v>
      </c>
      <c r="AD444" s="352">
        <v>12.345205479452055</v>
      </c>
      <c r="AE444" s="391">
        <v>1.0500000000000001E-2</v>
      </c>
      <c r="AF444" s="355">
        <v>1.0500000000000001E-2</v>
      </c>
      <c r="AG444" s="355" t="s">
        <v>1740</v>
      </c>
      <c r="AH444" s="355"/>
      <c r="AI444" s="352">
        <v>54315226888.76712</v>
      </c>
      <c r="AJ444" s="353">
        <v>59548518822.57534</v>
      </c>
      <c r="AK444" s="353">
        <v>50647957.920000002</v>
      </c>
      <c r="AL444" s="356">
        <v>11.260273972602739</v>
      </c>
      <c r="AM444" s="356">
        <v>12.345205479452055</v>
      </c>
      <c r="AN444" s="357">
        <v>1.0500000000000001E-2</v>
      </c>
      <c r="AO444" s="478" t="s">
        <v>1447</v>
      </c>
    </row>
    <row r="445" spans="1:45">
      <c r="A445" s="31">
        <v>20970000</v>
      </c>
      <c r="B445" s="31">
        <v>1</v>
      </c>
      <c r="C445" s="31">
        <v>1</v>
      </c>
      <c r="D445" s="31">
        <v>1</v>
      </c>
      <c r="E445" s="33" t="s">
        <v>1340</v>
      </c>
      <c r="F445" s="33" t="s">
        <v>1368</v>
      </c>
      <c r="G445" s="33" t="s">
        <v>1367</v>
      </c>
      <c r="H445" s="33" t="s">
        <v>1362</v>
      </c>
      <c r="I445" s="33" t="s">
        <v>6</v>
      </c>
      <c r="J445" s="33" t="s">
        <v>1384</v>
      </c>
      <c r="K445" s="31" t="s">
        <v>475</v>
      </c>
      <c r="L445" s="33" t="s">
        <v>12</v>
      </c>
      <c r="M445" s="31" t="s">
        <v>1627</v>
      </c>
      <c r="N445" s="31" t="s">
        <v>477</v>
      </c>
      <c r="O445" s="31" t="s">
        <v>477</v>
      </c>
      <c r="P445" s="31" t="s">
        <v>475</v>
      </c>
      <c r="Q445" s="352">
        <v>661746239</v>
      </c>
      <c r="R445" s="387">
        <v>0</v>
      </c>
      <c r="S445" s="387">
        <v>0</v>
      </c>
      <c r="T445" s="387">
        <v>0</v>
      </c>
      <c r="U445" s="387">
        <v>0</v>
      </c>
      <c r="V445" s="352">
        <v>3057747</v>
      </c>
      <c r="W445" s="387">
        <v>0</v>
      </c>
      <c r="X445" s="352">
        <v>664803986</v>
      </c>
      <c r="Y445" s="354">
        <v>43953</v>
      </c>
      <c r="Z445" s="354">
        <v>45869</v>
      </c>
      <c r="AA445" s="352">
        <v>671093269</v>
      </c>
      <c r="AB445" s="352">
        <v>671093269</v>
      </c>
      <c r="AC445" s="352">
        <v>3.7506849315068491</v>
      </c>
      <c r="AD445" s="352">
        <v>5.2493150684931509</v>
      </c>
      <c r="AE445" s="391">
        <v>1.0500000000000001E-2</v>
      </c>
      <c r="AF445" s="355">
        <v>1.0500000000000001E-2</v>
      </c>
      <c r="AG445" s="355" t="s">
        <v>1740</v>
      </c>
      <c r="AH445" s="355"/>
      <c r="AI445" s="352">
        <v>2493470292.6958904</v>
      </c>
      <c r="AJ445" s="353">
        <v>3489765581.3041096</v>
      </c>
      <c r="AK445" s="353">
        <v>6980441.8530000001</v>
      </c>
      <c r="AL445" s="356">
        <v>3.7506849315068491</v>
      </c>
      <c r="AM445" s="356">
        <v>5.2493150684931509</v>
      </c>
      <c r="AN445" s="357">
        <v>1.0500000000000001E-2</v>
      </c>
      <c r="AO445" s="478" t="s">
        <v>1447</v>
      </c>
    </row>
    <row r="446" spans="1:45">
      <c r="A446" s="31">
        <v>20960000</v>
      </c>
      <c r="B446" s="31">
        <v>1</v>
      </c>
      <c r="C446" s="31">
        <v>1</v>
      </c>
      <c r="D446" s="31">
        <v>1</v>
      </c>
      <c r="E446" s="33" t="s">
        <v>1340</v>
      </c>
      <c r="F446" s="33" t="s">
        <v>1368</v>
      </c>
      <c r="G446" s="33" t="s">
        <v>1367</v>
      </c>
      <c r="H446" s="33" t="s">
        <v>1362</v>
      </c>
      <c r="I446" s="33" t="s">
        <v>6</v>
      </c>
      <c r="J446" s="33" t="s">
        <v>1384</v>
      </c>
      <c r="K446" s="31" t="s">
        <v>475</v>
      </c>
      <c r="L446" s="33" t="s">
        <v>12</v>
      </c>
      <c r="M446" s="31" t="s">
        <v>1627</v>
      </c>
      <c r="N446" s="31" t="s">
        <v>478</v>
      </c>
      <c r="O446" s="31" t="s">
        <v>478</v>
      </c>
      <c r="P446" s="31" t="s">
        <v>475</v>
      </c>
      <c r="Q446" s="352">
        <v>1425283335.5</v>
      </c>
      <c r="R446" s="387">
        <v>0</v>
      </c>
      <c r="S446" s="387">
        <v>0</v>
      </c>
      <c r="T446" s="387">
        <v>0</v>
      </c>
      <c r="U446" s="387">
        <v>0</v>
      </c>
      <c r="V446" s="352">
        <v>6585841.5</v>
      </c>
      <c r="W446" s="387">
        <v>0</v>
      </c>
      <c r="X446" s="352">
        <v>1431869177</v>
      </c>
      <c r="Y446" s="354">
        <v>43535</v>
      </c>
      <c r="Z446" s="354">
        <v>47514</v>
      </c>
      <c r="AA446" s="352">
        <v>4336316950</v>
      </c>
      <c r="AB446" s="352">
        <v>1445415170.5</v>
      </c>
      <c r="AC446" s="352">
        <v>8.257534246575343</v>
      </c>
      <c r="AD446" s="352">
        <v>10.901369863013699</v>
      </c>
      <c r="AE446" s="391">
        <v>1.0500000000000001E-2</v>
      </c>
      <c r="AF446" s="355">
        <v>1.0500000000000001E-2</v>
      </c>
      <c r="AG446" s="355" t="s">
        <v>1740</v>
      </c>
      <c r="AH446" s="355"/>
      <c r="AI446" s="352">
        <v>11823708765.693151</v>
      </c>
      <c r="AJ446" s="353">
        <v>15609335493.926027</v>
      </c>
      <c r="AK446" s="353">
        <v>15034626.3585</v>
      </c>
      <c r="AL446" s="356">
        <v>8.257534246575343</v>
      </c>
      <c r="AM446" s="356">
        <v>10.901369863013699</v>
      </c>
      <c r="AN446" s="357">
        <v>1.0500000000000001E-2</v>
      </c>
      <c r="AO446" s="478" t="s">
        <v>1447</v>
      </c>
    </row>
    <row r="447" spans="1:45">
      <c r="A447" s="31">
        <v>25039000</v>
      </c>
      <c r="B447" s="31">
        <v>1</v>
      </c>
      <c r="C447" s="31">
        <v>1</v>
      </c>
      <c r="D447" s="31">
        <v>1</v>
      </c>
      <c r="E447" s="33" t="s">
        <v>516</v>
      </c>
      <c r="F447" s="33" t="s">
        <v>1368</v>
      </c>
      <c r="G447" s="33" t="s">
        <v>1367</v>
      </c>
      <c r="H447" s="33" t="s">
        <v>1362</v>
      </c>
      <c r="I447" s="33" t="s">
        <v>6</v>
      </c>
      <c r="J447" s="33" t="s">
        <v>1384</v>
      </c>
      <c r="K447" s="31" t="s">
        <v>479</v>
      </c>
      <c r="L447" s="33" t="s">
        <v>12</v>
      </c>
      <c r="M447" s="31" t="s">
        <v>1628</v>
      </c>
      <c r="N447" s="31" t="s">
        <v>480</v>
      </c>
      <c r="O447" s="31" t="s">
        <v>480</v>
      </c>
      <c r="P447" s="31" t="s">
        <v>479</v>
      </c>
      <c r="Q447" s="352">
        <v>0</v>
      </c>
      <c r="R447" s="387">
        <v>0</v>
      </c>
      <c r="S447" s="387">
        <v>0</v>
      </c>
      <c r="T447" s="387">
        <v>0</v>
      </c>
      <c r="U447" s="387">
        <v>0</v>
      </c>
      <c r="V447" s="352">
        <v>0</v>
      </c>
      <c r="W447" s="387">
        <v>0</v>
      </c>
      <c r="X447" s="352">
        <v>0</v>
      </c>
      <c r="Y447" s="352"/>
      <c r="Z447" s="352"/>
      <c r="AA447" s="352">
        <v>0</v>
      </c>
      <c r="AB447" s="352">
        <v>0</v>
      </c>
      <c r="AC447" s="352">
        <v>0</v>
      </c>
      <c r="AD447" s="352">
        <v>0</v>
      </c>
      <c r="AE447" s="391">
        <v>6.1500000000000006E-2</v>
      </c>
      <c r="AF447" s="388">
        <v>6.1500000000000006E-2</v>
      </c>
      <c r="AG447" s="355" t="s">
        <v>1724</v>
      </c>
      <c r="AH447" s="355" t="s">
        <v>1763</v>
      </c>
      <c r="AI447" s="352">
        <v>0</v>
      </c>
      <c r="AJ447" s="353">
        <v>0</v>
      </c>
      <c r="AK447" s="353">
        <v>0</v>
      </c>
      <c r="AL447" s="352">
        <v>0</v>
      </c>
      <c r="AM447" s="352">
        <v>0</v>
      </c>
      <c r="AN447" s="352">
        <v>0</v>
      </c>
      <c r="AO447" s="478" t="s">
        <v>1628</v>
      </c>
    </row>
    <row r="448" spans="1:45">
      <c r="A448" s="31">
        <v>28006001</v>
      </c>
      <c r="B448" s="31">
        <v>1</v>
      </c>
      <c r="C448" s="31">
        <v>1</v>
      </c>
      <c r="D448" s="31">
        <v>1</v>
      </c>
      <c r="E448" s="33" t="s">
        <v>516</v>
      </c>
      <c r="F448" s="33" t="s">
        <v>1368</v>
      </c>
      <c r="G448" s="33" t="s">
        <v>1367</v>
      </c>
      <c r="H448" s="33" t="s">
        <v>1362</v>
      </c>
      <c r="I448" s="33" t="s">
        <v>6</v>
      </c>
      <c r="J448" s="33" t="s">
        <v>1383</v>
      </c>
      <c r="K448" s="31" t="s">
        <v>481</v>
      </c>
      <c r="L448" s="33" t="s">
        <v>12</v>
      </c>
      <c r="M448" s="31" t="s">
        <v>1629</v>
      </c>
      <c r="N448" s="31" t="s">
        <v>482</v>
      </c>
      <c r="O448" s="31" t="s">
        <v>1356</v>
      </c>
      <c r="P448" s="31" t="s">
        <v>481</v>
      </c>
      <c r="Q448" s="352">
        <v>104793920</v>
      </c>
      <c r="R448" s="387">
        <v>0</v>
      </c>
      <c r="S448" s="387">
        <v>0</v>
      </c>
      <c r="T448" s="387">
        <v>0</v>
      </c>
      <c r="U448" s="387">
        <v>0</v>
      </c>
      <c r="V448" s="389">
        <v>0</v>
      </c>
      <c r="W448" s="387">
        <v>36745920</v>
      </c>
      <c r="X448" s="352">
        <v>104793920</v>
      </c>
      <c r="Y448" s="354">
        <v>36761</v>
      </c>
      <c r="Z448" s="354">
        <v>41228</v>
      </c>
      <c r="AA448" s="352">
        <v>1203374000</v>
      </c>
      <c r="AB448" s="352">
        <v>1204878000</v>
      </c>
      <c r="AC448" s="352">
        <v>0</v>
      </c>
      <c r="AD448" s="352">
        <v>12.238356164383562</v>
      </c>
      <c r="AE448" s="391">
        <v>0.12</v>
      </c>
      <c r="AF448" s="355">
        <v>0.12</v>
      </c>
      <c r="AG448" s="355" t="s">
        <v>1724</v>
      </c>
      <c r="AH448" s="355"/>
      <c r="AI448" s="352">
        <v>0</v>
      </c>
      <c r="AJ448" s="353">
        <v>1282505316.8219178</v>
      </c>
      <c r="AK448" s="353">
        <v>12575270.4</v>
      </c>
      <c r="AL448" s="356">
        <v>0</v>
      </c>
      <c r="AM448" s="356">
        <v>12.238356164383561</v>
      </c>
      <c r="AN448" s="357">
        <v>0.12000000000000001</v>
      </c>
      <c r="AO448" s="478" t="s">
        <v>1448</v>
      </c>
      <c r="AQ448" s="361"/>
      <c r="AR448" s="361"/>
      <c r="AS448" s="363"/>
    </row>
    <row r="449" spans="1:45">
      <c r="A449" s="31">
        <v>28005001</v>
      </c>
      <c r="B449" s="31">
        <v>1</v>
      </c>
      <c r="C449" s="31">
        <v>1</v>
      </c>
      <c r="D449" s="31">
        <v>1</v>
      </c>
      <c r="E449" s="33" t="s">
        <v>516</v>
      </c>
      <c r="F449" s="33" t="s">
        <v>1368</v>
      </c>
      <c r="G449" s="33" t="s">
        <v>1367</v>
      </c>
      <c r="H449" s="33" t="s">
        <v>1362</v>
      </c>
      <c r="I449" s="33" t="s">
        <v>6</v>
      </c>
      <c r="J449" s="33" t="s">
        <v>1383</v>
      </c>
      <c r="K449" s="31" t="s">
        <v>481</v>
      </c>
      <c r="L449" s="33" t="s">
        <v>12</v>
      </c>
      <c r="M449" s="31" t="s">
        <v>1629</v>
      </c>
      <c r="N449" s="31" t="s">
        <v>483</v>
      </c>
      <c r="O449" s="31" t="s">
        <v>1356</v>
      </c>
      <c r="P449" s="31" t="s">
        <v>481</v>
      </c>
      <c r="Q449" s="352">
        <v>344159145.30000001</v>
      </c>
      <c r="R449" s="387">
        <v>0</v>
      </c>
      <c r="S449" s="387">
        <v>0</v>
      </c>
      <c r="T449" s="387">
        <v>0</v>
      </c>
      <c r="U449" s="387">
        <v>0</v>
      </c>
      <c r="V449" s="387">
        <v>0</v>
      </c>
      <c r="W449" s="387">
        <v>194524734.30000001</v>
      </c>
      <c r="X449" s="352">
        <v>344159145.30000001</v>
      </c>
      <c r="Y449" s="354">
        <v>36761</v>
      </c>
      <c r="Z449" s="354">
        <v>47710</v>
      </c>
      <c r="AA449" s="352">
        <v>2560409000</v>
      </c>
      <c r="AB449" s="352">
        <v>2568243000</v>
      </c>
      <c r="AC449" s="352">
        <v>8.794520547945206</v>
      </c>
      <c r="AD449" s="352">
        <v>29.997260273972604</v>
      </c>
      <c r="AE449" s="391">
        <v>0.1</v>
      </c>
      <c r="AF449" s="355">
        <v>0.1</v>
      </c>
      <c r="AG449" s="355" t="s">
        <v>1724</v>
      </c>
      <c r="AH449" s="355"/>
      <c r="AI449" s="352">
        <v>3026714675.1041098</v>
      </c>
      <c r="AJ449" s="353">
        <v>10323831457.232056</v>
      </c>
      <c r="AK449" s="353">
        <v>34415914.530000001</v>
      </c>
      <c r="AL449" s="356">
        <v>8.794520547945206</v>
      </c>
      <c r="AM449" s="356">
        <v>29.997260273972604</v>
      </c>
      <c r="AN449" s="357">
        <v>0.1</v>
      </c>
      <c r="AO449" s="478" t="s">
        <v>1449</v>
      </c>
      <c r="AQ449" s="361"/>
      <c r="AR449" s="361"/>
      <c r="AS449" s="362"/>
    </row>
    <row r="450" spans="1:45">
      <c r="A450" s="31">
        <v>28027012</v>
      </c>
      <c r="B450" s="31">
        <v>1</v>
      </c>
      <c r="C450" s="31">
        <v>1</v>
      </c>
      <c r="D450" s="31">
        <v>0</v>
      </c>
      <c r="E450" s="33" t="s">
        <v>516</v>
      </c>
      <c r="F450" s="33" t="s">
        <v>1368</v>
      </c>
      <c r="G450" s="33" t="s">
        <v>1364</v>
      </c>
      <c r="H450" s="33" t="s">
        <v>1364</v>
      </c>
      <c r="I450" s="33" t="s">
        <v>1364</v>
      </c>
      <c r="J450" s="33" t="s">
        <v>1383</v>
      </c>
      <c r="K450" s="31" t="s">
        <v>484</v>
      </c>
      <c r="L450" s="33" t="s">
        <v>485</v>
      </c>
      <c r="M450" s="31" t="s">
        <v>1629</v>
      </c>
      <c r="N450" s="31" t="s">
        <v>486</v>
      </c>
      <c r="O450" s="31" t="s">
        <v>1356</v>
      </c>
      <c r="P450" s="31" t="s">
        <v>484</v>
      </c>
      <c r="Q450" s="352">
        <v>25100000</v>
      </c>
      <c r="R450" s="387">
        <v>0</v>
      </c>
      <c r="S450" s="387">
        <v>8300000</v>
      </c>
      <c r="T450" s="387">
        <v>96739.58</v>
      </c>
      <c r="U450" s="387">
        <v>0</v>
      </c>
      <c r="V450" s="387">
        <v>0</v>
      </c>
      <c r="W450" s="387">
        <v>0</v>
      </c>
      <c r="X450" s="352">
        <v>16800000</v>
      </c>
      <c r="Y450" s="354">
        <v>43045</v>
      </c>
      <c r="Z450" s="354">
        <v>44536</v>
      </c>
      <c r="AA450" s="352">
        <v>300000000</v>
      </c>
      <c r="AB450" s="352">
        <v>300000000</v>
      </c>
      <c r="AC450" s="352">
        <v>9.8630136986301367E-2</v>
      </c>
      <c r="AD450" s="352">
        <v>4.0849315068493155</v>
      </c>
      <c r="AE450" s="391">
        <v>4.6249999999999999E-2</v>
      </c>
      <c r="AF450" s="355">
        <v>4.6249999999999999E-2</v>
      </c>
      <c r="AG450" s="355" t="s">
        <v>1724</v>
      </c>
      <c r="AH450" s="355"/>
      <c r="AI450" s="352">
        <v>1656986.3013698629</v>
      </c>
      <c r="AJ450" s="353">
        <v>68626849.315068498</v>
      </c>
      <c r="AK450" s="353">
        <v>777000</v>
      </c>
      <c r="AL450" s="356">
        <v>9.8630136986301367E-2</v>
      </c>
      <c r="AM450" s="356">
        <v>4.0849315068493155</v>
      </c>
      <c r="AN450" s="357">
        <v>4.6249999999999999E-2</v>
      </c>
      <c r="AO450" s="478" t="s">
        <v>1450</v>
      </c>
    </row>
    <row r="451" spans="1:45">
      <c r="A451" s="31">
        <v>28027017</v>
      </c>
      <c r="B451" s="31">
        <v>1</v>
      </c>
      <c r="C451" s="31">
        <v>1</v>
      </c>
      <c r="D451" s="31">
        <v>1</v>
      </c>
      <c r="E451" s="33" t="s">
        <v>516</v>
      </c>
      <c r="F451" s="33" t="s">
        <v>1368</v>
      </c>
      <c r="G451" s="33" t="s">
        <v>1367</v>
      </c>
      <c r="H451" s="33" t="s">
        <v>1362</v>
      </c>
      <c r="I451" s="33" t="s">
        <v>6</v>
      </c>
      <c r="J451" s="33" t="s">
        <v>1383</v>
      </c>
      <c r="K451" s="31" t="s">
        <v>37</v>
      </c>
      <c r="L451" s="33" t="s">
        <v>12</v>
      </c>
      <c r="M451" s="31" t="s">
        <v>1629</v>
      </c>
      <c r="N451" s="31" t="s">
        <v>487</v>
      </c>
      <c r="O451" s="31" t="s">
        <v>1356</v>
      </c>
      <c r="P451" s="31" t="s">
        <v>37</v>
      </c>
      <c r="Q451" s="352">
        <v>375000000</v>
      </c>
      <c r="R451" s="387">
        <v>0</v>
      </c>
      <c r="S451" s="387">
        <v>0</v>
      </c>
      <c r="T451" s="387">
        <v>0</v>
      </c>
      <c r="U451" s="387">
        <v>0</v>
      </c>
      <c r="V451" s="387">
        <v>0</v>
      </c>
      <c r="W451" s="387">
        <v>0</v>
      </c>
      <c r="X451" s="352">
        <v>375000000</v>
      </c>
      <c r="Y451" s="354">
        <v>43860</v>
      </c>
      <c r="Z451" s="354">
        <v>49339</v>
      </c>
      <c r="AA451" s="352">
        <v>400000000</v>
      </c>
      <c r="AB451" s="352">
        <v>400000000</v>
      </c>
      <c r="AC451" s="352">
        <v>13.257534246575343</v>
      </c>
      <c r="AD451" s="352">
        <v>15.010958904109589</v>
      </c>
      <c r="AE451" s="391">
        <v>7.2499999999999995E-2</v>
      </c>
      <c r="AF451" s="355">
        <v>7.2499999999999995E-2</v>
      </c>
      <c r="AG451" s="355" t="s">
        <v>1724</v>
      </c>
      <c r="AH451" s="355"/>
      <c r="AI451" s="352">
        <v>4971575342.4657536</v>
      </c>
      <c r="AJ451" s="353">
        <v>5629109589.0410957</v>
      </c>
      <c r="AK451" s="353">
        <v>27187499.999999996</v>
      </c>
      <c r="AL451" s="356">
        <v>13.257534246575343</v>
      </c>
      <c r="AM451" s="356">
        <v>15.010958904109589</v>
      </c>
      <c r="AN451" s="357">
        <v>7.2499999999999995E-2</v>
      </c>
      <c r="AO451" s="478" t="s">
        <v>1451</v>
      </c>
    </row>
    <row r="452" spans="1:45">
      <c r="A452" s="31">
        <v>28001001</v>
      </c>
      <c r="B452" s="31">
        <v>1</v>
      </c>
      <c r="C452" s="31">
        <v>1</v>
      </c>
      <c r="D452" s="31">
        <v>1</v>
      </c>
      <c r="E452" s="33" t="s">
        <v>516</v>
      </c>
      <c r="F452" s="33" t="s">
        <v>1368</v>
      </c>
      <c r="G452" s="33" t="s">
        <v>1367</v>
      </c>
      <c r="H452" s="33" t="s">
        <v>1362</v>
      </c>
      <c r="I452" s="33" t="s">
        <v>6</v>
      </c>
      <c r="J452" s="33" t="s">
        <v>1383</v>
      </c>
      <c r="K452" s="31" t="s">
        <v>488</v>
      </c>
      <c r="L452" s="33" t="s">
        <v>12</v>
      </c>
      <c r="M452" s="31" t="s">
        <v>1629</v>
      </c>
      <c r="N452" s="31" t="s">
        <v>489</v>
      </c>
      <c r="O452" s="31" t="s">
        <v>1355</v>
      </c>
      <c r="P452" s="31" t="s">
        <v>488</v>
      </c>
      <c r="Q452" s="352">
        <v>12343000</v>
      </c>
      <c r="R452" s="387">
        <v>0</v>
      </c>
      <c r="S452" s="387">
        <v>0</v>
      </c>
      <c r="T452" s="387">
        <v>0</v>
      </c>
      <c r="U452" s="387">
        <v>0</v>
      </c>
      <c r="V452" s="387">
        <v>0</v>
      </c>
      <c r="W452" s="387">
        <v>0</v>
      </c>
      <c r="X452" s="352">
        <v>12343000</v>
      </c>
      <c r="Y452" s="354">
        <v>34758</v>
      </c>
      <c r="Z452" s="354">
        <v>45716</v>
      </c>
      <c r="AA452" s="352">
        <v>1434671000</v>
      </c>
      <c r="AB452" s="352">
        <v>1434671000</v>
      </c>
      <c r="AC452" s="352">
        <v>3.3315068493150686</v>
      </c>
      <c r="AD452" s="352">
        <v>30.021917808219179</v>
      </c>
      <c r="AE452" s="391">
        <v>4.5629999999999997E-2</v>
      </c>
      <c r="AF452" s="355">
        <v>4.5629999999999997E-2</v>
      </c>
      <c r="AG452" s="355" t="s">
        <v>1723</v>
      </c>
      <c r="AH452" s="355"/>
      <c r="AI452" s="352">
        <v>41120789.04109589</v>
      </c>
      <c r="AJ452" s="353">
        <v>370560531.50684935</v>
      </c>
      <c r="AK452" s="353">
        <v>563211.09</v>
      </c>
      <c r="AL452" s="356">
        <v>3.3315068493150686</v>
      </c>
      <c r="AM452" s="356">
        <v>30.021917808219182</v>
      </c>
      <c r="AN452" s="357">
        <v>4.5629999999999997E-2</v>
      </c>
      <c r="AO452" s="478" t="s">
        <v>1452</v>
      </c>
    </row>
    <row r="453" spans="1:45">
      <c r="A453" s="31">
        <v>28002001</v>
      </c>
      <c r="B453" s="31">
        <v>1</v>
      </c>
      <c r="C453" s="31">
        <v>1</v>
      </c>
      <c r="D453" s="31">
        <v>1</v>
      </c>
      <c r="E453" s="33" t="s">
        <v>516</v>
      </c>
      <c r="F453" s="33" t="s">
        <v>1368</v>
      </c>
      <c r="G453" s="33" t="s">
        <v>1367</v>
      </c>
      <c r="H453" s="33" t="s">
        <v>1362</v>
      </c>
      <c r="I453" s="33" t="s">
        <v>6</v>
      </c>
      <c r="J453" s="33" t="s">
        <v>1383</v>
      </c>
      <c r="K453" s="31" t="s">
        <v>488</v>
      </c>
      <c r="L453" s="33" t="s">
        <v>12</v>
      </c>
      <c r="M453" s="31" t="s">
        <v>1629</v>
      </c>
      <c r="N453" s="31" t="s">
        <v>490</v>
      </c>
      <c r="O453" s="31" t="s">
        <v>1355</v>
      </c>
      <c r="P453" s="31" t="s">
        <v>488</v>
      </c>
      <c r="Q453" s="352">
        <v>50183000</v>
      </c>
      <c r="R453" s="387">
        <v>0</v>
      </c>
      <c r="S453" s="387">
        <v>0</v>
      </c>
      <c r="T453" s="387">
        <v>0</v>
      </c>
      <c r="U453" s="387">
        <v>28431</v>
      </c>
      <c r="V453" s="387">
        <v>0</v>
      </c>
      <c r="W453" s="387">
        <v>0</v>
      </c>
      <c r="X453" s="352">
        <v>50183000</v>
      </c>
      <c r="Y453" s="354">
        <v>34758</v>
      </c>
      <c r="Z453" s="354">
        <v>45716</v>
      </c>
      <c r="AA453" s="352">
        <v>1912895000</v>
      </c>
      <c r="AB453" s="352">
        <v>1912895000</v>
      </c>
      <c r="AC453" s="352">
        <v>3.3315068493150686</v>
      </c>
      <c r="AD453" s="352">
        <v>30.021917808219179</v>
      </c>
      <c r="AE453" s="391">
        <v>0.05</v>
      </c>
      <c r="AF453" s="355">
        <v>0.05</v>
      </c>
      <c r="AG453" s="355" t="s">
        <v>1724</v>
      </c>
      <c r="AH453" s="355"/>
      <c r="AI453" s="352">
        <v>167185008.21917808</v>
      </c>
      <c r="AJ453" s="353">
        <v>1506589901.369863</v>
      </c>
      <c r="AK453" s="353">
        <v>2509150</v>
      </c>
      <c r="AL453" s="356">
        <v>3.3315068493150686</v>
      </c>
      <c r="AM453" s="356">
        <v>30.021917808219179</v>
      </c>
      <c r="AN453" s="357">
        <v>0.05</v>
      </c>
      <c r="AO453" s="478" t="s">
        <v>1453</v>
      </c>
    </row>
    <row r="454" spans="1:45">
      <c r="A454" s="31">
        <v>280270211</v>
      </c>
      <c r="B454" s="31">
        <v>1</v>
      </c>
      <c r="C454" s="31">
        <v>1</v>
      </c>
      <c r="D454" s="31">
        <v>1</v>
      </c>
      <c r="E454" s="33" t="s">
        <v>516</v>
      </c>
      <c r="F454" s="33" t="s">
        <v>1368</v>
      </c>
      <c r="G454" s="33" t="s">
        <v>1367</v>
      </c>
      <c r="H454" s="33" t="s">
        <v>1362</v>
      </c>
      <c r="I454" s="33" t="s">
        <v>6</v>
      </c>
      <c r="J454" s="33" t="s">
        <v>1383</v>
      </c>
      <c r="K454" s="31" t="s">
        <v>491</v>
      </c>
      <c r="L454" s="33" t="s">
        <v>12</v>
      </c>
      <c r="M454" s="31" t="s">
        <v>1629</v>
      </c>
      <c r="N454" s="31" t="s">
        <v>492</v>
      </c>
      <c r="O454" s="31" t="s">
        <v>1356</v>
      </c>
      <c r="P454" s="31" t="s">
        <v>491</v>
      </c>
      <c r="Q454" s="352">
        <v>18147628.199999999</v>
      </c>
      <c r="R454" s="387">
        <v>0</v>
      </c>
      <c r="S454" s="387">
        <v>0</v>
      </c>
      <c r="T454" s="387">
        <v>0</v>
      </c>
      <c r="U454" s="387">
        <v>0</v>
      </c>
      <c r="V454" s="387">
        <v>0</v>
      </c>
      <c r="W454" s="387">
        <v>0</v>
      </c>
      <c r="X454" s="352">
        <v>18147628.199999999</v>
      </c>
      <c r="Y454" s="354">
        <v>44074</v>
      </c>
      <c r="Z454" s="354">
        <v>51348</v>
      </c>
      <c r="AA454" s="352">
        <v>270412767.80000001</v>
      </c>
      <c r="AB454" s="352">
        <v>18147628.199999999</v>
      </c>
      <c r="AC454" s="352">
        <v>18.761643835616439</v>
      </c>
      <c r="AD454" s="352">
        <v>19.92876712328767</v>
      </c>
      <c r="AE454" s="391">
        <v>6.9000000000000006E-2</v>
      </c>
      <c r="AF454" s="355">
        <v>6.9000000000000006E-2</v>
      </c>
      <c r="AG454" s="355" t="s">
        <v>1724</v>
      </c>
      <c r="AH454" s="355"/>
      <c r="AI454" s="352">
        <v>340479336.74958903</v>
      </c>
      <c r="AJ454" s="353">
        <v>361659856.23780817</v>
      </c>
      <c r="AK454" s="353">
        <v>1252186.3458</v>
      </c>
      <c r="AL454" s="356">
        <v>18.761643835616439</v>
      </c>
      <c r="AM454" s="356">
        <v>19.92876712328767</v>
      </c>
      <c r="AN454" s="357">
        <v>6.9000000000000006E-2</v>
      </c>
      <c r="AO454" s="478" t="s">
        <v>1454</v>
      </c>
    </row>
    <row r="455" spans="1:45">
      <c r="A455" s="31">
        <v>280270212</v>
      </c>
      <c r="B455" s="31">
        <v>1</v>
      </c>
      <c r="C455" s="31">
        <v>1</v>
      </c>
      <c r="D455" s="31">
        <v>1</v>
      </c>
      <c r="E455" s="33" t="s">
        <v>516</v>
      </c>
      <c r="F455" s="33" t="s">
        <v>1368</v>
      </c>
      <c r="G455" s="33" t="s">
        <v>1367</v>
      </c>
      <c r="H455" s="33" t="s">
        <v>1362</v>
      </c>
      <c r="I455" s="33" t="s">
        <v>6</v>
      </c>
      <c r="J455" s="33" t="s">
        <v>1383</v>
      </c>
      <c r="K455" s="31" t="s">
        <v>491</v>
      </c>
      <c r="L455" s="33" t="s">
        <v>12</v>
      </c>
      <c r="M455" s="31" t="s">
        <v>1629</v>
      </c>
      <c r="N455" s="31" t="s">
        <v>493</v>
      </c>
      <c r="O455" s="31" t="s">
        <v>1356</v>
      </c>
      <c r="P455" s="31" t="s">
        <v>491</v>
      </c>
      <c r="Q455" s="352">
        <v>18796473.800000001</v>
      </c>
      <c r="R455" s="387">
        <v>0</v>
      </c>
      <c r="S455" s="387">
        <v>0</v>
      </c>
      <c r="T455" s="387">
        <v>0</v>
      </c>
      <c r="U455" s="387">
        <v>0</v>
      </c>
      <c r="V455" s="387">
        <v>0</v>
      </c>
      <c r="W455" s="387">
        <v>0</v>
      </c>
      <c r="X455" s="352">
        <v>18796473.800000001</v>
      </c>
      <c r="Y455" s="354">
        <v>44074</v>
      </c>
      <c r="Z455" s="354">
        <v>51348</v>
      </c>
      <c r="AA455" s="352">
        <v>18796473.800000001</v>
      </c>
      <c r="AB455" s="352">
        <v>18796473.800000001</v>
      </c>
      <c r="AC455" s="352">
        <v>18.761643835616439</v>
      </c>
      <c r="AD455" s="352">
        <v>19.92876712328767</v>
      </c>
      <c r="AE455" s="391">
        <v>6.9000000000000006E-2</v>
      </c>
      <c r="AF455" s="355">
        <v>6.9000000000000006E-2</v>
      </c>
      <c r="AG455" s="355" t="s">
        <v>1724</v>
      </c>
      <c r="AH455" s="355"/>
      <c r="AI455" s="352">
        <v>352652746.8010959</v>
      </c>
      <c r="AJ455" s="353">
        <v>374590549.09917808</v>
      </c>
      <c r="AK455" s="353">
        <v>1296956.6922000002</v>
      </c>
      <c r="AL455" s="356">
        <v>18.761643835616439</v>
      </c>
      <c r="AM455" s="356">
        <v>19.92876712328767</v>
      </c>
      <c r="AN455" s="357">
        <v>6.9000000000000006E-2</v>
      </c>
      <c r="AO455" s="478" t="s">
        <v>1455</v>
      </c>
    </row>
    <row r="456" spans="1:45">
      <c r="A456" s="31">
        <v>280270213</v>
      </c>
      <c r="B456" s="31">
        <v>1</v>
      </c>
      <c r="C456" s="31">
        <v>1</v>
      </c>
      <c r="D456" s="31">
        <v>1</v>
      </c>
      <c r="E456" s="33" t="s">
        <v>516</v>
      </c>
      <c r="F456" s="33" t="s">
        <v>1368</v>
      </c>
      <c r="G456" s="33" t="s">
        <v>1367</v>
      </c>
      <c r="H456" s="33" t="s">
        <v>1362</v>
      </c>
      <c r="I456" s="33" t="s">
        <v>6</v>
      </c>
      <c r="J456" s="33" t="s">
        <v>1383</v>
      </c>
      <c r="K456" s="31" t="s">
        <v>491</v>
      </c>
      <c r="L456" s="33" t="s">
        <v>12</v>
      </c>
      <c r="M456" s="31" t="s">
        <v>1629</v>
      </c>
      <c r="N456" s="31" t="s">
        <v>494</v>
      </c>
      <c r="O456" s="31" t="s">
        <v>1356</v>
      </c>
      <c r="P456" s="31" t="s">
        <v>491</v>
      </c>
      <c r="Q456" s="352">
        <v>60204123.200000003</v>
      </c>
      <c r="R456" s="387">
        <v>0</v>
      </c>
      <c r="S456" s="387">
        <v>0</v>
      </c>
      <c r="T456" s="387">
        <v>0</v>
      </c>
      <c r="U456" s="387">
        <v>0</v>
      </c>
      <c r="V456" s="387">
        <v>0</v>
      </c>
      <c r="W456" s="387">
        <v>0</v>
      </c>
      <c r="X456" s="352">
        <v>60204123.200000003</v>
      </c>
      <c r="Y456" s="354">
        <v>44074</v>
      </c>
      <c r="Z456" s="354">
        <v>51348</v>
      </c>
      <c r="AA456" s="352">
        <v>60204123.200000003</v>
      </c>
      <c r="AB456" s="352">
        <v>60204123.200000003</v>
      </c>
      <c r="AC456" s="352">
        <v>18.761643835616439</v>
      </c>
      <c r="AD456" s="352">
        <v>19.92876712328767</v>
      </c>
      <c r="AE456" s="391">
        <v>6.9000000000000006E-2</v>
      </c>
      <c r="AF456" s="355">
        <v>6.9000000000000006E-2</v>
      </c>
      <c r="AG456" s="355" t="s">
        <v>1724</v>
      </c>
      <c r="AH456" s="355"/>
      <c r="AI456" s="352">
        <v>1129528316.9139726</v>
      </c>
      <c r="AJ456" s="353">
        <v>1199793951.1145205</v>
      </c>
      <c r="AK456" s="353">
        <v>4154084.5008000005</v>
      </c>
      <c r="AL456" s="356">
        <v>18.761643835616436</v>
      </c>
      <c r="AM456" s="356">
        <v>19.92876712328767</v>
      </c>
      <c r="AN456" s="357">
        <v>6.9000000000000006E-2</v>
      </c>
      <c r="AO456" s="478" t="s">
        <v>1456</v>
      </c>
    </row>
    <row r="457" spans="1:45">
      <c r="A457" s="31">
        <v>280270214</v>
      </c>
      <c r="B457" s="31">
        <v>1</v>
      </c>
      <c r="C457" s="31">
        <v>1</v>
      </c>
      <c r="D457" s="31">
        <v>1</v>
      </c>
      <c r="E457" s="33" t="s">
        <v>516</v>
      </c>
      <c r="F457" s="33" t="s">
        <v>1368</v>
      </c>
      <c r="G457" s="33" t="s">
        <v>1367</v>
      </c>
      <c r="H457" s="33" t="s">
        <v>1362</v>
      </c>
      <c r="I457" s="33" t="s">
        <v>6</v>
      </c>
      <c r="J457" s="33" t="s">
        <v>1383</v>
      </c>
      <c r="K457" s="31" t="s">
        <v>491</v>
      </c>
      <c r="L457" s="33" t="s">
        <v>12</v>
      </c>
      <c r="M457" s="31" t="s">
        <v>1629</v>
      </c>
      <c r="N457" s="31" t="s">
        <v>495</v>
      </c>
      <c r="O457" s="31" t="s">
        <v>1356</v>
      </c>
      <c r="P457" s="31" t="s">
        <v>491</v>
      </c>
      <c r="Q457" s="352">
        <v>9062878.5</v>
      </c>
      <c r="R457" s="387">
        <v>0</v>
      </c>
      <c r="S457" s="387">
        <v>0</v>
      </c>
      <c r="T457" s="387">
        <v>0</v>
      </c>
      <c r="U457" s="387">
        <v>0</v>
      </c>
      <c r="V457" s="387">
        <v>0</v>
      </c>
      <c r="W457" s="387">
        <v>0</v>
      </c>
      <c r="X457" s="352">
        <v>9062878.5</v>
      </c>
      <c r="Y457" s="354">
        <v>44074</v>
      </c>
      <c r="Z457" s="354">
        <v>51348</v>
      </c>
      <c r="AA457" s="352">
        <v>9062878.5</v>
      </c>
      <c r="AB457" s="352">
        <v>9062878.5</v>
      </c>
      <c r="AC457" s="352">
        <v>18.761643835616439</v>
      </c>
      <c r="AD457" s="352">
        <v>19.92876712328767</v>
      </c>
      <c r="AE457" s="391">
        <v>6.9000000000000006E-2</v>
      </c>
      <c r="AF457" s="355">
        <v>6.9000000000000006E-2</v>
      </c>
      <c r="AG457" s="355" t="s">
        <v>1724</v>
      </c>
      <c r="AH457" s="355"/>
      <c r="AI457" s="352">
        <v>170034498.54246578</v>
      </c>
      <c r="AJ457" s="353">
        <v>180611995.09315068</v>
      </c>
      <c r="AK457" s="353">
        <v>625338.6165</v>
      </c>
      <c r="AL457" s="356">
        <v>18.761643835616439</v>
      </c>
      <c r="AM457" s="356">
        <v>19.92876712328767</v>
      </c>
      <c r="AN457" s="357">
        <v>6.9000000000000006E-2</v>
      </c>
      <c r="AO457" s="478" t="s">
        <v>1457</v>
      </c>
    </row>
    <row r="458" spans="1:45">
      <c r="A458" s="31">
        <v>280270215</v>
      </c>
      <c r="B458" s="31">
        <v>1</v>
      </c>
      <c r="C458" s="31">
        <v>1</v>
      </c>
      <c r="D458" s="31">
        <v>1</v>
      </c>
      <c r="E458" s="33" t="s">
        <v>516</v>
      </c>
      <c r="F458" s="33" t="s">
        <v>1368</v>
      </c>
      <c r="G458" s="33" t="s">
        <v>1367</v>
      </c>
      <c r="H458" s="33" t="s">
        <v>1362</v>
      </c>
      <c r="I458" s="33" t="s">
        <v>6</v>
      </c>
      <c r="J458" s="33" t="s">
        <v>1383</v>
      </c>
      <c r="K458" s="31" t="s">
        <v>491</v>
      </c>
      <c r="L458" s="33" t="s">
        <v>12</v>
      </c>
      <c r="M458" s="31" t="s">
        <v>1629</v>
      </c>
      <c r="N458" s="31" t="s">
        <v>496</v>
      </c>
      <c r="O458" s="31" t="s">
        <v>1356</v>
      </c>
      <c r="P458" s="31" t="s">
        <v>491</v>
      </c>
      <c r="Q458" s="352">
        <v>27410992.699999999</v>
      </c>
      <c r="R458" s="387">
        <v>0</v>
      </c>
      <c r="S458" s="387">
        <v>0</v>
      </c>
      <c r="T458" s="387">
        <v>0</v>
      </c>
      <c r="U458" s="387">
        <v>0</v>
      </c>
      <c r="V458" s="387">
        <v>0</v>
      </c>
      <c r="W458" s="387">
        <v>0</v>
      </c>
      <c r="X458" s="352">
        <v>27410992.699999999</v>
      </c>
      <c r="Y458" s="354">
        <v>44074</v>
      </c>
      <c r="Z458" s="354">
        <v>51348</v>
      </c>
      <c r="AA458" s="352">
        <v>27410992.699999999</v>
      </c>
      <c r="AB458" s="352">
        <v>27410992.699999999</v>
      </c>
      <c r="AC458" s="352">
        <v>18.761643835616439</v>
      </c>
      <c r="AD458" s="352">
        <v>19.92876712328767</v>
      </c>
      <c r="AE458" s="391">
        <v>6.9000000000000006E-2</v>
      </c>
      <c r="AF458" s="355">
        <v>6.9000000000000006E-2</v>
      </c>
      <c r="AG458" s="355" t="s">
        <v>1724</v>
      </c>
      <c r="AH458" s="355"/>
      <c r="AI458" s="352">
        <v>514275282.21808219</v>
      </c>
      <c r="AJ458" s="353">
        <v>546267290.13643837</v>
      </c>
      <c r="AK458" s="353">
        <v>1891358.4963</v>
      </c>
      <c r="AL458" s="356">
        <v>18.761643835616439</v>
      </c>
      <c r="AM458" s="356">
        <v>19.928767123287674</v>
      </c>
      <c r="AN458" s="357">
        <v>6.9000000000000006E-2</v>
      </c>
      <c r="AO458" s="478" t="s">
        <v>1458</v>
      </c>
    </row>
    <row r="459" spans="1:45">
      <c r="A459" s="31">
        <v>280270216</v>
      </c>
      <c r="B459" s="31">
        <v>1</v>
      </c>
      <c r="C459" s="31">
        <v>1</v>
      </c>
      <c r="D459" s="31">
        <v>1</v>
      </c>
      <c r="E459" s="33" t="s">
        <v>516</v>
      </c>
      <c r="F459" s="33" t="s">
        <v>1368</v>
      </c>
      <c r="G459" s="33" t="s">
        <v>1367</v>
      </c>
      <c r="H459" s="33" t="s">
        <v>1362</v>
      </c>
      <c r="I459" s="33" t="s">
        <v>6</v>
      </c>
      <c r="J459" s="33" t="s">
        <v>1383</v>
      </c>
      <c r="K459" s="31" t="s">
        <v>491</v>
      </c>
      <c r="L459" s="33" t="s">
        <v>12</v>
      </c>
      <c r="M459" s="31" t="s">
        <v>1629</v>
      </c>
      <c r="N459" s="31" t="s">
        <v>497</v>
      </c>
      <c r="O459" s="31" t="s">
        <v>1356</v>
      </c>
      <c r="P459" s="31" t="s">
        <v>491</v>
      </c>
      <c r="Q459" s="352">
        <v>14059536.4</v>
      </c>
      <c r="R459" s="387">
        <v>0</v>
      </c>
      <c r="S459" s="387">
        <v>0</v>
      </c>
      <c r="T459" s="387">
        <v>0</v>
      </c>
      <c r="U459" s="387">
        <v>0</v>
      </c>
      <c r="V459" s="387">
        <v>0</v>
      </c>
      <c r="W459" s="387">
        <v>0</v>
      </c>
      <c r="X459" s="352">
        <v>14059536.4</v>
      </c>
      <c r="Y459" s="354">
        <v>44074</v>
      </c>
      <c r="Z459" s="354">
        <v>51348</v>
      </c>
      <c r="AA459" s="352">
        <v>14059536.4</v>
      </c>
      <c r="AB459" s="352">
        <v>14059536.4</v>
      </c>
      <c r="AC459" s="352">
        <v>18.761643835616439</v>
      </c>
      <c r="AD459" s="352">
        <v>19.92876712328767</v>
      </c>
      <c r="AE459" s="391">
        <v>6.9000000000000006E-2</v>
      </c>
      <c r="AF459" s="355">
        <v>6.9000000000000006E-2</v>
      </c>
      <c r="AG459" s="355" t="s">
        <v>1724</v>
      </c>
      <c r="AH459" s="355"/>
      <c r="AI459" s="352">
        <v>263780014.43068495</v>
      </c>
      <c r="AJ459" s="353">
        <v>280189226.7769863</v>
      </c>
      <c r="AK459" s="353">
        <v>970108.01160000009</v>
      </c>
      <c r="AL459" s="356">
        <v>18.761643835616439</v>
      </c>
      <c r="AM459" s="356">
        <v>19.92876712328767</v>
      </c>
      <c r="AN459" s="357">
        <v>6.9000000000000006E-2</v>
      </c>
      <c r="AO459" s="478" t="s">
        <v>1459</v>
      </c>
    </row>
    <row r="460" spans="1:45">
      <c r="A460" s="31">
        <v>280270217</v>
      </c>
      <c r="B460" s="31">
        <v>1</v>
      </c>
      <c r="C460" s="31">
        <v>1</v>
      </c>
      <c r="D460" s="31">
        <v>1</v>
      </c>
      <c r="E460" s="33" t="s">
        <v>516</v>
      </c>
      <c r="F460" s="33" t="s">
        <v>1368</v>
      </c>
      <c r="G460" s="33" t="s">
        <v>1367</v>
      </c>
      <c r="H460" s="33" t="s">
        <v>1362</v>
      </c>
      <c r="I460" s="33" t="s">
        <v>6</v>
      </c>
      <c r="J460" s="33" t="s">
        <v>1383</v>
      </c>
      <c r="K460" s="31" t="s">
        <v>491</v>
      </c>
      <c r="L460" s="33" t="s">
        <v>12</v>
      </c>
      <c r="M460" s="31" t="s">
        <v>1629</v>
      </c>
      <c r="N460" s="31" t="s">
        <v>498</v>
      </c>
      <c r="O460" s="31" t="s">
        <v>1356</v>
      </c>
      <c r="P460" s="31" t="s">
        <v>491</v>
      </c>
      <c r="Q460" s="352">
        <v>28758805.399999999</v>
      </c>
      <c r="R460" s="387">
        <v>0</v>
      </c>
      <c r="S460" s="387">
        <v>0</v>
      </c>
      <c r="T460" s="387">
        <v>0</v>
      </c>
      <c r="U460" s="387">
        <v>0</v>
      </c>
      <c r="V460" s="387">
        <v>0</v>
      </c>
      <c r="W460" s="387">
        <v>0</v>
      </c>
      <c r="X460" s="352">
        <v>28758805.399999999</v>
      </c>
      <c r="Y460" s="354">
        <v>44074</v>
      </c>
      <c r="Z460" s="354">
        <v>51348</v>
      </c>
      <c r="AA460" s="352">
        <v>28758805.399999999</v>
      </c>
      <c r="AB460" s="352">
        <v>28758805.399999999</v>
      </c>
      <c r="AC460" s="352">
        <v>18.761643835616439</v>
      </c>
      <c r="AD460" s="352">
        <v>19.92876712328767</v>
      </c>
      <c r="AE460" s="391">
        <v>6.9000000000000006E-2</v>
      </c>
      <c r="AF460" s="355">
        <v>6.9000000000000006E-2</v>
      </c>
      <c r="AG460" s="355" t="s">
        <v>1724</v>
      </c>
      <c r="AH460" s="355"/>
      <c r="AI460" s="352">
        <v>539562464.05260277</v>
      </c>
      <c r="AJ460" s="353">
        <v>573127535.56054795</v>
      </c>
      <c r="AK460" s="353">
        <v>1984357.5726000001</v>
      </c>
      <c r="AL460" s="356">
        <v>18.761643835616439</v>
      </c>
      <c r="AM460" s="356">
        <v>19.928767123287674</v>
      </c>
      <c r="AN460" s="357">
        <v>6.9000000000000006E-2</v>
      </c>
      <c r="AO460" s="478" t="s">
        <v>1460</v>
      </c>
    </row>
    <row r="461" spans="1:45">
      <c r="A461" s="31">
        <v>280270218</v>
      </c>
      <c r="B461" s="31">
        <v>1</v>
      </c>
      <c r="C461" s="31">
        <v>1</v>
      </c>
      <c r="D461" s="31">
        <v>1</v>
      </c>
      <c r="E461" s="33" t="s">
        <v>516</v>
      </c>
      <c r="F461" s="33" t="s">
        <v>1368</v>
      </c>
      <c r="G461" s="33" t="s">
        <v>1367</v>
      </c>
      <c r="H461" s="33" t="s">
        <v>1362</v>
      </c>
      <c r="I461" s="33" t="s">
        <v>6</v>
      </c>
      <c r="J461" s="33" t="s">
        <v>1383</v>
      </c>
      <c r="K461" s="31" t="s">
        <v>491</v>
      </c>
      <c r="L461" s="33" t="s">
        <v>12</v>
      </c>
      <c r="M461" s="31" t="s">
        <v>1629</v>
      </c>
      <c r="N461" s="31" t="s">
        <v>499</v>
      </c>
      <c r="O461" s="31" t="s">
        <v>1356</v>
      </c>
      <c r="P461" s="31" t="s">
        <v>491</v>
      </c>
      <c r="Q461" s="352">
        <v>50274598.399999999</v>
      </c>
      <c r="R461" s="387">
        <v>0</v>
      </c>
      <c r="S461" s="387">
        <v>0</v>
      </c>
      <c r="T461" s="387">
        <v>0</v>
      </c>
      <c r="U461" s="387">
        <v>1734.15</v>
      </c>
      <c r="V461" s="387">
        <v>0</v>
      </c>
      <c r="W461" s="387">
        <v>0</v>
      </c>
      <c r="X461" s="352">
        <v>50274598.399999999</v>
      </c>
      <c r="Y461" s="354">
        <v>44074</v>
      </c>
      <c r="Z461" s="354">
        <v>51348</v>
      </c>
      <c r="AA461" s="352">
        <v>50274598.399999999</v>
      </c>
      <c r="AB461" s="352">
        <v>50274598.399999999</v>
      </c>
      <c r="AC461" s="352">
        <v>18.761643835616439</v>
      </c>
      <c r="AD461" s="352">
        <v>19.92876712328767</v>
      </c>
      <c r="AE461" s="391">
        <v>6.9000000000000006E-2</v>
      </c>
      <c r="AF461" s="355">
        <v>6.9000000000000006E-2</v>
      </c>
      <c r="AG461" s="355" t="s">
        <v>1724</v>
      </c>
      <c r="AH461" s="355"/>
      <c r="AI461" s="352">
        <v>943234109.15945208</v>
      </c>
      <c r="AJ461" s="353">
        <v>1001910763.7304109</v>
      </c>
      <c r="AK461" s="353">
        <v>3468947.2896000003</v>
      </c>
      <c r="AL461" s="356">
        <v>18.761643835616439</v>
      </c>
      <c r="AM461" s="356">
        <v>19.92876712328767</v>
      </c>
      <c r="AN461" s="357">
        <v>6.9000000000000006E-2</v>
      </c>
      <c r="AO461" s="478" t="s">
        <v>1461</v>
      </c>
    </row>
    <row r="462" spans="1:45">
      <c r="A462" s="31">
        <v>280270219</v>
      </c>
      <c r="B462" s="31">
        <v>1</v>
      </c>
      <c r="C462" s="31">
        <v>1</v>
      </c>
      <c r="D462" s="31">
        <v>1</v>
      </c>
      <c r="E462" s="33" t="s">
        <v>516</v>
      </c>
      <c r="F462" s="33" t="s">
        <v>1368</v>
      </c>
      <c r="G462" s="33" t="s">
        <v>1367</v>
      </c>
      <c r="H462" s="33" t="s">
        <v>1362</v>
      </c>
      <c r="I462" s="33" t="s">
        <v>6</v>
      </c>
      <c r="J462" s="33" t="s">
        <v>1383</v>
      </c>
      <c r="K462" s="31" t="s">
        <v>491</v>
      </c>
      <c r="L462" s="33" t="s">
        <v>12</v>
      </c>
      <c r="M462" s="31" t="s">
        <v>1629</v>
      </c>
      <c r="N462" s="31" t="s">
        <v>500</v>
      </c>
      <c r="O462" s="31" t="s">
        <v>1356</v>
      </c>
      <c r="P462" s="31" t="s">
        <v>491</v>
      </c>
      <c r="Q462" s="352">
        <v>29438635.199999999</v>
      </c>
      <c r="R462" s="387">
        <v>0</v>
      </c>
      <c r="S462" s="387">
        <v>0</v>
      </c>
      <c r="T462" s="387">
        <v>0</v>
      </c>
      <c r="U462" s="387">
        <v>0</v>
      </c>
      <c r="V462" s="387">
        <v>0</v>
      </c>
      <c r="W462" s="387">
        <v>0</v>
      </c>
      <c r="X462" s="352">
        <v>29438635.199999999</v>
      </c>
      <c r="Y462" s="354">
        <v>44074</v>
      </c>
      <c r="Z462" s="354">
        <v>51348</v>
      </c>
      <c r="AA462" s="352">
        <v>29438635.199999999</v>
      </c>
      <c r="AB462" s="352">
        <v>29438635.199999999</v>
      </c>
      <c r="AC462" s="352">
        <v>18.761643835616439</v>
      </c>
      <c r="AD462" s="352">
        <v>19.92876712328767</v>
      </c>
      <c r="AE462" s="391">
        <v>6.9000000000000006E-2</v>
      </c>
      <c r="AF462" s="355">
        <v>6.9000000000000006E-2</v>
      </c>
      <c r="AG462" s="355" t="s">
        <v>1724</v>
      </c>
      <c r="AH462" s="355"/>
      <c r="AI462" s="352">
        <v>552317188.62904108</v>
      </c>
      <c r="AJ462" s="353">
        <v>586675705.32821918</v>
      </c>
      <c r="AK462" s="353">
        <v>2031265.8288</v>
      </c>
      <c r="AL462" s="356">
        <v>18.761643835616439</v>
      </c>
      <c r="AM462" s="356">
        <v>19.92876712328767</v>
      </c>
      <c r="AN462" s="357">
        <v>6.9000000000000006E-2</v>
      </c>
      <c r="AO462" s="478" t="s">
        <v>1462</v>
      </c>
    </row>
    <row r="463" spans="1:45">
      <c r="A463" s="31">
        <v>280270220</v>
      </c>
      <c r="B463" s="31">
        <v>1</v>
      </c>
      <c r="C463" s="31">
        <v>1</v>
      </c>
      <c r="D463" s="31">
        <v>1</v>
      </c>
      <c r="E463" s="33" t="s">
        <v>516</v>
      </c>
      <c r="F463" s="33" t="s">
        <v>1368</v>
      </c>
      <c r="G463" s="33" t="s">
        <v>1367</v>
      </c>
      <c r="H463" s="33" t="s">
        <v>1362</v>
      </c>
      <c r="I463" s="33" t="s">
        <v>6</v>
      </c>
      <c r="J463" s="33" t="s">
        <v>1383</v>
      </c>
      <c r="K463" s="31" t="s">
        <v>491</v>
      </c>
      <c r="L463" s="33" t="s">
        <v>12</v>
      </c>
      <c r="M463" s="31" t="s">
        <v>1629</v>
      </c>
      <c r="N463" s="31" t="s">
        <v>501</v>
      </c>
      <c r="O463" s="31" t="s">
        <v>1356</v>
      </c>
      <c r="P463" s="31" t="s">
        <v>491</v>
      </c>
      <c r="Q463" s="352">
        <v>14259111.1</v>
      </c>
      <c r="R463" s="387">
        <v>0</v>
      </c>
      <c r="S463" s="387">
        <v>0</v>
      </c>
      <c r="T463" s="387">
        <v>0</v>
      </c>
      <c r="U463" s="387">
        <v>0</v>
      </c>
      <c r="V463" s="387">
        <v>0</v>
      </c>
      <c r="W463" s="387">
        <v>0</v>
      </c>
      <c r="X463" s="352">
        <v>14259111.1</v>
      </c>
      <c r="Y463" s="354">
        <v>44074</v>
      </c>
      <c r="Z463" s="354">
        <v>51348</v>
      </c>
      <c r="AA463" s="352">
        <v>14259111.1</v>
      </c>
      <c r="AB463" s="352">
        <v>14259111.1</v>
      </c>
      <c r="AC463" s="352">
        <v>18.761643835616439</v>
      </c>
      <c r="AD463" s="352">
        <v>19.92876712328767</v>
      </c>
      <c r="AE463" s="391">
        <v>6.9000000000000006E-2</v>
      </c>
      <c r="AF463" s="355">
        <v>6.9000000000000006E-2</v>
      </c>
      <c r="AG463" s="355" t="s">
        <v>1724</v>
      </c>
      <c r="AH463" s="355"/>
      <c r="AI463" s="352">
        <v>267524363.87068495</v>
      </c>
      <c r="AJ463" s="353">
        <v>284166504.49698627</v>
      </c>
      <c r="AK463" s="353">
        <v>983878.66590000002</v>
      </c>
      <c r="AL463" s="356">
        <v>18.761643835616439</v>
      </c>
      <c r="AM463" s="356">
        <v>19.92876712328767</v>
      </c>
      <c r="AN463" s="357">
        <v>6.9000000000000006E-2</v>
      </c>
      <c r="AO463" s="478" t="s">
        <v>1769</v>
      </c>
    </row>
    <row r="464" spans="1:45">
      <c r="A464" s="31">
        <v>28027022</v>
      </c>
      <c r="B464" s="31">
        <v>1</v>
      </c>
      <c r="C464" s="31">
        <v>1</v>
      </c>
      <c r="D464" s="31">
        <v>1</v>
      </c>
      <c r="E464" s="33" t="s">
        <v>516</v>
      </c>
      <c r="F464" s="33" t="s">
        <v>1368</v>
      </c>
      <c r="G464" s="33" t="s">
        <v>1367</v>
      </c>
      <c r="H464" s="33" t="s">
        <v>1362</v>
      </c>
      <c r="I464" s="33" t="s">
        <v>6</v>
      </c>
      <c r="J464" s="33" t="s">
        <v>1383</v>
      </c>
      <c r="K464" s="31" t="s">
        <v>491</v>
      </c>
      <c r="L464" s="33" t="s">
        <v>12</v>
      </c>
      <c r="M464" s="31" t="s">
        <v>1629</v>
      </c>
      <c r="N464" s="31" t="s">
        <v>502</v>
      </c>
      <c r="O464" s="31" t="s">
        <v>1356</v>
      </c>
      <c r="P464" s="31" t="s">
        <v>491</v>
      </c>
      <c r="Q464" s="352">
        <v>1004941992</v>
      </c>
      <c r="R464" s="387">
        <v>0</v>
      </c>
      <c r="S464" s="387">
        <v>0</v>
      </c>
      <c r="T464" s="387">
        <v>0</v>
      </c>
      <c r="U464" s="387">
        <v>0</v>
      </c>
      <c r="V464" s="387">
        <v>0</v>
      </c>
      <c r="W464" s="387">
        <v>0</v>
      </c>
      <c r="X464" s="352">
        <v>1004941992</v>
      </c>
      <c r="Y464" s="354">
        <v>44074</v>
      </c>
      <c r="Z464" s="354">
        <v>47695</v>
      </c>
      <c r="AA464" s="352">
        <v>1004941992</v>
      </c>
      <c r="AB464" s="352">
        <v>1004941992</v>
      </c>
      <c r="AC464" s="352">
        <v>8.7534246575342465</v>
      </c>
      <c r="AD464" s="352">
        <v>9.9205479452054792</v>
      </c>
      <c r="AE464" s="391">
        <v>0</v>
      </c>
      <c r="AF464" s="355">
        <v>0</v>
      </c>
      <c r="AG464" s="355" t="s">
        <v>1728</v>
      </c>
      <c r="AH464" s="355"/>
      <c r="AI464" s="352">
        <v>8796684012.1643829</v>
      </c>
      <c r="AJ464" s="353">
        <v>9969575213.7863007</v>
      </c>
      <c r="AK464" s="353">
        <v>0</v>
      </c>
      <c r="AL464" s="356">
        <v>8.7534246575342465</v>
      </c>
      <c r="AM464" s="356">
        <v>9.9205479452054792</v>
      </c>
      <c r="AN464" s="357">
        <v>0</v>
      </c>
      <c r="AO464" s="478" t="s">
        <v>1463</v>
      </c>
    </row>
    <row r="465" spans="1:41">
      <c r="A465" s="31">
        <v>280270201</v>
      </c>
      <c r="B465" s="31">
        <v>1</v>
      </c>
      <c r="C465" s="31">
        <v>1</v>
      </c>
      <c r="D465" s="31">
        <v>1</v>
      </c>
      <c r="E465" s="33" t="s">
        <v>516</v>
      </c>
      <c r="F465" s="33" t="s">
        <v>1368</v>
      </c>
      <c r="G465" s="33" t="s">
        <v>1367</v>
      </c>
      <c r="H465" s="33" t="s">
        <v>1362</v>
      </c>
      <c r="I465" s="33" t="s">
        <v>6</v>
      </c>
      <c r="J465" s="33" t="s">
        <v>1383</v>
      </c>
      <c r="K465" s="31" t="s">
        <v>491</v>
      </c>
      <c r="L465" s="33" t="s">
        <v>12</v>
      </c>
      <c r="M465" s="31" t="s">
        <v>1629</v>
      </c>
      <c r="N465" s="31" t="s">
        <v>503</v>
      </c>
      <c r="O465" s="31" t="s">
        <v>1356</v>
      </c>
      <c r="P465" s="31" t="s">
        <v>491</v>
      </c>
      <c r="Q465" s="352">
        <v>3403135207</v>
      </c>
      <c r="R465" s="387">
        <v>0</v>
      </c>
      <c r="S465" s="387">
        <v>0</v>
      </c>
      <c r="T465" s="387">
        <v>0</v>
      </c>
      <c r="U465" s="387">
        <v>0</v>
      </c>
      <c r="V465" s="387">
        <v>0</v>
      </c>
      <c r="W465" s="387">
        <v>0</v>
      </c>
      <c r="X465" s="352">
        <v>3403135207</v>
      </c>
      <c r="Y465" s="354">
        <v>44074</v>
      </c>
      <c r="Z465" s="354">
        <v>51348</v>
      </c>
      <c r="AA465" s="352">
        <v>3403135207</v>
      </c>
      <c r="AB465" s="352">
        <v>3403135207</v>
      </c>
      <c r="AC465" s="352">
        <v>18.761643835616439</v>
      </c>
      <c r="AD465" s="352">
        <v>19.92876712328767</v>
      </c>
      <c r="AE465" s="391">
        <v>6.9000000000000006E-2</v>
      </c>
      <c r="AF465" s="355">
        <v>6.9000000000000006E-2</v>
      </c>
      <c r="AG465" s="355" t="s">
        <v>1724</v>
      </c>
      <c r="AH465" s="355"/>
      <c r="AI465" s="352">
        <v>63848410678.180824</v>
      </c>
      <c r="AJ465" s="353">
        <v>67820289029.36438</v>
      </c>
      <c r="AK465" s="353">
        <v>234816329.28300002</v>
      </c>
      <c r="AL465" s="356">
        <v>18.761643835616439</v>
      </c>
      <c r="AM465" s="356">
        <v>19.92876712328767</v>
      </c>
      <c r="AN465" s="357">
        <v>6.9000000000000006E-2</v>
      </c>
      <c r="AO465" s="478" t="s">
        <v>1464</v>
      </c>
    </row>
    <row r="466" spans="1:41">
      <c r="A466" s="31">
        <v>280270181</v>
      </c>
      <c r="B466" s="31">
        <v>1</v>
      </c>
      <c r="C466" s="31">
        <v>1</v>
      </c>
      <c r="D466" s="31">
        <v>1</v>
      </c>
      <c r="E466" s="33" t="s">
        <v>516</v>
      </c>
      <c r="F466" s="33" t="s">
        <v>1368</v>
      </c>
      <c r="G466" s="33" t="s">
        <v>1367</v>
      </c>
      <c r="H466" s="33" t="s">
        <v>1362</v>
      </c>
      <c r="I466" s="33" t="s">
        <v>6</v>
      </c>
      <c r="J466" s="33" t="s">
        <v>1383</v>
      </c>
      <c r="K466" s="31" t="s">
        <v>491</v>
      </c>
      <c r="L466" s="33" t="s">
        <v>12</v>
      </c>
      <c r="M466" s="31" t="s">
        <v>1629</v>
      </c>
      <c r="N466" s="31" t="s">
        <v>504</v>
      </c>
      <c r="O466" s="31" t="s">
        <v>1356</v>
      </c>
      <c r="P466" s="31" t="s">
        <v>491</v>
      </c>
      <c r="Q466" s="352">
        <v>3701423865</v>
      </c>
      <c r="R466" s="387">
        <v>0</v>
      </c>
      <c r="S466" s="387">
        <v>0</v>
      </c>
      <c r="T466" s="387">
        <v>0</v>
      </c>
      <c r="U466" s="387">
        <v>0</v>
      </c>
      <c r="V466" s="387">
        <v>0</v>
      </c>
      <c r="W466" s="387">
        <v>0</v>
      </c>
      <c r="X466" s="352">
        <v>3701423865</v>
      </c>
      <c r="Y466" s="354">
        <v>44074</v>
      </c>
      <c r="Z466" s="354">
        <v>47695</v>
      </c>
      <c r="AA466" s="352">
        <v>3701423865</v>
      </c>
      <c r="AB466" s="352">
        <v>3701423865</v>
      </c>
      <c r="AC466" s="352">
        <v>8.7534246575342465</v>
      </c>
      <c r="AD466" s="352">
        <v>9.9205479452054792</v>
      </c>
      <c r="AE466" s="391">
        <v>6.9000000000000006E-2</v>
      </c>
      <c r="AF466" s="355">
        <v>6.9000000000000006E-2</v>
      </c>
      <c r="AG466" s="355" t="s">
        <v>1724</v>
      </c>
      <c r="AH466" s="355"/>
      <c r="AI466" s="352">
        <v>32400134927.876713</v>
      </c>
      <c r="AJ466" s="353">
        <v>36720152918.260277</v>
      </c>
      <c r="AK466" s="353">
        <v>255398246.68500003</v>
      </c>
      <c r="AL466" s="356">
        <v>8.7534246575342465</v>
      </c>
      <c r="AM466" s="356">
        <v>9.920547945205481</v>
      </c>
      <c r="AN466" s="357">
        <v>6.9000000000000006E-2</v>
      </c>
      <c r="AO466" s="478" t="s">
        <v>1465</v>
      </c>
    </row>
    <row r="467" spans="1:41">
      <c r="A467" s="31">
        <v>280270191</v>
      </c>
      <c r="B467" s="31">
        <v>1</v>
      </c>
      <c r="C467" s="31">
        <v>1</v>
      </c>
      <c r="D467" s="31">
        <v>1</v>
      </c>
      <c r="E467" s="33" t="s">
        <v>516</v>
      </c>
      <c r="F467" s="33" t="s">
        <v>1368</v>
      </c>
      <c r="G467" s="33" t="s">
        <v>1367</v>
      </c>
      <c r="H467" s="33" t="s">
        <v>1362</v>
      </c>
      <c r="I467" s="33" t="s">
        <v>6</v>
      </c>
      <c r="J467" s="33" t="s">
        <v>1383</v>
      </c>
      <c r="K467" s="31" t="s">
        <v>491</v>
      </c>
      <c r="L467" s="33" t="s">
        <v>12</v>
      </c>
      <c r="M467" s="31" t="s">
        <v>1629</v>
      </c>
      <c r="N467" s="31" t="s">
        <v>505</v>
      </c>
      <c r="O467" s="31" t="s">
        <v>1356</v>
      </c>
      <c r="P467" s="31" t="s">
        <v>491</v>
      </c>
      <c r="Q467" s="352">
        <v>8458864776</v>
      </c>
      <c r="R467" s="387">
        <v>0</v>
      </c>
      <c r="S467" s="387">
        <v>0</v>
      </c>
      <c r="T467" s="387">
        <v>0</v>
      </c>
      <c r="U467" s="387">
        <v>0</v>
      </c>
      <c r="V467" s="387">
        <v>0</v>
      </c>
      <c r="W467" s="387">
        <v>0</v>
      </c>
      <c r="X467" s="352">
        <v>8458864776</v>
      </c>
      <c r="Y467" s="354">
        <v>44074</v>
      </c>
      <c r="Z467" s="354">
        <v>49521</v>
      </c>
      <c r="AA467" s="352">
        <v>8458864776</v>
      </c>
      <c r="AB467" s="352">
        <v>8458864776</v>
      </c>
      <c r="AC467" s="352">
        <v>13.756164383561643</v>
      </c>
      <c r="AD467" s="352">
        <v>14.923287671232877</v>
      </c>
      <c r="AE467" s="391">
        <v>6.9000000000000006E-2</v>
      </c>
      <c r="AF467" s="355">
        <v>6.9000000000000006E-2</v>
      </c>
      <c r="AG467" s="355" t="s">
        <v>1724</v>
      </c>
      <c r="AH467" s="355"/>
      <c r="AI467" s="352">
        <v>116361534356.97534</v>
      </c>
      <c r="AJ467" s="353">
        <v>126234072424.30685</v>
      </c>
      <c r="AK467" s="353">
        <v>583661669.54400003</v>
      </c>
      <c r="AL467" s="356">
        <v>13.756164383561643</v>
      </c>
      <c r="AM467" s="356">
        <v>14.923287671232877</v>
      </c>
      <c r="AN467" s="357">
        <v>6.9000000000000006E-2</v>
      </c>
      <c r="AO467" s="478" t="s">
        <v>1466</v>
      </c>
    </row>
    <row r="468" spans="1:41">
      <c r="A468" s="31">
        <v>20347000</v>
      </c>
      <c r="B468" s="31">
        <v>1</v>
      </c>
      <c r="C468" s="31">
        <v>1</v>
      </c>
      <c r="D468" s="31">
        <v>1</v>
      </c>
      <c r="E468" s="385" t="s">
        <v>516</v>
      </c>
      <c r="F468" s="33" t="s">
        <v>1368</v>
      </c>
      <c r="G468" s="33" t="s">
        <v>1367</v>
      </c>
      <c r="H468" s="33" t="s">
        <v>1721</v>
      </c>
      <c r="I468" s="33" t="s">
        <v>6</v>
      </c>
      <c r="J468" s="33" t="s">
        <v>1384</v>
      </c>
      <c r="K468" s="31" t="s">
        <v>194</v>
      </c>
      <c r="L468" s="33" t="s">
        <v>12</v>
      </c>
      <c r="M468" s="31" t="s">
        <v>1627</v>
      </c>
      <c r="N468" s="31" t="s">
        <v>1720</v>
      </c>
      <c r="O468" s="31" t="s">
        <v>1720</v>
      </c>
      <c r="P468" s="31" t="s">
        <v>194</v>
      </c>
      <c r="Q468" s="352">
        <v>102648.38</v>
      </c>
      <c r="R468" s="387">
        <v>0</v>
      </c>
      <c r="S468" s="387">
        <v>0</v>
      </c>
      <c r="T468" s="387">
        <v>0</v>
      </c>
      <c r="U468" s="387">
        <v>0</v>
      </c>
      <c r="V468" s="387">
        <v>0</v>
      </c>
      <c r="W468" s="387">
        <v>0</v>
      </c>
      <c r="X468" s="352">
        <v>102648.38</v>
      </c>
      <c r="Y468" s="354">
        <v>44187</v>
      </c>
      <c r="Z468" s="354">
        <v>54779</v>
      </c>
      <c r="AA468" s="352">
        <v>202648.38</v>
      </c>
      <c r="AB468" s="352">
        <v>202648.38</v>
      </c>
      <c r="AC468" s="352">
        <v>28.161643835616438</v>
      </c>
      <c r="AD468" s="352">
        <v>29.019178082191782</v>
      </c>
      <c r="AE468" s="391">
        <v>1.1899999999999999E-2</v>
      </c>
      <c r="AF468" s="355">
        <v>1.1899999999999999E-2</v>
      </c>
      <c r="AG468" s="355" t="s">
        <v>1734</v>
      </c>
      <c r="AH468" s="355"/>
      <c r="AI468" s="352">
        <v>2890747.1178630139</v>
      </c>
      <c r="AJ468" s="353">
        <v>2978771.6190684936</v>
      </c>
      <c r="AK468" s="353">
        <v>1221.5157219999999</v>
      </c>
      <c r="AL468" s="356">
        <v>28.161643835616438</v>
      </c>
      <c r="AM468" s="356">
        <v>29.019178082191782</v>
      </c>
      <c r="AN468" s="357">
        <v>1.1899999999999997E-2</v>
      </c>
      <c r="AO468" s="478" t="s">
        <v>1444</v>
      </c>
    </row>
    <row r="469" spans="1:41">
      <c r="A469" s="31">
        <v>20853000</v>
      </c>
      <c r="B469" s="31">
        <v>1</v>
      </c>
      <c r="C469" s="31">
        <v>1</v>
      </c>
      <c r="D469" s="31">
        <v>1</v>
      </c>
      <c r="E469" s="33" t="s">
        <v>516</v>
      </c>
      <c r="F469" s="33" t="s">
        <v>1368</v>
      </c>
      <c r="G469" s="33" t="s">
        <v>1367</v>
      </c>
      <c r="H469" s="33" t="s">
        <v>1721</v>
      </c>
      <c r="I469" s="33" t="s">
        <v>6</v>
      </c>
      <c r="J469" s="33" t="s">
        <v>1384</v>
      </c>
      <c r="K469" s="31" t="s">
        <v>407</v>
      </c>
      <c r="L469" s="33" t="s">
        <v>12</v>
      </c>
      <c r="M469" s="31" t="s">
        <v>1627</v>
      </c>
      <c r="N469" s="31" t="s">
        <v>1719</v>
      </c>
      <c r="O469" s="31" t="s">
        <v>1719</v>
      </c>
      <c r="P469" s="31" t="s">
        <v>407</v>
      </c>
      <c r="Q469" s="352">
        <v>100000000</v>
      </c>
      <c r="R469" s="387">
        <v>0</v>
      </c>
      <c r="S469" s="387">
        <v>0</v>
      </c>
      <c r="T469" s="387">
        <v>0</v>
      </c>
      <c r="U469" s="387">
        <v>0</v>
      </c>
      <c r="V469" s="387">
        <v>0</v>
      </c>
      <c r="W469" s="387">
        <v>0</v>
      </c>
      <c r="X469" s="352">
        <v>100000000</v>
      </c>
      <c r="Y469" s="354">
        <v>44439</v>
      </c>
      <c r="Z469" s="354">
        <v>50648</v>
      </c>
      <c r="AA469" s="352">
        <v>170000000</v>
      </c>
      <c r="AB469" s="352">
        <v>170000000</v>
      </c>
      <c r="AC469" s="352">
        <v>16.843835616438355</v>
      </c>
      <c r="AD469" s="352">
        <v>17.010958904109589</v>
      </c>
      <c r="AE469" s="391">
        <v>1.9480000000000001E-2</v>
      </c>
      <c r="AF469" s="355">
        <v>1.9480000000000001E-2</v>
      </c>
      <c r="AG469" s="355" t="s">
        <v>1723</v>
      </c>
      <c r="AH469" s="355"/>
      <c r="AI469" s="352">
        <v>1684383561.6438355</v>
      </c>
      <c r="AJ469" s="353">
        <v>1701095890.410959</v>
      </c>
      <c r="AK469" s="353">
        <v>1948000</v>
      </c>
      <c r="AL469" s="356">
        <v>16.843835616438355</v>
      </c>
      <c r="AM469" s="356">
        <v>17.010958904109589</v>
      </c>
      <c r="AN469" s="357">
        <v>1.9480000000000001E-2</v>
      </c>
      <c r="AO469" s="478" t="s">
        <v>1445</v>
      </c>
    </row>
    <row r="470" spans="1:41">
      <c r="A470" s="31">
        <v>20349000</v>
      </c>
      <c r="B470" s="31">
        <v>1</v>
      </c>
      <c r="C470" s="31">
        <v>1</v>
      </c>
      <c r="D470" s="31">
        <v>1</v>
      </c>
      <c r="E470" s="33" t="s">
        <v>516</v>
      </c>
      <c r="F470" s="33" t="s">
        <v>1368</v>
      </c>
      <c r="G470" s="33" t="s">
        <v>1367</v>
      </c>
      <c r="H470" s="33" t="s">
        <v>1721</v>
      </c>
      <c r="I470" s="33" t="s">
        <v>6</v>
      </c>
      <c r="J470" s="33" t="s">
        <v>1384</v>
      </c>
      <c r="K470" s="31" t="s">
        <v>194</v>
      </c>
      <c r="L470" s="33" t="s">
        <v>12</v>
      </c>
      <c r="M470" s="31" t="s">
        <v>1627</v>
      </c>
      <c r="N470" s="31" t="s">
        <v>1756</v>
      </c>
      <c r="O470" s="31" t="s">
        <v>1756</v>
      </c>
      <c r="P470" s="31" t="s">
        <v>194</v>
      </c>
      <c r="Q470" s="352">
        <v>0</v>
      </c>
      <c r="R470" s="387">
        <v>150000209.80000001</v>
      </c>
      <c r="S470" s="387">
        <v>0</v>
      </c>
      <c r="T470" s="387">
        <v>0</v>
      </c>
      <c r="U470" s="387">
        <v>0</v>
      </c>
      <c r="V470" s="387">
        <v>0</v>
      </c>
      <c r="W470" s="387">
        <v>0</v>
      </c>
      <c r="X470" s="352">
        <v>150000209.80000001</v>
      </c>
      <c r="Y470" s="354">
        <v>44497</v>
      </c>
      <c r="Z470" s="354">
        <v>52885</v>
      </c>
      <c r="AA470" s="352">
        <v>300000000</v>
      </c>
      <c r="AB470" s="352">
        <v>300000000</v>
      </c>
      <c r="AC470" s="352">
        <v>22.972602739726028</v>
      </c>
      <c r="AD470" s="352">
        <v>22.980821917808218</v>
      </c>
      <c r="AE470" s="391">
        <v>0</v>
      </c>
      <c r="AF470" s="355">
        <v>1.06E-2</v>
      </c>
      <c r="AG470" s="355" t="s">
        <v>1734</v>
      </c>
      <c r="AH470" s="355"/>
      <c r="AI470" s="352">
        <v>3445895230.6109595</v>
      </c>
      <c r="AJ470" s="353">
        <v>3447128109.0476713</v>
      </c>
      <c r="AK470" s="353">
        <v>1590002.2238800002</v>
      </c>
      <c r="AL470" s="356">
        <v>22.972602739726028</v>
      </c>
      <c r="AM470" s="356">
        <v>22.980821917808218</v>
      </c>
      <c r="AN470" s="357">
        <v>1.06E-2</v>
      </c>
      <c r="AO470" s="478" t="s">
        <v>1444</v>
      </c>
    </row>
    <row r="471" spans="1:41">
      <c r="A471" s="31">
        <v>20609000</v>
      </c>
      <c r="B471" s="31">
        <v>1</v>
      </c>
      <c r="C471" s="31">
        <v>1</v>
      </c>
      <c r="D471" s="31">
        <v>1</v>
      </c>
      <c r="E471" s="33" t="s">
        <v>516</v>
      </c>
      <c r="F471" s="33" t="s">
        <v>1368</v>
      </c>
      <c r="G471" s="33" t="s">
        <v>1367</v>
      </c>
      <c r="H471" s="33" t="s">
        <v>1721</v>
      </c>
      <c r="I471" s="33" t="s">
        <v>6</v>
      </c>
      <c r="J471" s="33" t="s">
        <v>1384</v>
      </c>
      <c r="K471" s="31" t="s">
        <v>474</v>
      </c>
      <c r="L471" s="33" t="s">
        <v>12</v>
      </c>
      <c r="M471" s="31" t="s">
        <v>1627</v>
      </c>
      <c r="N471" s="31" t="s">
        <v>1757</v>
      </c>
      <c r="O471" s="31" t="s">
        <v>1757</v>
      </c>
      <c r="P471" s="31" t="s">
        <v>474</v>
      </c>
      <c r="Q471" s="352">
        <v>0</v>
      </c>
      <c r="R471" s="387">
        <v>308000000</v>
      </c>
      <c r="S471" s="387">
        <v>0</v>
      </c>
      <c r="T471" s="387">
        <v>0</v>
      </c>
      <c r="U471" s="387">
        <v>19742800</v>
      </c>
      <c r="V471" s="387">
        <v>0</v>
      </c>
      <c r="W471" s="387">
        <v>0</v>
      </c>
      <c r="X471" s="352">
        <v>308000000</v>
      </c>
      <c r="Y471" s="354">
        <v>44494</v>
      </c>
      <c r="Z471" s="354">
        <v>44860</v>
      </c>
      <c r="AA471" s="352">
        <v>308000000</v>
      </c>
      <c r="AB471" s="352">
        <v>308000000</v>
      </c>
      <c r="AC471" s="352">
        <v>1.35</v>
      </c>
      <c r="AD471" s="352">
        <v>1.35</v>
      </c>
      <c r="AE471" s="391">
        <v>0</v>
      </c>
      <c r="AF471" s="355">
        <v>1.35E-2</v>
      </c>
      <c r="AG471" s="355" t="s">
        <v>1724</v>
      </c>
      <c r="AH471" s="355"/>
      <c r="AI471" s="352">
        <v>415800000</v>
      </c>
      <c r="AJ471" s="353">
        <v>415800000</v>
      </c>
      <c r="AK471" s="353">
        <v>4158000</v>
      </c>
      <c r="AL471" s="356">
        <v>1.35</v>
      </c>
      <c r="AM471" s="356">
        <v>1.35</v>
      </c>
      <c r="AN471" s="357">
        <v>1.35E-2</v>
      </c>
      <c r="AO471" s="478" t="s">
        <v>1757</v>
      </c>
    </row>
    <row r="472" spans="1:41">
      <c r="A472" s="31"/>
      <c r="B472" s="31"/>
      <c r="C472" s="31"/>
      <c r="D472" s="31"/>
      <c r="E472" s="385"/>
      <c r="F472" s="33"/>
      <c r="G472" s="33"/>
      <c r="H472" s="33"/>
      <c r="I472" s="33"/>
      <c r="J472" s="33"/>
      <c r="K472" s="31"/>
      <c r="L472" s="33"/>
      <c r="M472" s="31"/>
      <c r="N472" s="31"/>
      <c r="O472" s="31"/>
      <c r="P472" s="31"/>
      <c r="Q472" s="358">
        <f>SUBTOTAL(109,Tabla1[SALDO AL 30.09.2021])</f>
        <v>44017326169.834007</v>
      </c>
      <c r="R472" s="358" t="s">
        <v>1825</v>
      </c>
      <c r="S472" s="358" t="s">
        <v>1826</v>
      </c>
      <c r="T472" s="358" t="s">
        <v>1827</v>
      </c>
      <c r="U472" s="358" t="s">
        <v>1828</v>
      </c>
      <c r="V472" s="688" t="s">
        <v>1824</v>
      </c>
      <c r="W472" s="358" t="s">
        <v>1829</v>
      </c>
      <c r="X472" s="358" t="s">
        <v>1830</v>
      </c>
      <c r="Y472" s="689"/>
      <c r="Z472" s="689"/>
      <c r="AA472" s="358"/>
      <c r="AB472" s="358"/>
      <c r="AC472" s="358"/>
      <c r="AD472" s="358"/>
      <c r="AE472" s="690"/>
      <c r="AF472" s="691"/>
      <c r="AG472" s="691"/>
      <c r="AH472" s="691"/>
      <c r="AI472" s="358"/>
      <c r="AJ472" s="356"/>
      <c r="AK472" s="356"/>
      <c r="AL472" s="356"/>
      <c r="AM472" s="356"/>
      <c r="AN472" s="692"/>
    </row>
    <row r="473" spans="1:41">
      <c r="V473" s="353"/>
      <c r="W473" s="353"/>
      <c r="X473" s="346"/>
      <c r="Y473" s="346"/>
      <c r="Z473" s="353"/>
      <c r="AA473" s="346"/>
      <c r="AB473" s="353"/>
    </row>
    <row r="474" spans="1:41">
      <c r="R474" s="386"/>
      <c r="X474" s="346"/>
      <c r="Y474" s="346"/>
      <c r="Z474" s="356"/>
      <c r="AA474" s="356"/>
      <c r="AB474" s="356"/>
    </row>
    <row r="475" spans="1:41">
      <c r="X475" s="346"/>
      <c r="Y475" s="356"/>
      <c r="Z475" s="356"/>
      <c r="AA475" s="346"/>
      <c r="AB475" s="356"/>
    </row>
    <row r="476" spans="1:41">
      <c r="B476" s="386"/>
      <c r="X476" s="346"/>
      <c r="Y476" s="356"/>
      <c r="Z476" s="356"/>
      <c r="AA476" s="346"/>
      <c r="AB476" s="346"/>
    </row>
    <row r="477" spans="1:41">
      <c r="X477" s="346"/>
      <c r="Y477" s="346"/>
      <c r="Z477" s="356"/>
      <c r="AA477" s="346"/>
      <c r="AB477" s="346"/>
    </row>
    <row r="478" spans="1:41">
      <c r="X478" s="346"/>
      <c r="Y478" s="346"/>
      <c r="Z478" s="356"/>
      <c r="AA478" s="346"/>
      <c r="AB478" s="356"/>
    </row>
    <row r="479" spans="1:41">
      <c r="X479" s="346"/>
      <c r="Y479" s="346"/>
      <c r="Z479" s="346"/>
      <c r="AA479" s="346"/>
      <c r="AB479" s="346"/>
    </row>
    <row r="480" spans="1:41">
      <c r="S480" s="346" t="s">
        <v>1330</v>
      </c>
      <c r="Z480" s="352"/>
    </row>
    <row r="482" spans="1:19">
      <c r="S482" s="346" t="s">
        <v>1330</v>
      </c>
    </row>
    <row r="485" spans="1:19" ht="15">
      <c r="A485"/>
      <c r="B485"/>
      <c r="C485"/>
      <c r="D485"/>
      <c r="E485"/>
      <c r="F485"/>
      <c r="G485"/>
      <c r="H485"/>
      <c r="I485"/>
      <c r="J485" s="377"/>
      <c r="K485" s="377"/>
      <c r="L485" s="377"/>
      <c r="M485" s="377"/>
      <c r="N485"/>
      <c r="O485"/>
    </row>
    <row r="486" spans="1:19">
      <c r="S486" s="346" t="s">
        <v>1330</v>
      </c>
    </row>
    <row r="487" spans="1:19">
      <c r="S487" s="346" t="s">
        <v>1330</v>
      </c>
    </row>
    <row r="488" spans="1:19">
      <c r="S488" s="346" t="s">
        <v>1330</v>
      </c>
    </row>
  </sheetData>
  <phoneticPr fontId="12" type="noConversion"/>
  <conditionalFormatting sqref="A12">
    <cfRule type="duplicateValues" dxfId="5" priority="10"/>
  </conditionalFormatting>
  <conditionalFormatting sqref="A12">
    <cfRule type="duplicateValues" dxfId="4" priority="9"/>
  </conditionalFormatting>
  <conditionalFormatting sqref="O485">
    <cfRule type="containsText" dxfId="3" priority="7" operator="containsText" text="VIGENTE">
      <formula>NOT(ISERROR(SEARCH("VIGENTE",O485)))</formula>
    </cfRule>
    <cfRule type="containsText" dxfId="2" priority="8" operator="containsText" text="NUEVO">
      <formula>NOT(ISERROR(SEARCH("NUEVO",O485)))</formula>
    </cfRule>
  </conditionalFormatting>
  <conditionalFormatting sqref="A469:A470">
    <cfRule type="duplicateValues" dxfId="1" priority="2"/>
  </conditionalFormatting>
  <conditionalFormatting sqref="A3:A11 A13:A468">
    <cfRule type="duplicateValues" dxfId="0" priority="31"/>
  </conditionalFormatting>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tint="-0.249977111117893"/>
    <pageSetUpPr fitToPage="1"/>
  </sheetPr>
  <dimension ref="A1:L302"/>
  <sheetViews>
    <sheetView showGridLines="0" tabSelected="1" topLeftCell="G6" zoomScale="148" zoomScaleNormal="148" workbookViewId="0">
      <pane ySplit="4" topLeftCell="A46" activePane="bottomLeft" state="frozen"/>
      <selection activeCell="N13" sqref="N13"/>
      <selection pane="bottomLeft" activeCell="L60" sqref="L60"/>
    </sheetView>
  </sheetViews>
  <sheetFormatPr baseColWidth="10" defaultRowHeight="12.75"/>
  <cols>
    <col min="1" max="1" width="35.28515625" style="36" customWidth="1"/>
    <col min="2" max="2" width="12.140625" style="36" customWidth="1"/>
    <col min="3" max="3" width="11.28515625" style="36" customWidth="1"/>
    <col min="4" max="4" width="11.42578125" style="36" customWidth="1"/>
    <col min="5" max="5" width="11.28515625" style="36" customWidth="1"/>
    <col min="6" max="6" width="11.7109375" style="36" customWidth="1"/>
    <col min="7" max="8" width="14.7109375" style="36" customWidth="1"/>
    <col min="9" max="9" width="2.7109375" style="36" customWidth="1"/>
    <col min="10" max="10" width="14.42578125" style="37" customWidth="1"/>
    <col min="11" max="11" width="13.140625" style="37" customWidth="1"/>
    <col min="12" max="12" width="3.7109375" style="36" customWidth="1"/>
    <col min="13" max="238" width="11.42578125" style="36"/>
    <col min="239" max="239" width="27.7109375" style="36" customWidth="1"/>
    <col min="240" max="240" width="11.42578125" style="36"/>
    <col min="241" max="241" width="15.42578125" style="36" customWidth="1"/>
    <col min="242" max="242" width="13.42578125" style="36" customWidth="1"/>
    <col min="243" max="243" width="10.42578125" style="36" customWidth="1"/>
    <col min="244" max="244" width="11.42578125" style="36"/>
    <col min="245" max="245" width="13.140625" style="36" customWidth="1"/>
    <col min="246" max="494" width="11.42578125" style="36"/>
    <col min="495" max="495" width="27.7109375" style="36" customWidth="1"/>
    <col min="496" max="496" width="11.42578125" style="36"/>
    <col min="497" max="497" width="15.42578125" style="36" customWidth="1"/>
    <col min="498" max="498" width="13.42578125" style="36" customWidth="1"/>
    <col min="499" max="499" width="10.42578125" style="36" customWidth="1"/>
    <col min="500" max="500" width="11.42578125" style="36"/>
    <col min="501" max="501" width="13.140625" style="36" customWidth="1"/>
    <col min="502" max="750" width="11.42578125" style="36"/>
    <col min="751" max="751" width="27.7109375" style="36" customWidth="1"/>
    <col min="752" max="752" width="11.42578125" style="36"/>
    <col min="753" max="753" width="15.42578125" style="36" customWidth="1"/>
    <col min="754" max="754" width="13.42578125" style="36" customWidth="1"/>
    <col min="755" max="755" width="10.42578125" style="36" customWidth="1"/>
    <col min="756" max="756" width="11.42578125" style="36"/>
    <col min="757" max="757" width="13.140625" style="36" customWidth="1"/>
    <col min="758" max="1006" width="11.42578125" style="36"/>
    <col min="1007" max="1007" width="27.7109375" style="36" customWidth="1"/>
    <col min="1008" max="1008" width="11.42578125" style="36"/>
    <col min="1009" max="1009" width="15.42578125" style="36" customWidth="1"/>
    <col min="1010" max="1010" width="13.42578125" style="36" customWidth="1"/>
    <col min="1011" max="1011" width="10.42578125" style="36" customWidth="1"/>
    <col min="1012" max="1012" width="11.42578125" style="36"/>
    <col min="1013" max="1013" width="13.140625" style="36" customWidth="1"/>
    <col min="1014" max="1262" width="11.42578125" style="36"/>
    <col min="1263" max="1263" width="27.7109375" style="36" customWidth="1"/>
    <col min="1264" max="1264" width="11.42578125" style="36"/>
    <col min="1265" max="1265" width="15.42578125" style="36" customWidth="1"/>
    <col min="1266" max="1266" width="13.42578125" style="36" customWidth="1"/>
    <col min="1267" max="1267" width="10.42578125" style="36" customWidth="1"/>
    <col min="1268" max="1268" width="11.42578125" style="36"/>
    <col min="1269" max="1269" width="13.140625" style="36" customWidth="1"/>
    <col min="1270" max="1518" width="11.42578125" style="36"/>
    <col min="1519" max="1519" width="27.7109375" style="36" customWidth="1"/>
    <col min="1520" max="1520" width="11.42578125" style="36"/>
    <col min="1521" max="1521" width="15.42578125" style="36" customWidth="1"/>
    <col min="1522" max="1522" width="13.42578125" style="36" customWidth="1"/>
    <col min="1523" max="1523" width="10.42578125" style="36" customWidth="1"/>
    <col min="1524" max="1524" width="11.42578125" style="36"/>
    <col min="1525" max="1525" width="13.140625" style="36" customWidth="1"/>
    <col min="1526" max="1774" width="11.42578125" style="36"/>
    <col min="1775" max="1775" width="27.7109375" style="36" customWidth="1"/>
    <col min="1776" max="1776" width="11.42578125" style="36"/>
    <col min="1777" max="1777" width="15.42578125" style="36" customWidth="1"/>
    <col min="1778" max="1778" width="13.42578125" style="36" customWidth="1"/>
    <col min="1779" max="1779" width="10.42578125" style="36" customWidth="1"/>
    <col min="1780" max="1780" width="11.42578125" style="36"/>
    <col min="1781" max="1781" width="13.140625" style="36" customWidth="1"/>
    <col min="1782" max="2030" width="11.42578125" style="36"/>
    <col min="2031" max="2031" width="27.7109375" style="36" customWidth="1"/>
    <col min="2032" max="2032" width="11.42578125" style="36"/>
    <col min="2033" max="2033" width="15.42578125" style="36" customWidth="1"/>
    <col min="2034" max="2034" width="13.42578125" style="36" customWidth="1"/>
    <col min="2035" max="2035" width="10.42578125" style="36" customWidth="1"/>
    <col min="2036" max="2036" width="11.42578125" style="36"/>
    <col min="2037" max="2037" width="13.140625" style="36" customWidth="1"/>
    <col min="2038" max="2286" width="11.42578125" style="36"/>
    <col min="2287" max="2287" width="27.7109375" style="36" customWidth="1"/>
    <col min="2288" max="2288" width="11.42578125" style="36"/>
    <col min="2289" max="2289" width="15.42578125" style="36" customWidth="1"/>
    <col min="2290" max="2290" width="13.42578125" style="36" customWidth="1"/>
    <col min="2291" max="2291" width="10.42578125" style="36" customWidth="1"/>
    <col min="2292" max="2292" width="11.42578125" style="36"/>
    <col min="2293" max="2293" width="13.140625" style="36" customWidth="1"/>
    <col min="2294" max="2542" width="11.42578125" style="36"/>
    <col min="2543" max="2543" width="27.7109375" style="36" customWidth="1"/>
    <col min="2544" max="2544" width="11.42578125" style="36"/>
    <col min="2545" max="2545" width="15.42578125" style="36" customWidth="1"/>
    <col min="2546" max="2546" width="13.42578125" style="36" customWidth="1"/>
    <col min="2547" max="2547" width="10.42578125" style="36" customWidth="1"/>
    <col min="2548" max="2548" width="11.42578125" style="36"/>
    <col min="2549" max="2549" width="13.140625" style="36" customWidth="1"/>
    <col min="2550" max="2798" width="11.42578125" style="36"/>
    <col min="2799" max="2799" width="27.7109375" style="36" customWidth="1"/>
    <col min="2800" max="2800" width="11.42578125" style="36"/>
    <col min="2801" max="2801" width="15.42578125" style="36" customWidth="1"/>
    <col min="2802" max="2802" width="13.42578125" style="36" customWidth="1"/>
    <col min="2803" max="2803" width="10.42578125" style="36" customWidth="1"/>
    <col min="2804" max="2804" width="11.42578125" style="36"/>
    <col min="2805" max="2805" width="13.140625" style="36" customWidth="1"/>
    <col min="2806" max="3054" width="11.42578125" style="36"/>
    <col min="3055" max="3055" width="27.7109375" style="36" customWidth="1"/>
    <col min="3056" max="3056" width="11.42578125" style="36"/>
    <col min="3057" max="3057" width="15.42578125" style="36" customWidth="1"/>
    <col min="3058" max="3058" width="13.42578125" style="36" customWidth="1"/>
    <col min="3059" max="3059" width="10.42578125" style="36" customWidth="1"/>
    <col min="3060" max="3060" width="11.42578125" style="36"/>
    <col min="3061" max="3061" width="13.140625" style="36" customWidth="1"/>
    <col min="3062" max="3310" width="11.42578125" style="36"/>
    <col min="3311" max="3311" width="27.7109375" style="36" customWidth="1"/>
    <col min="3312" max="3312" width="11.42578125" style="36"/>
    <col min="3313" max="3313" width="15.42578125" style="36" customWidth="1"/>
    <col min="3314" max="3314" width="13.42578125" style="36" customWidth="1"/>
    <col min="3315" max="3315" width="10.42578125" style="36" customWidth="1"/>
    <col min="3316" max="3316" width="11.42578125" style="36"/>
    <col min="3317" max="3317" width="13.140625" style="36" customWidth="1"/>
    <col min="3318" max="3566" width="11.42578125" style="36"/>
    <col min="3567" max="3567" width="27.7109375" style="36" customWidth="1"/>
    <col min="3568" max="3568" width="11.42578125" style="36"/>
    <col min="3569" max="3569" width="15.42578125" style="36" customWidth="1"/>
    <col min="3570" max="3570" width="13.42578125" style="36" customWidth="1"/>
    <col min="3571" max="3571" width="10.42578125" style="36" customWidth="1"/>
    <col min="3572" max="3572" width="11.42578125" style="36"/>
    <col min="3573" max="3573" width="13.140625" style="36" customWidth="1"/>
    <col min="3574" max="3822" width="11.42578125" style="36"/>
    <col min="3823" max="3823" width="27.7109375" style="36" customWidth="1"/>
    <col min="3824" max="3824" width="11.42578125" style="36"/>
    <col min="3825" max="3825" width="15.42578125" style="36" customWidth="1"/>
    <col min="3826" max="3826" width="13.42578125" style="36" customWidth="1"/>
    <col min="3827" max="3827" width="10.42578125" style="36" customWidth="1"/>
    <col min="3828" max="3828" width="11.42578125" style="36"/>
    <col min="3829" max="3829" width="13.140625" style="36" customWidth="1"/>
    <col min="3830" max="4078" width="11.42578125" style="36"/>
    <col min="4079" max="4079" width="27.7109375" style="36" customWidth="1"/>
    <col min="4080" max="4080" width="11.42578125" style="36"/>
    <col min="4081" max="4081" width="15.42578125" style="36" customWidth="1"/>
    <col min="4082" max="4082" width="13.42578125" style="36" customWidth="1"/>
    <col min="4083" max="4083" width="10.42578125" style="36" customWidth="1"/>
    <col min="4084" max="4084" width="11.42578125" style="36"/>
    <col min="4085" max="4085" width="13.140625" style="36" customWidth="1"/>
    <col min="4086" max="4334" width="11.42578125" style="36"/>
    <col min="4335" max="4335" width="27.7109375" style="36" customWidth="1"/>
    <col min="4336" max="4336" width="11.42578125" style="36"/>
    <col min="4337" max="4337" width="15.42578125" style="36" customWidth="1"/>
    <col min="4338" max="4338" width="13.42578125" style="36" customWidth="1"/>
    <col min="4339" max="4339" width="10.42578125" style="36" customWidth="1"/>
    <col min="4340" max="4340" width="11.42578125" style="36"/>
    <col min="4341" max="4341" width="13.140625" style="36" customWidth="1"/>
    <col min="4342" max="4590" width="11.42578125" style="36"/>
    <col min="4591" max="4591" width="27.7109375" style="36" customWidth="1"/>
    <col min="4592" max="4592" width="11.42578125" style="36"/>
    <col min="4593" max="4593" width="15.42578125" style="36" customWidth="1"/>
    <col min="4594" max="4594" width="13.42578125" style="36" customWidth="1"/>
    <col min="4595" max="4595" width="10.42578125" style="36" customWidth="1"/>
    <col min="4596" max="4596" width="11.42578125" style="36"/>
    <col min="4597" max="4597" width="13.140625" style="36" customWidth="1"/>
    <col min="4598" max="4846" width="11.42578125" style="36"/>
    <col min="4847" max="4847" width="27.7109375" style="36" customWidth="1"/>
    <col min="4848" max="4848" width="11.42578125" style="36"/>
    <col min="4849" max="4849" width="15.42578125" style="36" customWidth="1"/>
    <col min="4850" max="4850" width="13.42578125" style="36" customWidth="1"/>
    <col min="4851" max="4851" width="10.42578125" style="36" customWidth="1"/>
    <col min="4852" max="4852" width="11.42578125" style="36"/>
    <col min="4853" max="4853" width="13.140625" style="36" customWidth="1"/>
    <col min="4854" max="5102" width="11.42578125" style="36"/>
    <col min="5103" max="5103" width="27.7109375" style="36" customWidth="1"/>
    <col min="5104" max="5104" width="11.42578125" style="36"/>
    <col min="5105" max="5105" width="15.42578125" style="36" customWidth="1"/>
    <col min="5106" max="5106" width="13.42578125" style="36" customWidth="1"/>
    <col min="5107" max="5107" width="10.42578125" style="36" customWidth="1"/>
    <col min="5108" max="5108" width="11.42578125" style="36"/>
    <col min="5109" max="5109" width="13.140625" style="36" customWidth="1"/>
    <col min="5110" max="5358" width="11.42578125" style="36"/>
    <col min="5359" max="5359" width="27.7109375" style="36" customWidth="1"/>
    <col min="5360" max="5360" width="11.42578125" style="36"/>
    <col min="5361" max="5361" width="15.42578125" style="36" customWidth="1"/>
    <col min="5362" max="5362" width="13.42578125" style="36" customWidth="1"/>
    <col min="5363" max="5363" width="10.42578125" style="36" customWidth="1"/>
    <col min="5364" max="5364" width="11.42578125" style="36"/>
    <col min="5365" max="5365" width="13.140625" style="36" customWidth="1"/>
    <col min="5366" max="5614" width="11.42578125" style="36"/>
    <col min="5615" max="5615" width="27.7109375" style="36" customWidth="1"/>
    <col min="5616" max="5616" width="11.42578125" style="36"/>
    <col min="5617" max="5617" width="15.42578125" style="36" customWidth="1"/>
    <col min="5618" max="5618" width="13.42578125" style="36" customWidth="1"/>
    <col min="5619" max="5619" width="10.42578125" style="36" customWidth="1"/>
    <col min="5620" max="5620" width="11.42578125" style="36"/>
    <col min="5621" max="5621" width="13.140625" style="36" customWidth="1"/>
    <col min="5622" max="5870" width="11.42578125" style="36"/>
    <col min="5871" max="5871" width="27.7109375" style="36" customWidth="1"/>
    <col min="5872" max="5872" width="11.42578125" style="36"/>
    <col min="5873" max="5873" width="15.42578125" style="36" customWidth="1"/>
    <col min="5874" max="5874" width="13.42578125" style="36" customWidth="1"/>
    <col min="5875" max="5875" width="10.42578125" style="36" customWidth="1"/>
    <col min="5876" max="5876" width="11.42578125" style="36"/>
    <col min="5877" max="5877" width="13.140625" style="36" customWidth="1"/>
    <col min="5878" max="6126" width="11.42578125" style="36"/>
    <col min="6127" max="6127" width="27.7109375" style="36" customWidth="1"/>
    <col min="6128" max="6128" width="11.42578125" style="36"/>
    <col min="6129" max="6129" width="15.42578125" style="36" customWidth="1"/>
    <col min="6130" max="6130" width="13.42578125" style="36" customWidth="1"/>
    <col min="6131" max="6131" width="10.42578125" style="36" customWidth="1"/>
    <col min="6132" max="6132" width="11.42578125" style="36"/>
    <col min="6133" max="6133" width="13.140625" style="36" customWidth="1"/>
    <col min="6134" max="6382" width="11.42578125" style="36"/>
    <col min="6383" max="6383" width="27.7109375" style="36" customWidth="1"/>
    <col min="6384" max="6384" width="11.42578125" style="36"/>
    <col min="6385" max="6385" width="15.42578125" style="36" customWidth="1"/>
    <col min="6386" max="6386" width="13.42578125" style="36" customWidth="1"/>
    <col min="6387" max="6387" width="10.42578125" style="36" customWidth="1"/>
    <col min="6388" max="6388" width="11.42578125" style="36"/>
    <col min="6389" max="6389" width="13.140625" style="36" customWidth="1"/>
    <col min="6390" max="6638" width="11.42578125" style="36"/>
    <col min="6639" max="6639" width="27.7109375" style="36" customWidth="1"/>
    <col min="6640" max="6640" width="11.42578125" style="36"/>
    <col min="6641" max="6641" width="15.42578125" style="36" customWidth="1"/>
    <col min="6642" max="6642" width="13.42578125" style="36" customWidth="1"/>
    <col min="6643" max="6643" width="10.42578125" style="36" customWidth="1"/>
    <col min="6644" max="6644" width="11.42578125" style="36"/>
    <col min="6645" max="6645" width="13.140625" style="36" customWidth="1"/>
    <col min="6646" max="6894" width="11.42578125" style="36"/>
    <col min="6895" max="6895" width="27.7109375" style="36" customWidth="1"/>
    <col min="6896" max="6896" width="11.42578125" style="36"/>
    <col min="6897" max="6897" width="15.42578125" style="36" customWidth="1"/>
    <col min="6898" max="6898" width="13.42578125" style="36" customWidth="1"/>
    <col min="6899" max="6899" width="10.42578125" style="36" customWidth="1"/>
    <col min="6900" max="6900" width="11.42578125" style="36"/>
    <col min="6901" max="6901" width="13.140625" style="36" customWidth="1"/>
    <col min="6902" max="7150" width="11.42578125" style="36"/>
    <col min="7151" max="7151" width="27.7109375" style="36" customWidth="1"/>
    <col min="7152" max="7152" width="11.42578125" style="36"/>
    <col min="7153" max="7153" width="15.42578125" style="36" customWidth="1"/>
    <col min="7154" max="7154" width="13.42578125" style="36" customWidth="1"/>
    <col min="7155" max="7155" width="10.42578125" style="36" customWidth="1"/>
    <col min="7156" max="7156" width="11.42578125" style="36"/>
    <col min="7157" max="7157" width="13.140625" style="36" customWidth="1"/>
    <col min="7158" max="7406" width="11.42578125" style="36"/>
    <col min="7407" max="7407" width="27.7109375" style="36" customWidth="1"/>
    <col min="7408" max="7408" width="11.42578125" style="36"/>
    <col min="7409" max="7409" width="15.42578125" style="36" customWidth="1"/>
    <col min="7410" max="7410" width="13.42578125" style="36" customWidth="1"/>
    <col min="7411" max="7411" width="10.42578125" style="36" customWidth="1"/>
    <col min="7412" max="7412" width="11.42578125" style="36"/>
    <col min="7413" max="7413" width="13.140625" style="36" customWidth="1"/>
    <col min="7414" max="7662" width="11.42578125" style="36"/>
    <col min="7663" max="7663" width="27.7109375" style="36" customWidth="1"/>
    <col min="7664" max="7664" width="11.42578125" style="36"/>
    <col min="7665" max="7665" width="15.42578125" style="36" customWidth="1"/>
    <col min="7666" max="7666" width="13.42578125" style="36" customWidth="1"/>
    <col min="7667" max="7667" width="10.42578125" style="36" customWidth="1"/>
    <col min="7668" max="7668" width="11.42578125" style="36"/>
    <col min="7669" max="7669" width="13.140625" style="36" customWidth="1"/>
    <col min="7670" max="7918" width="11.42578125" style="36"/>
    <col min="7919" max="7919" width="27.7109375" style="36" customWidth="1"/>
    <col min="7920" max="7920" width="11.42578125" style="36"/>
    <col min="7921" max="7921" width="15.42578125" style="36" customWidth="1"/>
    <col min="7922" max="7922" width="13.42578125" style="36" customWidth="1"/>
    <col min="7923" max="7923" width="10.42578125" style="36" customWidth="1"/>
    <col min="7924" max="7924" width="11.42578125" style="36"/>
    <col min="7925" max="7925" width="13.140625" style="36" customWidth="1"/>
    <col min="7926" max="8174" width="11.42578125" style="36"/>
    <col min="8175" max="8175" width="27.7109375" style="36" customWidth="1"/>
    <col min="8176" max="8176" width="11.42578125" style="36"/>
    <col min="8177" max="8177" width="15.42578125" style="36" customWidth="1"/>
    <col min="8178" max="8178" width="13.42578125" style="36" customWidth="1"/>
    <col min="8179" max="8179" width="10.42578125" style="36" customWidth="1"/>
    <col min="8180" max="8180" width="11.42578125" style="36"/>
    <col min="8181" max="8181" width="13.140625" style="36" customWidth="1"/>
    <col min="8182" max="8430" width="11.42578125" style="36"/>
    <col min="8431" max="8431" width="27.7109375" style="36" customWidth="1"/>
    <col min="8432" max="8432" width="11.42578125" style="36"/>
    <col min="8433" max="8433" width="15.42578125" style="36" customWidth="1"/>
    <col min="8434" max="8434" width="13.42578125" style="36" customWidth="1"/>
    <col min="8435" max="8435" width="10.42578125" style="36" customWidth="1"/>
    <col min="8436" max="8436" width="11.42578125" style="36"/>
    <col min="8437" max="8437" width="13.140625" style="36" customWidth="1"/>
    <col min="8438" max="8686" width="11.42578125" style="36"/>
    <col min="8687" max="8687" width="27.7109375" style="36" customWidth="1"/>
    <col min="8688" max="8688" width="11.42578125" style="36"/>
    <col min="8689" max="8689" width="15.42578125" style="36" customWidth="1"/>
    <col min="8690" max="8690" width="13.42578125" style="36" customWidth="1"/>
    <col min="8691" max="8691" width="10.42578125" style="36" customWidth="1"/>
    <col min="8692" max="8692" width="11.42578125" style="36"/>
    <col min="8693" max="8693" width="13.140625" style="36" customWidth="1"/>
    <col min="8694" max="8942" width="11.42578125" style="36"/>
    <col min="8943" max="8943" width="27.7109375" style="36" customWidth="1"/>
    <col min="8944" max="8944" width="11.42578125" style="36"/>
    <col min="8945" max="8945" width="15.42578125" style="36" customWidth="1"/>
    <col min="8946" max="8946" width="13.42578125" style="36" customWidth="1"/>
    <col min="8947" max="8947" width="10.42578125" style="36" customWidth="1"/>
    <col min="8948" max="8948" width="11.42578125" style="36"/>
    <col min="8949" max="8949" width="13.140625" style="36" customWidth="1"/>
    <col min="8950" max="9198" width="11.42578125" style="36"/>
    <col min="9199" max="9199" width="27.7109375" style="36" customWidth="1"/>
    <col min="9200" max="9200" width="11.42578125" style="36"/>
    <col min="9201" max="9201" width="15.42578125" style="36" customWidth="1"/>
    <col min="9202" max="9202" width="13.42578125" style="36" customWidth="1"/>
    <col min="9203" max="9203" width="10.42578125" style="36" customWidth="1"/>
    <col min="9204" max="9204" width="11.42578125" style="36"/>
    <col min="9205" max="9205" width="13.140625" style="36" customWidth="1"/>
    <col min="9206" max="9454" width="11.42578125" style="36"/>
    <col min="9455" max="9455" width="27.7109375" style="36" customWidth="1"/>
    <col min="9456" max="9456" width="11.42578125" style="36"/>
    <col min="9457" max="9457" width="15.42578125" style="36" customWidth="1"/>
    <col min="9458" max="9458" width="13.42578125" style="36" customWidth="1"/>
    <col min="9459" max="9459" width="10.42578125" style="36" customWidth="1"/>
    <col min="9460" max="9460" width="11.42578125" style="36"/>
    <col min="9461" max="9461" width="13.140625" style="36" customWidth="1"/>
    <col min="9462" max="9710" width="11.42578125" style="36"/>
    <col min="9711" max="9711" width="27.7109375" style="36" customWidth="1"/>
    <col min="9712" max="9712" width="11.42578125" style="36"/>
    <col min="9713" max="9713" width="15.42578125" style="36" customWidth="1"/>
    <col min="9714" max="9714" width="13.42578125" style="36" customWidth="1"/>
    <col min="9715" max="9715" width="10.42578125" style="36" customWidth="1"/>
    <col min="9716" max="9716" width="11.42578125" style="36"/>
    <col min="9717" max="9717" width="13.140625" style="36" customWidth="1"/>
    <col min="9718" max="9966" width="11.42578125" style="36"/>
    <col min="9967" max="9967" width="27.7109375" style="36" customWidth="1"/>
    <col min="9968" max="9968" width="11.42578125" style="36"/>
    <col min="9969" max="9969" width="15.42578125" style="36" customWidth="1"/>
    <col min="9970" max="9970" width="13.42578125" style="36" customWidth="1"/>
    <col min="9971" max="9971" width="10.42578125" style="36" customWidth="1"/>
    <col min="9972" max="9972" width="11.42578125" style="36"/>
    <col min="9973" max="9973" width="13.140625" style="36" customWidth="1"/>
    <col min="9974" max="10222" width="11.42578125" style="36"/>
    <col min="10223" max="10223" width="27.7109375" style="36" customWidth="1"/>
    <col min="10224" max="10224" width="11.42578125" style="36"/>
    <col min="10225" max="10225" width="15.42578125" style="36" customWidth="1"/>
    <col min="10226" max="10226" width="13.42578125" style="36" customWidth="1"/>
    <col min="10227" max="10227" width="10.42578125" style="36" customWidth="1"/>
    <col min="10228" max="10228" width="11.42578125" style="36"/>
    <col min="10229" max="10229" width="13.140625" style="36" customWidth="1"/>
    <col min="10230" max="10478" width="11.42578125" style="36"/>
    <col min="10479" max="10479" width="27.7109375" style="36" customWidth="1"/>
    <col min="10480" max="10480" width="11.42578125" style="36"/>
    <col min="10481" max="10481" width="15.42578125" style="36" customWidth="1"/>
    <col min="10482" max="10482" width="13.42578125" style="36" customWidth="1"/>
    <col min="10483" max="10483" width="10.42578125" style="36" customWidth="1"/>
    <col min="10484" max="10484" width="11.42578125" style="36"/>
    <col min="10485" max="10485" width="13.140625" style="36" customWidth="1"/>
    <col min="10486" max="10734" width="11.42578125" style="36"/>
    <col min="10735" max="10735" width="27.7109375" style="36" customWidth="1"/>
    <col min="10736" max="10736" width="11.42578125" style="36"/>
    <col min="10737" max="10737" width="15.42578125" style="36" customWidth="1"/>
    <col min="10738" max="10738" width="13.42578125" style="36" customWidth="1"/>
    <col min="10739" max="10739" width="10.42578125" style="36" customWidth="1"/>
    <col min="10740" max="10740" width="11.42578125" style="36"/>
    <col min="10741" max="10741" width="13.140625" style="36" customWidth="1"/>
    <col min="10742" max="10990" width="11.42578125" style="36"/>
    <col min="10991" max="10991" width="27.7109375" style="36" customWidth="1"/>
    <col min="10992" max="10992" width="11.42578125" style="36"/>
    <col min="10993" max="10993" width="15.42578125" style="36" customWidth="1"/>
    <col min="10994" max="10994" width="13.42578125" style="36" customWidth="1"/>
    <col min="10995" max="10995" width="10.42578125" style="36" customWidth="1"/>
    <col min="10996" max="10996" width="11.42578125" style="36"/>
    <col min="10997" max="10997" width="13.140625" style="36" customWidth="1"/>
    <col min="10998" max="11246" width="11.42578125" style="36"/>
    <col min="11247" max="11247" width="27.7109375" style="36" customWidth="1"/>
    <col min="11248" max="11248" width="11.42578125" style="36"/>
    <col min="11249" max="11249" width="15.42578125" style="36" customWidth="1"/>
    <col min="11250" max="11250" width="13.42578125" style="36" customWidth="1"/>
    <col min="11251" max="11251" width="10.42578125" style="36" customWidth="1"/>
    <col min="11252" max="11252" width="11.42578125" style="36"/>
    <col min="11253" max="11253" width="13.140625" style="36" customWidth="1"/>
    <col min="11254" max="11502" width="11.42578125" style="36"/>
    <col min="11503" max="11503" width="27.7109375" style="36" customWidth="1"/>
    <col min="11504" max="11504" width="11.42578125" style="36"/>
    <col min="11505" max="11505" width="15.42578125" style="36" customWidth="1"/>
    <col min="11506" max="11506" width="13.42578125" style="36" customWidth="1"/>
    <col min="11507" max="11507" width="10.42578125" style="36" customWidth="1"/>
    <col min="11508" max="11508" width="11.42578125" style="36"/>
    <col min="11509" max="11509" width="13.140625" style="36" customWidth="1"/>
    <col min="11510" max="11758" width="11.42578125" style="36"/>
    <col min="11759" max="11759" width="27.7109375" style="36" customWidth="1"/>
    <col min="11760" max="11760" width="11.42578125" style="36"/>
    <col min="11761" max="11761" width="15.42578125" style="36" customWidth="1"/>
    <col min="11762" max="11762" width="13.42578125" style="36" customWidth="1"/>
    <col min="11763" max="11763" width="10.42578125" style="36" customWidth="1"/>
    <col min="11764" max="11764" width="11.42578125" style="36"/>
    <col min="11765" max="11765" width="13.140625" style="36" customWidth="1"/>
    <col min="11766" max="12014" width="11.42578125" style="36"/>
    <col min="12015" max="12015" width="27.7109375" style="36" customWidth="1"/>
    <col min="12016" max="12016" width="11.42578125" style="36"/>
    <col min="12017" max="12017" width="15.42578125" style="36" customWidth="1"/>
    <col min="12018" max="12018" width="13.42578125" style="36" customWidth="1"/>
    <col min="12019" max="12019" width="10.42578125" style="36" customWidth="1"/>
    <col min="12020" max="12020" width="11.42578125" style="36"/>
    <col min="12021" max="12021" width="13.140625" style="36" customWidth="1"/>
    <col min="12022" max="12270" width="11.42578125" style="36"/>
    <col min="12271" max="12271" width="27.7109375" style="36" customWidth="1"/>
    <col min="12272" max="12272" width="11.42578125" style="36"/>
    <col min="12273" max="12273" width="15.42578125" style="36" customWidth="1"/>
    <col min="12274" max="12274" width="13.42578125" style="36" customWidth="1"/>
    <col min="12275" max="12275" width="10.42578125" style="36" customWidth="1"/>
    <col min="12276" max="12276" width="11.42578125" style="36"/>
    <col min="12277" max="12277" width="13.140625" style="36" customWidth="1"/>
    <col min="12278" max="12526" width="11.42578125" style="36"/>
    <col min="12527" max="12527" width="27.7109375" style="36" customWidth="1"/>
    <col min="12528" max="12528" width="11.42578125" style="36"/>
    <col min="12529" max="12529" width="15.42578125" style="36" customWidth="1"/>
    <col min="12530" max="12530" width="13.42578125" style="36" customWidth="1"/>
    <col min="12531" max="12531" width="10.42578125" style="36" customWidth="1"/>
    <col min="12532" max="12532" width="11.42578125" style="36"/>
    <col min="12533" max="12533" width="13.140625" style="36" customWidth="1"/>
    <col min="12534" max="12782" width="11.42578125" style="36"/>
    <col min="12783" max="12783" width="27.7109375" style="36" customWidth="1"/>
    <col min="12784" max="12784" width="11.42578125" style="36"/>
    <col min="12785" max="12785" width="15.42578125" style="36" customWidth="1"/>
    <col min="12786" max="12786" width="13.42578125" style="36" customWidth="1"/>
    <col min="12787" max="12787" width="10.42578125" style="36" customWidth="1"/>
    <col min="12788" max="12788" width="11.42578125" style="36"/>
    <col min="12789" max="12789" width="13.140625" style="36" customWidth="1"/>
    <col min="12790" max="13038" width="11.42578125" style="36"/>
    <col min="13039" max="13039" width="27.7109375" style="36" customWidth="1"/>
    <col min="13040" max="13040" width="11.42578125" style="36"/>
    <col min="13041" max="13041" width="15.42578125" style="36" customWidth="1"/>
    <col min="13042" max="13042" width="13.42578125" style="36" customWidth="1"/>
    <col min="13043" max="13043" width="10.42578125" style="36" customWidth="1"/>
    <col min="13044" max="13044" width="11.42578125" style="36"/>
    <col min="13045" max="13045" width="13.140625" style="36" customWidth="1"/>
    <col min="13046" max="13294" width="11.42578125" style="36"/>
    <col min="13295" max="13295" width="27.7109375" style="36" customWidth="1"/>
    <col min="13296" max="13296" width="11.42578125" style="36"/>
    <col min="13297" max="13297" width="15.42578125" style="36" customWidth="1"/>
    <col min="13298" max="13298" width="13.42578125" style="36" customWidth="1"/>
    <col min="13299" max="13299" width="10.42578125" style="36" customWidth="1"/>
    <col min="13300" max="13300" width="11.42578125" style="36"/>
    <col min="13301" max="13301" width="13.140625" style="36" customWidth="1"/>
    <col min="13302" max="13550" width="11.42578125" style="36"/>
    <col min="13551" max="13551" width="27.7109375" style="36" customWidth="1"/>
    <col min="13552" max="13552" width="11.42578125" style="36"/>
    <col min="13553" max="13553" width="15.42578125" style="36" customWidth="1"/>
    <col min="13554" max="13554" width="13.42578125" style="36" customWidth="1"/>
    <col min="13555" max="13555" width="10.42578125" style="36" customWidth="1"/>
    <col min="13556" max="13556" width="11.42578125" style="36"/>
    <col min="13557" max="13557" width="13.140625" style="36" customWidth="1"/>
    <col min="13558" max="13806" width="11.42578125" style="36"/>
    <col min="13807" max="13807" width="27.7109375" style="36" customWidth="1"/>
    <col min="13808" max="13808" width="11.42578125" style="36"/>
    <col min="13809" max="13809" width="15.42578125" style="36" customWidth="1"/>
    <col min="13810" max="13810" width="13.42578125" style="36" customWidth="1"/>
    <col min="13811" max="13811" width="10.42578125" style="36" customWidth="1"/>
    <col min="13812" max="13812" width="11.42578125" style="36"/>
    <col min="13813" max="13813" width="13.140625" style="36" customWidth="1"/>
    <col min="13814" max="14062" width="11.42578125" style="36"/>
    <col min="14063" max="14063" width="27.7109375" style="36" customWidth="1"/>
    <col min="14064" max="14064" width="11.42578125" style="36"/>
    <col min="14065" max="14065" width="15.42578125" style="36" customWidth="1"/>
    <col min="14066" max="14066" width="13.42578125" style="36" customWidth="1"/>
    <col min="14067" max="14067" width="10.42578125" style="36" customWidth="1"/>
    <col min="14068" max="14068" width="11.42578125" style="36"/>
    <col min="14069" max="14069" width="13.140625" style="36" customWidth="1"/>
    <col min="14070" max="14318" width="11.42578125" style="36"/>
    <col min="14319" max="14319" width="27.7109375" style="36" customWidth="1"/>
    <col min="14320" max="14320" width="11.42578125" style="36"/>
    <col min="14321" max="14321" width="15.42578125" style="36" customWidth="1"/>
    <col min="14322" max="14322" width="13.42578125" style="36" customWidth="1"/>
    <col min="14323" max="14323" width="10.42578125" style="36" customWidth="1"/>
    <col min="14324" max="14324" width="11.42578125" style="36"/>
    <col min="14325" max="14325" width="13.140625" style="36" customWidth="1"/>
    <col min="14326" max="14574" width="11.42578125" style="36"/>
    <col min="14575" max="14575" width="27.7109375" style="36" customWidth="1"/>
    <col min="14576" max="14576" width="11.42578125" style="36"/>
    <col min="14577" max="14577" width="15.42578125" style="36" customWidth="1"/>
    <col min="14578" max="14578" width="13.42578125" style="36" customWidth="1"/>
    <col min="14579" max="14579" width="10.42578125" style="36" customWidth="1"/>
    <col min="14580" max="14580" width="11.42578125" style="36"/>
    <col min="14581" max="14581" width="13.140625" style="36" customWidth="1"/>
    <col min="14582" max="14830" width="11.42578125" style="36"/>
    <col min="14831" max="14831" width="27.7109375" style="36" customWidth="1"/>
    <col min="14832" max="14832" width="11.42578125" style="36"/>
    <col min="14833" max="14833" width="15.42578125" style="36" customWidth="1"/>
    <col min="14834" max="14834" width="13.42578125" style="36" customWidth="1"/>
    <col min="14835" max="14835" width="10.42578125" style="36" customWidth="1"/>
    <col min="14836" max="14836" width="11.42578125" style="36"/>
    <col min="14837" max="14837" width="13.140625" style="36" customWidth="1"/>
    <col min="14838" max="15086" width="11.42578125" style="36"/>
    <col min="15087" max="15087" width="27.7109375" style="36" customWidth="1"/>
    <col min="15088" max="15088" width="11.42578125" style="36"/>
    <col min="15089" max="15089" width="15.42578125" style="36" customWidth="1"/>
    <col min="15090" max="15090" width="13.42578125" style="36" customWidth="1"/>
    <col min="15091" max="15091" width="10.42578125" style="36" customWidth="1"/>
    <col min="15092" max="15092" width="11.42578125" style="36"/>
    <col min="15093" max="15093" width="13.140625" style="36" customWidth="1"/>
    <col min="15094" max="15342" width="11.42578125" style="36"/>
    <col min="15343" max="15343" width="27.7109375" style="36" customWidth="1"/>
    <col min="15344" max="15344" width="11.42578125" style="36"/>
    <col min="15345" max="15345" width="15.42578125" style="36" customWidth="1"/>
    <col min="15346" max="15346" width="13.42578125" style="36" customWidth="1"/>
    <col min="15347" max="15347" width="10.42578125" style="36" customWidth="1"/>
    <col min="15348" max="15348" width="11.42578125" style="36"/>
    <col min="15349" max="15349" width="13.140625" style="36" customWidth="1"/>
    <col min="15350" max="15598" width="11.42578125" style="36"/>
    <col min="15599" max="15599" width="27.7109375" style="36" customWidth="1"/>
    <col min="15600" max="15600" width="11.42578125" style="36"/>
    <col min="15601" max="15601" width="15.42578125" style="36" customWidth="1"/>
    <col min="15602" max="15602" width="13.42578125" style="36" customWidth="1"/>
    <col min="15603" max="15603" width="10.42578125" style="36" customWidth="1"/>
    <col min="15604" max="15604" width="11.42578125" style="36"/>
    <col min="15605" max="15605" width="13.140625" style="36" customWidth="1"/>
    <col min="15606" max="15854" width="11.42578125" style="36"/>
    <col min="15855" max="15855" width="27.7109375" style="36" customWidth="1"/>
    <col min="15856" max="15856" width="11.42578125" style="36"/>
    <col min="15857" max="15857" width="15.42578125" style="36" customWidth="1"/>
    <col min="15858" max="15858" width="13.42578125" style="36" customWidth="1"/>
    <col min="15859" max="15859" width="10.42578125" style="36" customWidth="1"/>
    <col min="15860" max="15860" width="11.42578125" style="36"/>
    <col min="15861" max="15861" width="13.140625" style="36" customWidth="1"/>
    <col min="15862" max="16110" width="11.42578125" style="36"/>
    <col min="16111" max="16111" width="27.7109375" style="36" customWidth="1"/>
    <col min="16112" max="16112" width="11.42578125" style="36"/>
    <col min="16113" max="16113" width="15.42578125" style="36" customWidth="1"/>
    <col min="16114" max="16114" width="13.42578125" style="36" customWidth="1"/>
    <col min="16115" max="16115" width="10.42578125" style="36" customWidth="1"/>
    <col min="16116" max="16116" width="11.42578125" style="36"/>
    <col min="16117" max="16117" width="13.140625" style="36" customWidth="1"/>
    <col min="16118" max="16384" width="11.42578125" style="36"/>
  </cols>
  <sheetData>
    <row r="1" spans="1:11">
      <c r="A1" s="829" t="s">
        <v>1479</v>
      </c>
      <c r="B1" s="830"/>
      <c r="C1" s="830"/>
      <c r="D1" s="830"/>
      <c r="E1" s="830"/>
      <c r="F1" s="830"/>
      <c r="G1" s="830"/>
      <c r="H1" s="830"/>
    </row>
    <row r="2" spans="1:11">
      <c r="A2" s="831"/>
      <c r="B2" s="832"/>
      <c r="C2" s="832"/>
      <c r="D2" s="832"/>
      <c r="E2" s="832"/>
      <c r="F2" s="832"/>
      <c r="G2" s="832"/>
      <c r="H2" s="832"/>
      <c r="J2" s="38"/>
    </row>
    <row r="3" spans="1:11">
      <c r="A3" s="831" t="s">
        <v>1480</v>
      </c>
      <c r="B3" s="832"/>
      <c r="C3" s="832"/>
      <c r="D3" s="832"/>
      <c r="E3" s="832"/>
      <c r="F3" s="832"/>
      <c r="G3" s="832"/>
      <c r="H3" s="832"/>
      <c r="J3" s="39"/>
    </row>
    <row r="4" spans="1:11">
      <c r="A4" s="833" t="s">
        <v>1481</v>
      </c>
      <c r="B4" s="834"/>
      <c r="C4" s="834"/>
      <c r="D4" s="834"/>
      <c r="E4" s="834"/>
      <c r="F4" s="834"/>
      <c r="G4" s="834"/>
      <c r="H4" s="834"/>
    </row>
    <row r="5" spans="1:11">
      <c r="A5" s="835" t="s">
        <v>1482</v>
      </c>
      <c r="B5" s="836"/>
      <c r="C5" s="836"/>
      <c r="D5" s="836"/>
      <c r="E5" s="836"/>
      <c r="F5" s="836"/>
      <c r="G5" s="836"/>
      <c r="H5" s="836"/>
    </row>
    <row r="6" spans="1:11" ht="13.5" thickBot="1">
      <c r="A6" s="267"/>
      <c r="B6" s="268"/>
      <c r="C6" s="268"/>
      <c r="D6" s="268"/>
      <c r="E6" s="268"/>
      <c r="F6" s="268"/>
      <c r="G6" s="268"/>
      <c r="H6" s="268"/>
      <c r="J6" s="69"/>
    </row>
    <row r="7" spans="1:11" ht="19.5" customHeight="1">
      <c r="A7" s="728" t="s">
        <v>1483</v>
      </c>
      <c r="B7" s="730" t="s">
        <v>1793</v>
      </c>
      <c r="C7" s="728" t="s">
        <v>1473</v>
      </c>
      <c r="D7" s="732" t="s">
        <v>1474</v>
      </c>
      <c r="E7" s="733" t="s">
        <v>1475</v>
      </c>
      <c r="F7" s="735" t="s">
        <v>1625</v>
      </c>
      <c r="G7" s="737" t="s">
        <v>1486</v>
      </c>
      <c r="H7" s="739" t="s">
        <v>1485</v>
      </c>
      <c r="J7" s="723" t="s">
        <v>1623</v>
      </c>
      <c r="K7" s="725" t="s">
        <v>1624</v>
      </c>
    </row>
    <row r="8" spans="1:11" ht="19.5" customHeight="1">
      <c r="A8" s="729"/>
      <c r="B8" s="731"/>
      <c r="C8" s="729"/>
      <c r="D8" s="731"/>
      <c r="E8" s="734"/>
      <c r="F8" s="736"/>
      <c r="G8" s="738"/>
      <c r="H8" s="740"/>
      <c r="J8" s="724"/>
      <c r="K8" s="726"/>
    </row>
    <row r="9" spans="1:11" ht="19.5" customHeight="1" thickBot="1">
      <c r="A9" s="729"/>
      <c r="B9" s="731"/>
      <c r="C9" s="729"/>
      <c r="D9" s="731"/>
      <c r="E9" s="734"/>
      <c r="F9" s="736"/>
      <c r="G9" s="738"/>
      <c r="H9" s="740"/>
      <c r="J9" s="724"/>
      <c r="K9" s="726"/>
    </row>
    <row r="10" spans="1:11">
      <c r="A10" s="727"/>
      <c r="B10" s="68"/>
      <c r="C10" s="68"/>
      <c r="D10" s="68"/>
      <c r="E10" s="68"/>
      <c r="F10" s="70"/>
      <c r="G10" s="88"/>
      <c r="H10" s="73"/>
      <c r="J10" s="78"/>
      <c r="K10" s="79"/>
    </row>
    <row r="11" spans="1:11">
      <c r="A11" s="727" t="s">
        <v>1542</v>
      </c>
      <c r="B11" s="42">
        <v>15470.005112392999</v>
      </c>
      <c r="C11" s="42">
        <v>72190.683934977322</v>
      </c>
      <c r="D11" s="42">
        <v>143585.93493434289</v>
      </c>
      <c r="E11" s="42">
        <v>962.75816815656231</v>
      </c>
      <c r="F11" s="92">
        <v>4.6664938641258411</v>
      </c>
      <c r="G11" s="93">
        <v>9.2815699730646113</v>
      </c>
      <c r="H11" s="94">
        <v>6.2233862313678105E-2</v>
      </c>
      <c r="J11" s="80">
        <v>1</v>
      </c>
      <c r="K11" s="81"/>
    </row>
    <row r="12" spans="1:11">
      <c r="A12" s="43"/>
      <c r="B12" s="44"/>
      <c r="C12" s="44"/>
      <c r="D12" s="44"/>
      <c r="E12" s="45"/>
      <c r="F12" s="71" t="s">
        <v>1489</v>
      </c>
      <c r="G12" s="89" t="s">
        <v>1489</v>
      </c>
      <c r="H12" s="74" t="s">
        <v>1832</v>
      </c>
      <c r="J12" s="80"/>
      <c r="K12" s="81"/>
    </row>
    <row r="13" spans="1:11">
      <c r="A13" s="47" t="s">
        <v>1543</v>
      </c>
      <c r="B13" s="48">
        <v>381.06584319000001</v>
      </c>
      <c r="C13" s="48">
        <v>804.47233562333338</v>
      </c>
      <c r="D13" s="48">
        <v>5170.8517888420829</v>
      </c>
      <c r="E13" s="48">
        <v>26.674609023300004</v>
      </c>
      <c r="F13" s="92">
        <v>2.1111111111111112</v>
      </c>
      <c r="G13" s="93">
        <v>13.569444444444443</v>
      </c>
      <c r="H13" s="94">
        <v>7.0000000000000007E-2</v>
      </c>
      <c r="I13" s="49"/>
      <c r="J13" s="80">
        <v>2.4632560908769752E-2</v>
      </c>
      <c r="K13" s="81">
        <v>1</v>
      </c>
    </row>
    <row r="14" spans="1:11">
      <c r="A14" s="43" t="s">
        <v>1541</v>
      </c>
      <c r="B14" s="50">
        <v>381.06584319000001</v>
      </c>
      <c r="C14" s="50">
        <v>804.47233562333338</v>
      </c>
      <c r="D14" s="50">
        <v>5170.8517888420829</v>
      </c>
      <c r="E14" s="50">
        <v>26.674609023300004</v>
      </c>
      <c r="F14" s="76">
        <v>2.1111111111111112</v>
      </c>
      <c r="G14" s="90">
        <v>13.569444444444443</v>
      </c>
      <c r="H14" s="75">
        <v>7.0000000000000007E-2</v>
      </c>
      <c r="J14" s="82">
        <v>2.4632560908769752E-2</v>
      </c>
      <c r="K14" s="83">
        <v>1</v>
      </c>
    </row>
    <row r="15" spans="1:11">
      <c r="A15" s="43"/>
      <c r="B15" s="50"/>
      <c r="C15" s="40"/>
      <c r="D15" s="41"/>
      <c r="E15" s="41"/>
      <c r="F15" s="71" t="s">
        <v>1489</v>
      </c>
      <c r="G15" s="89" t="s">
        <v>1489</v>
      </c>
      <c r="H15" s="74" t="s">
        <v>1832</v>
      </c>
      <c r="J15" s="82"/>
      <c r="K15" s="83"/>
    </row>
    <row r="16" spans="1:11">
      <c r="A16" s="52" t="s">
        <v>1544</v>
      </c>
      <c r="B16" s="48">
        <v>612.49870271999998</v>
      </c>
      <c r="C16" s="48">
        <v>7594.2990547413347</v>
      </c>
      <c r="D16" s="48">
        <v>9987.4896217599999</v>
      </c>
      <c r="E16" s="48">
        <v>30.755487027200001</v>
      </c>
      <c r="F16" s="92">
        <v>12.398881860510686</v>
      </c>
      <c r="G16" s="93">
        <v>16.306140041452004</v>
      </c>
      <c r="H16" s="94">
        <v>5.0213146396262134E-2</v>
      </c>
      <c r="J16" s="80">
        <v>3.9592663238962225E-2</v>
      </c>
      <c r="K16" s="81">
        <v>1</v>
      </c>
    </row>
    <row r="17" spans="1:11">
      <c r="A17" s="43" t="s">
        <v>1547</v>
      </c>
      <c r="B17" s="50">
        <v>500</v>
      </c>
      <c r="C17" s="50">
        <v>7030.5555555555566</v>
      </c>
      <c r="D17" s="50">
        <v>9087.5</v>
      </c>
      <c r="E17" s="50">
        <v>29.630500000000001</v>
      </c>
      <c r="F17" s="76">
        <v>14.061111111111114</v>
      </c>
      <c r="G17" s="90">
        <v>18.175000000000001</v>
      </c>
      <c r="H17" s="75">
        <v>5.9261000000000001E-2</v>
      </c>
      <c r="J17" s="82">
        <v>3.232060987487656E-2</v>
      </c>
      <c r="K17" s="83">
        <v>0.81632825960216271</v>
      </c>
    </row>
    <row r="18" spans="1:11">
      <c r="A18" s="43" t="s">
        <v>1548</v>
      </c>
      <c r="B18" s="50">
        <v>112.49870272</v>
      </c>
      <c r="C18" s="50">
        <v>563.74349918577775</v>
      </c>
      <c r="D18" s="50">
        <v>899.98962175999998</v>
      </c>
      <c r="E18" s="50">
        <v>1.1249870272000002</v>
      </c>
      <c r="F18" s="76">
        <v>5.0111111111111111</v>
      </c>
      <c r="G18" s="90">
        <v>8</v>
      </c>
      <c r="H18" s="75">
        <v>1.0000000000000002E-2</v>
      </c>
      <c r="J18" s="82"/>
      <c r="K18" s="83"/>
    </row>
    <row r="19" spans="1:11">
      <c r="A19" s="43"/>
      <c r="B19" s="50"/>
      <c r="C19" s="40"/>
      <c r="D19" s="41"/>
      <c r="E19" s="41"/>
      <c r="F19" s="71" t="s">
        <v>1489</v>
      </c>
      <c r="G19" s="89" t="s">
        <v>1489</v>
      </c>
      <c r="H19" s="74" t="s">
        <v>1832</v>
      </c>
      <c r="J19" s="82"/>
      <c r="K19" s="83"/>
    </row>
    <row r="20" spans="1:11">
      <c r="A20" s="52" t="s">
        <v>1545</v>
      </c>
      <c r="B20" s="48">
        <v>1307.84413696</v>
      </c>
      <c r="C20" s="48">
        <v>4209.4583886592227</v>
      </c>
      <c r="D20" s="48">
        <v>7407.0163097301956</v>
      </c>
      <c r="E20" s="48">
        <v>75.96021508594454</v>
      </c>
      <c r="F20" s="92">
        <v>3.2186238938562202</v>
      </c>
      <c r="G20" s="93">
        <v>5.6635313799298217</v>
      </c>
      <c r="H20" s="94">
        <v>5.8080479882342245E-2</v>
      </c>
      <c r="J20" s="80">
        <v>8.4540640255657579E-2</v>
      </c>
      <c r="K20" s="81">
        <v>1</v>
      </c>
    </row>
    <row r="21" spans="1:11">
      <c r="A21" s="43" t="s">
        <v>537</v>
      </c>
      <c r="B21" s="50">
        <v>563.33085392999976</v>
      </c>
      <c r="C21" s="50">
        <v>1315.5835807942206</v>
      </c>
      <c r="D21" s="50">
        <v>2226.1455096164173</v>
      </c>
      <c r="E21" s="50">
        <v>33.872182921150802</v>
      </c>
      <c r="F21" s="76">
        <v>2.3353657475287104</v>
      </c>
      <c r="G21" s="90">
        <v>3.9517549839246708</v>
      </c>
      <c r="H21" s="75">
        <v>6.012840000657909E-2</v>
      </c>
      <c r="J21" s="82">
        <v>3.6414393520705191E-2</v>
      </c>
      <c r="K21" s="83">
        <v>0.43073240763951143</v>
      </c>
    </row>
    <row r="22" spans="1:11">
      <c r="A22" s="43" t="s">
        <v>985</v>
      </c>
      <c r="B22" s="50">
        <v>703.92986713000005</v>
      </c>
      <c r="C22" s="50">
        <v>2795.2475825454185</v>
      </c>
      <c r="D22" s="50">
        <v>5002.7617901412787</v>
      </c>
      <c r="E22" s="50">
        <v>39.598902649507004</v>
      </c>
      <c r="F22" s="76">
        <v>3.9709177193204659</v>
      </c>
      <c r="G22" s="90">
        <v>7.1069037183179793</v>
      </c>
      <c r="H22" s="75">
        <v>5.6254045322662767E-2</v>
      </c>
      <c r="J22" s="82">
        <v>4.5502885229564846E-2</v>
      </c>
      <c r="K22" s="83">
        <v>0.53823681831555248</v>
      </c>
    </row>
    <row r="23" spans="1:11">
      <c r="A23" s="43" t="s">
        <v>1118</v>
      </c>
      <c r="B23" s="50">
        <v>13.224902609999999</v>
      </c>
      <c r="C23" s="50">
        <v>3.4809971345000004</v>
      </c>
      <c r="D23" s="50">
        <v>67.07964490516666</v>
      </c>
      <c r="E23" s="50">
        <v>0.67050256232700001</v>
      </c>
      <c r="F23" s="76">
        <v>0.26321533225264337</v>
      </c>
      <c r="G23" s="90">
        <v>5.072222222222222</v>
      </c>
      <c r="H23" s="75">
        <v>5.0700000000000002E-2</v>
      </c>
      <c r="I23" s="53"/>
      <c r="J23" s="82">
        <v>8.5487383578209352E-4</v>
      </c>
      <c r="K23" s="83">
        <v>1.0111986769876445E-2</v>
      </c>
    </row>
    <row r="24" spans="1:11">
      <c r="A24" s="43" t="s">
        <v>1197</v>
      </c>
      <c r="B24" s="50">
        <v>27.358513289999998</v>
      </c>
      <c r="C24" s="50">
        <v>95.146228185083302</v>
      </c>
      <c r="D24" s="50">
        <v>111.02936506733332</v>
      </c>
      <c r="E24" s="50">
        <v>1.8186269529597296</v>
      </c>
      <c r="F24" s="76">
        <v>3.4777557967618389</v>
      </c>
      <c r="G24" s="90">
        <v>4.0583113523173955</v>
      </c>
      <c r="H24" s="75">
        <v>6.6473895481172537E-2</v>
      </c>
      <c r="I24" s="53"/>
      <c r="J24" s="82"/>
      <c r="K24" s="83"/>
    </row>
    <row r="25" spans="1:11">
      <c r="A25" s="43"/>
      <c r="B25" s="50"/>
      <c r="C25" s="50"/>
      <c r="D25" s="50"/>
      <c r="E25" s="40"/>
      <c r="F25" s="76"/>
      <c r="G25" s="90"/>
      <c r="H25" s="75"/>
      <c r="I25" s="53"/>
      <c r="J25" s="82"/>
      <c r="K25" s="83"/>
    </row>
    <row r="26" spans="1:11">
      <c r="A26" s="52" t="s">
        <v>1546</v>
      </c>
      <c r="B26" s="48">
        <v>13168.596429522999</v>
      </c>
      <c r="C26" s="48">
        <v>59582.454155953434</v>
      </c>
      <c r="D26" s="48">
        <v>121020.57721401061</v>
      </c>
      <c r="E26" s="48">
        <v>829.36785702011775</v>
      </c>
      <c r="F26" s="48">
        <v>4.5245865400183476</v>
      </c>
      <c r="G26" s="48">
        <v>9.1900893053941282</v>
      </c>
      <c r="H26" s="573">
        <v>6.2980733099295055E-2</v>
      </c>
      <c r="J26" s="80">
        <v>0.85123413559661043</v>
      </c>
      <c r="K26" s="81">
        <v>10.068934101071523</v>
      </c>
    </row>
    <row r="27" spans="1:11">
      <c r="A27" s="54" t="s">
        <v>524</v>
      </c>
      <c r="B27" s="50">
        <v>3165.1238257199998</v>
      </c>
      <c r="C27" s="50">
        <v>10476.398558797306</v>
      </c>
      <c r="D27" s="50">
        <v>25334.566228401774</v>
      </c>
      <c r="E27" s="50">
        <v>125.32624264838999</v>
      </c>
      <c r="F27" s="76">
        <v>3.3099490369588125</v>
      </c>
      <c r="G27" s="90">
        <v>8.004289128447823</v>
      </c>
      <c r="H27" s="75">
        <v>3.9595999887897242E-2</v>
      </c>
      <c r="J27" s="82">
        <v>0.20459746475354579</v>
      </c>
      <c r="K27" s="83">
        <v>2.4201078219283283</v>
      </c>
    </row>
    <row r="28" spans="1:11">
      <c r="A28" s="54" t="s">
        <v>1126</v>
      </c>
      <c r="B28" s="50">
        <v>71.359236890000005</v>
      </c>
      <c r="C28" s="50">
        <v>0</v>
      </c>
      <c r="D28" s="50">
        <v>0</v>
      </c>
      <c r="E28" s="50">
        <v>0</v>
      </c>
      <c r="F28" s="76">
        <v>0</v>
      </c>
      <c r="G28" s="90">
        <v>0</v>
      </c>
      <c r="H28" s="75">
        <v>0</v>
      </c>
      <c r="I28" s="51"/>
      <c r="J28" s="84">
        <v>4.6127481129811798E-3</v>
      </c>
      <c r="K28" s="85">
        <v>5.4562493246228853E-2</v>
      </c>
    </row>
    <row r="29" spans="1:11">
      <c r="A29" s="43" t="s">
        <v>527</v>
      </c>
      <c r="B29" s="50">
        <v>225</v>
      </c>
      <c r="C29" s="50">
        <v>32.5</v>
      </c>
      <c r="D29" s="50">
        <v>685</v>
      </c>
      <c r="E29" s="50">
        <v>5.8274999999999997</v>
      </c>
      <c r="F29" s="76">
        <v>0.14444444444444443</v>
      </c>
      <c r="G29" s="90">
        <v>3.0444444444444443</v>
      </c>
      <c r="H29" s="75">
        <v>2.5899999999999999E-2</v>
      </c>
      <c r="I29" s="51"/>
      <c r="J29" s="84">
        <v>1.4544274443694452E-2</v>
      </c>
      <c r="K29" s="85">
        <v>0.17203884900459018</v>
      </c>
    </row>
    <row r="30" spans="1:11" s="51" customFormat="1">
      <c r="A30" s="54" t="s">
        <v>408</v>
      </c>
      <c r="B30" s="50">
        <v>90</v>
      </c>
      <c r="C30" s="50">
        <v>195.25</v>
      </c>
      <c r="D30" s="50">
        <v>456.5</v>
      </c>
      <c r="E30" s="50">
        <v>3.2399999999999993</v>
      </c>
      <c r="F30" s="76">
        <v>2.1694444444444443</v>
      </c>
      <c r="G30" s="90">
        <v>5.072222222222222</v>
      </c>
      <c r="H30" s="75">
        <v>3.599999999999999E-2</v>
      </c>
      <c r="J30" s="84">
        <v>5.8177097774777808E-3</v>
      </c>
      <c r="K30" s="85">
        <v>6.8815539601836076E-2</v>
      </c>
    </row>
    <row r="31" spans="1:11" s="51" customFormat="1">
      <c r="A31" s="54" t="s">
        <v>39</v>
      </c>
      <c r="B31" s="50">
        <v>354.65</v>
      </c>
      <c r="C31" s="50">
        <v>888.60430555555558</v>
      </c>
      <c r="D31" s="50">
        <v>1689.9609722222222</v>
      </c>
      <c r="E31" s="50">
        <v>19.384625</v>
      </c>
      <c r="F31" s="76">
        <v>2.5055810110124224</v>
      </c>
      <c r="G31" s="90">
        <v>4.7651514795494778</v>
      </c>
      <c r="H31" s="75">
        <v>5.4658466093331456E-2</v>
      </c>
      <c r="J31" s="84">
        <v>2.292500858424994E-2</v>
      </c>
      <c r="K31" s="85">
        <v>0.27117145688656846</v>
      </c>
    </row>
    <row r="32" spans="1:11" s="51" customFormat="1">
      <c r="A32" s="54" t="s">
        <v>1161</v>
      </c>
      <c r="B32" s="50">
        <v>22.379086899999997</v>
      </c>
      <c r="C32" s="50">
        <v>58.757491316388894</v>
      </c>
      <c r="D32" s="50">
        <v>86.613348839361095</v>
      </c>
      <c r="E32" s="50">
        <v>1.27311047666874</v>
      </c>
      <c r="F32" s="76">
        <v>2.625553561632977</v>
      </c>
      <c r="G32" s="90">
        <v>3.8702807324708637</v>
      </c>
      <c r="H32" s="75">
        <v>5.6888401316710566E-2</v>
      </c>
      <c r="J32" s="84">
        <v>1.446611474101721E-3</v>
      </c>
      <c r="K32" s="85">
        <v>1.7111432675776451E-2</v>
      </c>
    </row>
    <row r="33" spans="1:11" s="51" customFormat="1">
      <c r="A33" s="54" t="s">
        <v>1178</v>
      </c>
      <c r="B33" s="50">
        <v>389.67541818000001</v>
      </c>
      <c r="C33" s="50">
        <v>502.56175377977775</v>
      </c>
      <c r="D33" s="50">
        <v>894.34553822316661</v>
      </c>
      <c r="E33" s="50">
        <v>17.702359797716323</v>
      </c>
      <c r="F33" s="76">
        <v>1.2896932429739074</v>
      </c>
      <c r="G33" s="90">
        <v>2.2951038133230357</v>
      </c>
      <c r="H33" s="75">
        <v>4.542847449910016E-2</v>
      </c>
      <c r="J33" s="84">
        <v>2.518909433765032E-2</v>
      </c>
      <c r="K33" s="85">
        <v>0.29795249079586467</v>
      </c>
    </row>
    <row r="34" spans="1:11" s="51" customFormat="1">
      <c r="A34" s="54" t="s">
        <v>1189</v>
      </c>
      <c r="B34" s="50">
        <v>7.5226964900000004</v>
      </c>
      <c r="C34" s="50">
        <v>18.535088296194445</v>
      </c>
      <c r="D34" s="50">
        <v>22.902431536222224</v>
      </c>
      <c r="E34" s="50">
        <v>0.46379680669797002</v>
      </c>
      <c r="F34" s="76">
        <v>2.463888888888889</v>
      </c>
      <c r="G34" s="90">
        <v>3.0444444444444447</v>
      </c>
      <c r="H34" s="75">
        <v>6.1652999999999999E-2</v>
      </c>
      <c r="J34" s="84">
        <v>4.8627627692078649E-4</v>
      </c>
      <c r="K34" s="85">
        <v>5.7519824246687586E-3</v>
      </c>
    </row>
    <row r="35" spans="1:11" s="51" customFormat="1">
      <c r="A35" s="54" t="s">
        <v>531</v>
      </c>
      <c r="B35" s="50">
        <v>322.68127543999987</v>
      </c>
      <c r="C35" s="50">
        <v>657.62028466486117</v>
      </c>
      <c r="D35" s="50">
        <v>968.99567447275035</v>
      </c>
      <c r="E35" s="50">
        <v>18.557957497155687</v>
      </c>
      <c r="F35" s="76">
        <v>2.0379871245027994</v>
      </c>
      <c r="G35" s="90">
        <v>3.00294980906919</v>
      </c>
      <c r="H35" s="75">
        <v>5.7511727235646182E-2</v>
      </c>
      <c r="J35" s="84">
        <v>2.0858511234847645E-2</v>
      </c>
      <c r="K35" s="85">
        <v>0.24672762320902539</v>
      </c>
    </row>
    <row r="36" spans="1:11" s="51" customFormat="1">
      <c r="A36" s="54" t="s">
        <v>33</v>
      </c>
      <c r="B36" s="50">
        <v>7835.9047405130004</v>
      </c>
      <c r="C36" s="50">
        <v>43096.294170106099</v>
      </c>
      <c r="D36" s="50">
        <v>84070.476514433307</v>
      </c>
      <c r="E36" s="50">
        <v>590.41990682531878</v>
      </c>
      <c r="F36" s="76">
        <v>5.4998491683150137</v>
      </c>
      <c r="G36" s="90">
        <v>10.728879344305223</v>
      </c>
      <c r="H36" s="75">
        <v>7.5348019964145863E-2</v>
      </c>
      <c r="J36" s="84">
        <v>0.506522440269633</v>
      </c>
      <c r="K36" s="85">
        <v>5.9914668109665268</v>
      </c>
    </row>
    <row r="37" spans="1:11" s="51" customFormat="1">
      <c r="A37" s="54" t="s">
        <v>1211</v>
      </c>
      <c r="B37" s="50">
        <v>127.02484517000001</v>
      </c>
      <c r="C37" s="50">
        <v>170.49830410558334</v>
      </c>
      <c r="D37" s="50">
        <v>386.65556000230549</v>
      </c>
      <c r="E37" s="50">
        <v>7.9297577235429717</v>
      </c>
      <c r="F37" s="76">
        <v>1.3422437467048427</v>
      </c>
      <c r="G37" s="90">
        <v>3.043936479393746</v>
      </c>
      <c r="H37" s="75">
        <v>6.2426824554916098E-2</v>
      </c>
      <c r="J37" s="84">
        <v>8.2110409303123369E-3</v>
      </c>
      <c r="K37" s="85">
        <v>9.7125369591258115E-2</v>
      </c>
    </row>
    <row r="38" spans="1:11" s="51" customFormat="1">
      <c r="A38" s="54" t="s">
        <v>1214</v>
      </c>
      <c r="B38" s="50">
        <v>442.21249769000002</v>
      </c>
      <c r="C38" s="50">
        <v>3163.3564387501388</v>
      </c>
      <c r="D38" s="50">
        <v>5967.7248148822791</v>
      </c>
      <c r="E38" s="50">
        <v>32.286889679542007</v>
      </c>
      <c r="F38" s="76">
        <v>7.1534758860834282</v>
      </c>
      <c r="G38" s="90">
        <v>13.495151869420425</v>
      </c>
      <c r="H38" s="75">
        <v>7.3012160099952164E-2</v>
      </c>
      <c r="J38" s="84">
        <v>2.8585155239266483E-2</v>
      </c>
      <c r="K38" s="85">
        <v>0.33812324052458931</v>
      </c>
    </row>
    <row r="39" spans="1:11" s="51" customFormat="1">
      <c r="A39" s="54" t="s">
        <v>1289</v>
      </c>
      <c r="B39" s="50">
        <v>108.65768779999999</v>
      </c>
      <c r="C39" s="50">
        <v>270.75800452766669</v>
      </c>
      <c r="D39" s="50">
        <v>352.83704528469445</v>
      </c>
      <c r="E39" s="50">
        <v>6.5620499407853394</v>
      </c>
      <c r="F39" s="76">
        <v>2.491843973580917</v>
      </c>
      <c r="G39" s="90">
        <v>3.2472349856564358</v>
      </c>
      <c r="H39" s="75">
        <v>6.0391952687818377E-2</v>
      </c>
      <c r="J39" s="84">
        <v>7.023765474579868E-3</v>
      </c>
      <c r="K39" s="85">
        <v>8.3081526864942662E-2</v>
      </c>
    </row>
    <row r="40" spans="1:11" s="51" customFormat="1">
      <c r="A40" s="54" t="s">
        <v>1295</v>
      </c>
      <c r="B40" s="50">
        <v>0</v>
      </c>
      <c r="C40" s="50">
        <v>0</v>
      </c>
      <c r="D40" s="50">
        <v>0</v>
      </c>
      <c r="E40" s="50">
        <v>0</v>
      </c>
      <c r="F40" s="76">
        <v>0</v>
      </c>
      <c r="G40" s="90">
        <v>0</v>
      </c>
      <c r="H40" s="75">
        <v>0</v>
      </c>
      <c r="J40" s="84">
        <v>0</v>
      </c>
      <c r="K40" s="85">
        <v>0</v>
      </c>
    </row>
    <row r="41" spans="1:11" s="51" customFormat="1">
      <c r="A41" s="54" t="s">
        <v>1540</v>
      </c>
      <c r="B41" s="50">
        <v>6.4051187299999999</v>
      </c>
      <c r="C41" s="50">
        <v>51.319756053861113</v>
      </c>
      <c r="D41" s="50">
        <v>103.99908571252779</v>
      </c>
      <c r="E41" s="50">
        <v>0.39366062429999998</v>
      </c>
      <c r="F41" s="76">
        <v>8.0123036304529389</v>
      </c>
      <c r="G41" s="90">
        <v>16.236870867892215</v>
      </c>
      <c r="H41" s="75">
        <v>6.1460316489714784E-2</v>
      </c>
      <c r="J41" s="84">
        <v>4.1403468734918958E-4</v>
      </c>
      <c r="K41" s="85">
        <v>4.8974633513197436E-3</v>
      </c>
    </row>
    <row r="42" spans="1:11" s="51" customFormat="1">
      <c r="A42" s="54"/>
      <c r="B42" s="50">
        <v>0</v>
      </c>
      <c r="C42" s="50">
        <v>0</v>
      </c>
      <c r="D42" s="50">
        <v>0</v>
      </c>
      <c r="E42" s="40">
        <v>0</v>
      </c>
      <c r="F42" s="76" t="s">
        <v>1489</v>
      </c>
      <c r="G42" s="90" t="s">
        <v>1489</v>
      </c>
      <c r="H42" s="75" t="s">
        <v>1832</v>
      </c>
      <c r="J42" s="84">
        <v>0</v>
      </c>
      <c r="K42" s="85">
        <v>0</v>
      </c>
    </row>
    <row r="43" spans="1:11" s="51" customFormat="1">
      <c r="A43" s="54"/>
      <c r="B43" s="50">
        <v>0</v>
      </c>
      <c r="C43" s="50">
        <v>0</v>
      </c>
      <c r="D43" s="50">
        <v>0</v>
      </c>
      <c r="E43" s="40">
        <v>0</v>
      </c>
      <c r="F43" s="76" t="s">
        <v>1489</v>
      </c>
      <c r="G43" s="90" t="s">
        <v>1489</v>
      </c>
      <c r="H43" s="75" t="s">
        <v>1832</v>
      </c>
      <c r="J43" s="84">
        <v>0</v>
      </c>
      <c r="K43" s="85">
        <v>0</v>
      </c>
    </row>
    <row r="44" spans="1:11" s="51" customFormat="1">
      <c r="A44" s="54"/>
      <c r="B44" s="50">
        <v>0</v>
      </c>
      <c r="C44" s="50">
        <v>0</v>
      </c>
      <c r="D44" s="50">
        <v>0</v>
      </c>
      <c r="E44" s="40">
        <v>0</v>
      </c>
      <c r="F44" s="76" t="s">
        <v>1489</v>
      </c>
      <c r="G44" s="90" t="s">
        <v>1489</v>
      </c>
      <c r="H44" s="75" t="s">
        <v>1832</v>
      </c>
      <c r="J44" s="84">
        <v>0</v>
      </c>
      <c r="K44" s="85">
        <v>0</v>
      </c>
    </row>
    <row r="45" spans="1:11" s="51" customFormat="1">
      <c r="A45" s="54"/>
      <c r="B45" s="50">
        <v>0</v>
      </c>
      <c r="C45" s="50">
        <v>0</v>
      </c>
      <c r="D45" s="50">
        <v>0</v>
      </c>
      <c r="E45" s="40">
        <v>0</v>
      </c>
      <c r="F45" s="76" t="s">
        <v>1489</v>
      </c>
      <c r="G45" s="90" t="s">
        <v>1489</v>
      </c>
      <c r="H45" s="75" t="s">
        <v>1832</v>
      </c>
      <c r="J45" s="84">
        <v>0</v>
      </c>
      <c r="K45" s="85">
        <v>0</v>
      </c>
    </row>
    <row r="46" spans="1:11" s="51" customFormat="1">
      <c r="A46" s="54"/>
      <c r="B46" s="50">
        <v>0</v>
      </c>
      <c r="C46" s="50">
        <v>0</v>
      </c>
      <c r="D46" s="50">
        <v>0</v>
      </c>
      <c r="E46" s="40">
        <v>0</v>
      </c>
      <c r="F46" s="76" t="s">
        <v>1489</v>
      </c>
      <c r="G46" s="90" t="s">
        <v>1489</v>
      </c>
      <c r="H46" s="75" t="s">
        <v>1832</v>
      </c>
      <c r="J46" s="84">
        <v>0</v>
      </c>
      <c r="K46" s="85">
        <v>0</v>
      </c>
    </row>
    <row r="47" spans="1:11" s="51" customFormat="1">
      <c r="A47" s="54"/>
      <c r="B47" s="50">
        <v>0</v>
      </c>
      <c r="C47" s="50">
        <v>0</v>
      </c>
      <c r="D47" s="50">
        <v>0</v>
      </c>
      <c r="E47" s="40">
        <v>0</v>
      </c>
      <c r="F47" s="76" t="s">
        <v>1489</v>
      </c>
      <c r="G47" s="90" t="s">
        <v>1489</v>
      </c>
      <c r="H47" s="75" t="s">
        <v>1832</v>
      </c>
      <c r="J47" s="84">
        <v>0</v>
      </c>
      <c r="K47" s="85">
        <v>0</v>
      </c>
    </row>
    <row r="48" spans="1:11" s="51" customFormat="1">
      <c r="A48" s="54"/>
      <c r="B48" s="50">
        <v>0</v>
      </c>
      <c r="C48" s="50">
        <v>0</v>
      </c>
      <c r="D48" s="50">
        <v>0</v>
      </c>
      <c r="E48" s="40">
        <v>0</v>
      </c>
      <c r="F48" s="76" t="s">
        <v>1489</v>
      </c>
      <c r="G48" s="90" t="s">
        <v>1489</v>
      </c>
      <c r="H48" s="75" t="s">
        <v>1832</v>
      </c>
      <c r="J48" s="84">
        <v>0</v>
      </c>
      <c r="K48" s="85">
        <v>0</v>
      </c>
    </row>
    <row r="49" spans="1:11" s="51" customFormat="1">
      <c r="A49" s="54"/>
      <c r="B49" s="50">
        <v>0</v>
      </c>
      <c r="C49" s="50">
        <v>0</v>
      </c>
      <c r="D49" s="50">
        <v>0</v>
      </c>
      <c r="E49" s="40">
        <v>0</v>
      </c>
      <c r="F49" s="76" t="s">
        <v>1489</v>
      </c>
      <c r="G49" s="90" t="s">
        <v>1489</v>
      </c>
      <c r="H49" s="75" t="s">
        <v>1832</v>
      </c>
      <c r="J49" s="84">
        <v>0</v>
      </c>
      <c r="K49" s="85">
        <v>0</v>
      </c>
    </row>
    <row r="50" spans="1:11" s="51" customFormat="1">
      <c r="A50" s="54"/>
      <c r="B50" s="50">
        <v>0</v>
      </c>
      <c r="C50" s="50">
        <v>0</v>
      </c>
      <c r="D50" s="50">
        <v>0</v>
      </c>
      <c r="E50" s="40">
        <v>0</v>
      </c>
      <c r="F50" s="76" t="s">
        <v>1489</v>
      </c>
      <c r="G50" s="90" t="s">
        <v>1489</v>
      </c>
      <c r="H50" s="75" t="s">
        <v>1832</v>
      </c>
      <c r="J50" s="84">
        <v>0</v>
      </c>
      <c r="K50" s="85">
        <v>0</v>
      </c>
    </row>
    <row r="51" spans="1:11" s="51" customFormat="1">
      <c r="A51" s="54"/>
      <c r="B51" s="50">
        <v>0</v>
      </c>
      <c r="C51" s="50">
        <v>0</v>
      </c>
      <c r="D51" s="50">
        <v>0</v>
      </c>
      <c r="E51" s="40">
        <v>0</v>
      </c>
      <c r="F51" s="76" t="s">
        <v>1489</v>
      </c>
      <c r="G51" s="90" t="s">
        <v>1489</v>
      </c>
      <c r="H51" s="75" t="s">
        <v>1832</v>
      </c>
      <c r="J51" s="84">
        <v>0</v>
      </c>
      <c r="K51" s="85">
        <v>0</v>
      </c>
    </row>
    <row r="52" spans="1:11" s="51" customFormat="1">
      <c r="A52" s="54"/>
      <c r="B52" s="50">
        <v>0</v>
      </c>
      <c r="C52" s="50">
        <v>0</v>
      </c>
      <c r="D52" s="50">
        <v>0</v>
      </c>
      <c r="E52" s="40">
        <v>0</v>
      </c>
      <c r="F52" s="76" t="s">
        <v>1489</v>
      </c>
      <c r="G52" s="90" t="s">
        <v>1489</v>
      </c>
      <c r="H52" s="75" t="s">
        <v>1832</v>
      </c>
      <c r="J52" s="84">
        <v>0</v>
      </c>
      <c r="K52" s="85">
        <v>0</v>
      </c>
    </row>
    <row r="53" spans="1:11" s="51" customFormat="1">
      <c r="A53" s="54"/>
      <c r="B53" s="50">
        <v>0</v>
      </c>
      <c r="C53" s="50">
        <v>0</v>
      </c>
      <c r="D53" s="50">
        <v>0</v>
      </c>
      <c r="E53" s="40">
        <v>0</v>
      </c>
      <c r="F53" s="76" t="s">
        <v>1489</v>
      </c>
      <c r="G53" s="90" t="s">
        <v>1489</v>
      </c>
      <c r="H53" s="75" t="s">
        <v>1832</v>
      </c>
      <c r="J53" s="84">
        <v>0</v>
      </c>
      <c r="K53" s="85">
        <v>0</v>
      </c>
    </row>
    <row r="54" spans="1:11" s="51" customFormat="1">
      <c r="A54" s="54"/>
      <c r="B54" s="50">
        <v>0</v>
      </c>
      <c r="C54" s="50">
        <v>0</v>
      </c>
      <c r="D54" s="50">
        <v>0</v>
      </c>
      <c r="E54" s="40">
        <v>0</v>
      </c>
      <c r="F54" s="76" t="s">
        <v>1489</v>
      </c>
      <c r="G54" s="90" t="s">
        <v>1489</v>
      </c>
      <c r="H54" s="75" t="s">
        <v>1832</v>
      </c>
      <c r="J54" s="84">
        <v>0</v>
      </c>
      <c r="K54" s="85">
        <v>0</v>
      </c>
    </row>
    <row r="55" spans="1:11">
      <c r="A55" s="43"/>
      <c r="B55" s="50"/>
      <c r="C55" s="40"/>
      <c r="D55" s="41"/>
      <c r="E55" s="41"/>
      <c r="F55" s="76" t="s">
        <v>1489</v>
      </c>
      <c r="G55" s="90" t="s">
        <v>1489</v>
      </c>
      <c r="H55" s="75" t="s">
        <v>1832</v>
      </c>
      <c r="J55" s="82"/>
      <c r="K55" s="83"/>
    </row>
    <row r="56" spans="1:11">
      <c r="A56" s="52" t="s">
        <v>1467</v>
      </c>
      <c r="B56" s="55">
        <v>0</v>
      </c>
      <c r="C56" s="45">
        <v>0</v>
      </c>
      <c r="D56" s="46">
        <v>0</v>
      </c>
      <c r="E56" s="46">
        <v>0</v>
      </c>
      <c r="F56" s="76" t="s">
        <v>1489</v>
      </c>
      <c r="G56" s="90" t="s">
        <v>1489</v>
      </c>
      <c r="H56" s="75" t="s">
        <v>1832</v>
      </c>
      <c r="J56" s="80">
        <v>0</v>
      </c>
      <c r="K56" s="81">
        <v>0</v>
      </c>
    </row>
    <row r="57" spans="1:11" ht="13.5" thickBot="1">
      <c r="A57" s="56"/>
      <c r="B57" s="57"/>
      <c r="C57" s="58"/>
      <c r="D57" s="59"/>
      <c r="E57" s="59"/>
      <c r="F57" s="72"/>
      <c r="G57" s="91"/>
      <c r="H57" s="77"/>
      <c r="J57" s="86"/>
      <c r="K57" s="87"/>
    </row>
    <row r="58" spans="1:11">
      <c r="A58" s="60"/>
      <c r="G58" s="266"/>
      <c r="H58" s="266"/>
    </row>
    <row r="59" spans="1:11">
      <c r="A59" s="61" t="s">
        <v>1487</v>
      </c>
      <c r="B59" s="62"/>
      <c r="C59" s="62"/>
      <c r="D59" s="62"/>
      <c r="E59" s="62"/>
      <c r="F59" s="62"/>
      <c r="G59" s="266"/>
      <c r="H59" s="266"/>
    </row>
    <row r="60" spans="1:11">
      <c r="A60" s="61" t="s">
        <v>1484</v>
      </c>
      <c r="B60" s="62"/>
      <c r="C60" s="62"/>
      <c r="D60" s="62"/>
      <c r="E60" s="62"/>
      <c r="F60" s="62"/>
      <c r="G60" s="266"/>
      <c r="H60" s="266"/>
    </row>
    <row r="61" spans="1:11">
      <c r="A61" s="61" t="s">
        <v>1488</v>
      </c>
      <c r="G61" s="266"/>
      <c r="H61" s="266"/>
    </row>
    <row r="62" spans="1:11">
      <c r="G62" s="266"/>
      <c r="H62" s="266"/>
    </row>
    <row r="63" spans="1:11">
      <c r="G63" s="266"/>
      <c r="H63" s="266"/>
      <c r="J63" s="63"/>
    </row>
    <row r="64" spans="1:11">
      <c r="H64" s="64"/>
    </row>
    <row r="65" spans="7:8">
      <c r="G65" s="266"/>
      <c r="H65" s="65"/>
    </row>
    <row r="66" spans="7:8">
      <c r="G66" s="266"/>
      <c r="H66" s="266"/>
    </row>
    <row r="191" spans="2:11" s="66" customFormat="1">
      <c r="B191" s="36"/>
      <c r="C191" s="36"/>
      <c r="D191" s="36"/>
      <c r="E191" s="36"/>
      <c r="F191" s="36"/>
      <c r="J191" s="67"/>
      <c r="K191" s="67"/>
    </row>
    <row r="302" spans="12:12">
      <c r="L302" s="36">
        <f>+SUM(L304:L314)</f>
        <v>0</v>
      </c>
    </row>
  </sheetData>
  <mergeCells count="4">
    <mergeCell ref="A1:H2"/>
    <mergeCell ref="A3:H3"/>
    <mergeCell ref="A4:H4"/>
    <mergeCell ref="A5:H5"/>
  </mergeCells>
  <printOptions horizontalCentered="1" verticalCentered="1"/>
  <pageMargins left="0.94488188976377963" right="0.94488188976377963" top="1.3779527559055118" bottom="0.94488188976377963" header="0.31496062992125984" footer="0.31496062992125984"/>
  <pageSetup paperSize="8" scale="90"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D75"/>
  <sheetViews>
    <sheetView topLeftCell="A55" workbookViewId="0">
      <selection activeCell="L78" sqref="L78"/>
    </sheetView>
  </sheetViews>
  <sheetFormatPr baseColWidth="10" defaultRowHeight="15"/>
  <cols>
    <col min="1" max="1" width="4.140625" customWidth="1"/>
    <col min="2" max="2" width="76.140625" customWidth="1"/>
    <col min="3" max="3" width="25.42578125" customWidth="1"/>
    <col min="4" max="4" width="3.7109375" customWidth="1"/>
  </cols>
  <sheetData>
    <row r="1" spans="2:4">
      <c r="D1" s="6"/>
    </row>
    <row r="2" spans="2:4" ht="35.1" customHeight="1">
      <c r="B2" s="693" t="s">
        <v>1618</v>
      </c>
      <c r="C2" s="694"/>
      <c r="D2" s="467"/>
    </row>
    <row r="3" spans="2:4" ht="18.600000000000001" customHeight="1">
      <c r="B3" s="695" t="s">
        <v>1754</v>
      </c>
      <c r="C3" s="696"/>
      <c r="D3" s="467"/>
    </row>
    <row r="4" spans="2:4" ht="20.25" customHeight="1">
      <c r="B4" s="372"/>
      <c r="C4" s="393" t="s">
        <v>1791</v>
      </c>
      <c r="D4" s="467"/>
    </row>
    <row r="5" spans="2:4" ht="15.75">
      <c r="B5" s="741" t="s">
        <v>1594</v>
      </c>
      <c r="C5" s="271"/>
      <c r="D5" s="467"/>
    </row>
    <row r="6" spans="2:4" ht="16.350000000000001" customHeight="1">
      <c r="B6" s="742" t="s">
        <v>1601</v>
      </c>
      <c r="C6" s="272"/>
      <c r="D6" s="467"/>
    </row>
    <row r="7" spans="2:4">
      <c r="B7" s="743" t="s">
        <v>1556</v>
      </c>
      <c r="C7" s="466">
        <v>1166410.6742</v>
      </c>
      <c r="D7" s="6"/>
    </row>
    <row r="8" spans="2:4">
      <c r="B8" s="743" t="s">
        <v>1557</v>
      </c>
      <c r="C8" s="466">
        <v>5644206.1831999999</v>
      </c>
      <c r="D8" s="6"/>
    </row>
    <row r="9" spans="2:4" ht="14.25" customHeight="1">
      <c r="B9" s="743" t="s">
        <v>1555</v>
      </c>
      <c r="C9" s="466">
        <v>20161367.494099997</v>
      </c>
      <c r="D9" s="6"/>
    </row>
    <row r="10" spans="2:4">
      <c r="B10" s="743" t="s">
        <v>1376</v>
      </c>
      <c r="C10" s="466">
        <v>0</v>
      </c>
      <c r="D10" s="6"/>
    </row>
    <row r="11" spans="2:4">
      <c r="B11" s="744" t="s">
        <v>1553</v>
      </c>
      <c r="C11" s="273">
        <v>26971984.351499997</v>
      </c>
      <c r="D11" s="6"/>
    </row>
    <row r="12" spans="2:4">
      <c r="B12" s="743" t="s">
        <v>1596</v>
      </c>
      <c r="C12" s="466">
        <v>17742057.688200001</v>
      </c>
      <c r="D12" s="6"/>
    </row>
    <row r="13" spans="2:4">
      <c r="B13" s="744" t="s">
        <v>1554</v>
      </c>
      <c r="C13" s="273">
        <v>17742057.688200001</v>
      </c>
      <c r="D13" s="6"/>
    </row>
    <row r="14" spans="2:4">
      <c r="B14" s="745" t="s">
        <v>1602</v>
      </c>
      <c r="C14" s="274">
        <v>44714042.039700001</v>
      </c>
      <c r="D14" s="6"/>
    </row>
    <row r="15" spans="2:4">
      <c r="B15" s="741" t="s">
        <v>1718</v>
      </c>
      <c r="C15" s="276"/>
      <c r="D15" s="6"/>
    </row>
    <row r="16" spans="2:4">
      <c r="B16" s="746" t="s">
        <v>1377</v>
      </c>
      <c r="C16" s="466">
        <v>4166.6666599999999</v>
      </c>
      <c r="D16" s="6"/>
    </row>
    <row r="17" spans="1:4" ht="15.75">
      <c r="B17" s="747" t="s">
        <v>1598</v>
      </c>
      <c r="C17" s="278">
        <v>4166.6666599999999</v>
      </c>
      <c r="D17" s="467"/>
    </row>
    <row r="18" spans="1:4" ht="30">
      <c r="B18" s="746" t="s">
        <v>1597</v>
      </c>
      <c r="C18" s="466">
        <v>461484.11462999997</v>
      </c>
      <c r="D18" s="381"/>
    </row>
    <row r="19" spans="1:4" ht="24.75" customHeight="1">
      <c r="B19" s="747" t="s">
        <v>1593</v>
      </c>
      <c r="C19" s="278">
        <v>461484.11462999997</v>
      </c>
      <c r="D19" s="467"/>
    </row>
    <row r="20" spans="1:4" ht="15.75">
      <c r="B20" s="745" t="s">
        <v>1599</v>
      </c>
      <c r="C20" s="279">
        <v>465650.78128999996</v>
      </c>
      <c r="D20" s="467"/>
    </row>
    <row r="21" spans="1:4" ht="15.75">
      <c r="B21" s="748" t="s">
        <v>1600</v>
      </c>
      <c r="C21" s="280">
        <v>45179692.820990004</v>
      </c>
      <c r="D21" s="467"/>
    </row>
    <row r="22" spans="1:4" ht="15.75">
      <c r="A22" s="2"/>
      <c r="B22" s="375"/>
      <c r="C22" s="376"/>
      <c r="D22" s="467"/>
    </row>
    <row r="23" spans="1:4" ht="34.5" customHeight="1">
      <c r="B23" s="693" t="s">
        <v>1618</v>
      </c>
      <c r="C23" s="694"/>
      <c r="D23" s="467"/>
    </row>
    <row r="24" spans="1:4" ht="15.75">
      <c r="B24" s="372"/>
      <c r="C24" s="373" t="s">
        <v>1791</v>
      </c>
      <c r="D24" s="467"/>
    </row>
    <row r="25" spans="1:4" ht="15.75">
      <c r="B25" s="741" t="s">
        <v>1595</v>
      </c>
      <c r="C25" s="276"/>
      <c r="D25" s="467"/>
    </row>
    <row r="26" spans="1:4" ht="15.75">
      <c r="A26" s="5"/>
      <c r="B26" s="743" t="s">
        <v>1588</v>
      </c>
      <c r="C26" s="3">
        <v>4295808.4807900004</v>
      </c>
      <c r="D26" s="467"/>
    </row>
    <row r="27" spans="1:4" ht="15.75">
      <c r="B27" s="743" t="s">
        <v>1612</v>
      </c>
      <c r="C27" s="277">
        <v>885638.24863000016</v>
      </c>
      <c r="D27" s="468"/>
    </row>
    <row r="28" spans="1:4" ht="15.75">
      <c r="B28" s="749" t="s">
        <v>1552</v>
      </c>
      <c r="C28" s="278">
        <v>5181446.7294200007</v>
      </c>
      <c r="D28" s="467"/>
    </row>
    <row r="29" spans="1:4" ht="13.5" customHeight="1">
      <c r="B29" s="743" t="s">
        <v>1561</v>
      </c>
      <c r="C29" s="469">
        <v>500000</v>
      </c>
      <c r="D29" s="467"/>
    </row>
    <row r="30" spans="1:4" ht="13.5" customHeight="1">
      <c r="B30" s="743" t="s">
        <v>1613</v>
      </c>
      <c r="C30" s="469">
        <v>112498.70272</v>
      </c>
      <c r="D30" s="467"/>
    </row>
    <row r="31" spans="1:4" ht="12" customHeight="1">
      <c r="B31" s="743" t="s">
        <v>1614</v>
      </c>
      <c r="C31" s="469">
        <v>1436966.0891199999</v>
      </c>
      <c r="D31" s="381"/>
    </row>
    <row r="32" spans="1:4" ht="15.75">
      <c r="B32" s="749" t="s">
        <v>1551</v>
      </c>
      <c r="C32" s="278">
        <v>2049464.7918399998</v>
      </c>
      <c r="D32" s="467"/>
    </row>
    <row r="33" spans="2:4" ht="15.75" customHeight="1">
      <c r="B33" s="743" t="s">
        <v>1380</v>
      </c>
      <c r="C33" s="3">
        <v>2441309.8840100002</v>
      </c>
      <c r="D33" s="381"/>
    </row>
    <row r="34" spans="2:4" ht="15.75">
      <c r="B34" s="749" t="s">
        <v>1603</v>
      </c>
      <c r="C34" s="278">
        <v>2441309.8840100002</v>
      </c>
      <c r="D34" s="467"/>
    </row>
    <row r="35" spans="2:4" ht="15.75">
      <c r="B35" s="750" t="s">
        <v>1558</v>
      </c>
      <c r="C35" s="281"/>
      <c r="D35" s="467"/>
    </row>
    <row r="36" spans="2:4" ht="15.75" customHeight="1">
      <c r="B36" s="743" t="s">
        <v>523</v>
      </c>
      <c r="C36" s="470">
        <v>1435275.8953100001</v>
      </c>
      <c r="D36" s="381"/>
    </row>
    <row r="37" spans="2:4" ht="15.75" customHeight="1">
      <c r="B37" s="743" t="s">
        <v>1559</v>
      </c>
      <c r="C37" s="470">
        <v>34571.440799999997</v>
      </c>
      <c r="D37" s="381"/>
    </row>
    <row r="38" spans="2:4" ht="15" customHeight="1">
      <c r="B38" s="743" t="s">
        <v>1560</v>
      </c>
      <c r="C38" s="470">
        <v>42734.526890000001</v>
      </c>
      <c r="D38" s="381"/>
    </row>
    <row r="39" spans="2:4" ht="15.75">
      <c r="B39" s="749" t="s">
        <v>1609</v>
      </c>
      <c r="C39" s="278">
        <v>1512581.8630000001</v>
      </c>
      <c r="D39" s="467"/>
    </row>
    <row r="40" spans="2:4" ht="15.75">
      <c r="B40" s="750" t="s">
        <v>1611</v>
      </c>
      <c r="C40" s="282"/>
      <c r="D40" s="467"/>
    </row>
    <row r="41" spans="2:4" ht="12" customHeight="1">
      <c r="B41" s="743" t="s">
        <v>523</v>
      </c>
      <c r="C41" s="470">
        <v>276742.38855000003</v>
      </c>
      <c r="D41" s="381"/>
    </row>
    <row r="42" spans="2:4" ht="12.75" customHeight="1">
      <c r="B42" s="743" t="s">
        <v>1559</v>
      </c>
      <c r="C42" s="470">
        <v>23659.0933</v>
      </c>
      <c r="D42" s="381"/>
    </row>
    <row r="43" spans="2:4" ht="11.25" customHeight="1">
      <c r="B43" s="743" t="s">
        <v>1560</v>
      </c>
      <c r="C43" s="470">
        <v>27006.289550000001</v>
      </c>
      <c r="D43" s="381"/>
    </row>
    <row r="44" spans="2:4" ht="15.75">
      <c r="B44" s="749" t="s">
        <v>1610</v>
      </c>
      <c r="C44" s="278">
        <v>327407.77140000003</v>
      </c>
      <c r="D44" s="467"/>
    </row>
    <row r="45" spans="2:4" ht="15.75">
      <c r="B45" s="751" t="s">
        <v>1604</v>
      </c>
      <c r="C45" s="283">
        <v>1839989.6344000001</v>
      </c>
      <c r="D45" s="467"/>
    </row>
    <row r="46" spans="2:4" ht="15.75">
      <c r="B46" s="745" t="s">
        <v>1605</v>
      </c>
      <c r="C46" s="284">
        <v>11512211.039670002</v>
      </c>
      <c r="D46" s="467"/>
    </row>
    <row r="47" spans="2:4" ht="15.75">
      <c r="B47" s="741" t="s">
        <v>1606</v>
      </c>
      <c r="C47" s="285"/>
      <c r="D47" s="467"/>
    </row>
    <row r="48" spans="2:4" ht="15" customHeight="1">
      <c r="B48" s="743" t="s">
        <v>1562</v>
      </c>
      <c r="C48" s="469">
        <v>2520647.4565700004</v>
      </c>
      <c r="D48" s="467"/>
    </row>
    <row r="49" spans="1:4" ht="13.5" customHeight="1">
      <c r="B49" s="752" t="s">
        <v>1381</v>
      </c>
      <c r="C49" s="469">
        <v>129195.73118999999</v>
      </c>
      <c r="D49" s="381"/>
    </row>
    <row r="50" spans="1:4" ht="12" customHeight="1">
      <c r="B50" s="752" t="s">
        <v>1617</v>
      </c>
      <c r="C50" s="469">
        <v>19299.72206</v>
      </c>
      <c r="D50" s="381"/>
    </row>
    <row r="51" spans="1:4" ht="12" customHeight="1">
      <c r="B51" s="752" t="s">
        <v>1379</v>
      </c>
      <c r="C51" s="469">
        <v>2146199.7040599999</v>
      </c>
      <c r="D51" s="381"/>
    </row>
    <row r="52" spans="1:4" ht="18">
      <c r="B52" s="751" t="s">
        <v>1604</v>
      </c>
      <c r="C52" s="283">
        <v>4815342.613880001</v>
      </c>
      <c r="D52" s="381"/>
    </row>
    <row r="53" spans="1:4" ht="18">
      <c r="B53" s="748" t="s">
        <v>1608</v>
      </c>
      <c r="C53" s="286">
        <v>16327553.653550003</v>
      </c>
      <c r="D53" s="381"/>
    </row>
    <row r="54" spans="1:4" ht="18">
      <c r="A54" s="6"/>
      <c r="B54" s="379"/>
      <c r="C54" s="380"/>
      <c r="D54" s="381"/>
    </row>
    <row r="55" spans="1:4" ht="18.75" customHeight="1">
      <c r="B55" s="693" t="s">
        <v>1618</v>
      </c>
      <c r="C55" s="694"/>
      <c r="D55" s="381"/>
    </row>
    <row r="56" spans="1:4" ht="18">
      <c r="B56" s="372"/>
      <c r="C56" s="373" t="s">
        <v>1791</v>
      </c>
      <c r="D56" s="381"/>
    </row>
    <row r="57" spans="1:4" ht="15" customHeight="1">
      <c r="B57" s="752" t="s">
        <v>1564</v>
      </c>
      <c r="C57" s="469">
        <v>1197866.2548</v>
      </c>
      <c r="D57" s="381"/>
    </row>
    <row r="58" spans="1:4" ht="15.75" customHeight="1">
      <c r="B58" s="752" t="s">
        <v>1563</v>
      </c>
      <c r="C58" s="469">
        <v>1108626.40558</v>
      </c>
      <c r="D58" s="381"/>
    </row>
    <row r="59" spans="1:4" ht="15.75">
      <c r="B59" s="745" t="s">
        <v>1607</v>
      </c>
      <c r="C59" s="279">
        <v>2306492.6603800002</v>
      </c>
      <c r="D59" s="467"/>
    </row>
    <row r="60" spans="1:4" ht="15.75">
      <c r="B60" s="748" t="s">
        <v>1608</v>
      </c>
      <c r="C60" s="286">
        <v>18634046.313930005</v>
      </c>
      <c r="D60" s="467"/>
    </row>
    <row r="61" spans="1:4" ht="16.5" thickBot="1">
      <c r="B61" s="698" t="s">
        <v>1351</v>
      </c>
      <c r="C61" s="287">
        <v>63813739.134920008</v>
      </c>
      <c r="D61" s="467"/>
    </row>
    <row r="62" spans="1:4" ht="16.350000000000001" customHeight="1" thickBot="1">
      <c r="B62" s="290" t="s">
        <v>1382</v>
      </c>
      <c r="C62" s="316">
        <v>105404600</v>
      </c>
      <c r="D62" s="467"/>
    </row>
    <row r="63" spans="1:4" ht="6" customHeight="1" thickBot="1">
      <c r="B63" s="288"/>
      <c r="C63" s="471"/>
      <c r="D63" s="467"/>
    </row>
    <row r="64" spans="1:4" ht="24" customHeight="1" thickBot="1">
      <c r="B64" s="289" t="s">
        <v>1565</v>
      </c>
      <c r="C64" s="651">
        <v>0.60541702292803168</v>
      </c>
      <c r="D64" s="467"/>
    </row>
    <row r="65" spans="2:4" ht="12" customHeight="1">
      <c r="B65" s="652" t="s">
        <v>1815</v>
      </c>
      <c r="C65" s="504"/>
      <c r="D65" s="346"/>
    </row>
    <row r="66" spans="2:4" ht="12" customHeight="1">
      <c r="B66" s="652" t="s">
        <v>1808</v>
      </c>
      <c r="C66" s="504"/>
      <c r="D66" s="346"/>
    </row>
    <row r="67" spans="2:4" ht="11.25" customHeight="1">
      <c r="B67" s="652" t="s">
        <v>1816</v>
      </c>
      <c r="C67" s="504"/>
      <c r="D67" s="346"/>
    </row>
    <row r="68" spans="2:4" ht="9.75" customHeight="1">
      <c r="B68" s="653" t="s">
        <v>1817</v>
      </c>
      <c r="C68" s="504"/>
      <c r="D68" s="346"/>
    </row>
    <row r="69" spans="2:4" ht="9" customHeight="1">
      <c r="B69" s="653"/>
      <c r="C69" s="504"/>
      <c r="D69" s="346"/>
    </row>
    <row r="70" spans="2:4" ht="8.25" customHeight="1">
      <c r="B70" s="653"/>
      <c r="C70" s="346"/>
      <c r="D70" s="346"/>
    </row>
    <row r="75" spans="2:4" ht="34.5" customHeight="1"/>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N68"/>
  <sheetViews>
    <sheetView topLeftCell="A64" zoomScaleNormal="100" workbookViewId="0">
      <selection activeCell="A3" sqref="A3:I3"/>
    </sheetView>
  </sheetViews>
  <sheetFormatPr baseColWidth="10" defaultColWidth="11.42578125" defaultRowHeight="12.75"/>
  <cols>
    <col min="1" max="1" width="45.7109375" style="4" customWidth="1"/>
    <col min="2" max="2" width="16.140625" style="4" customWidth="1"/>
    <col min="3" max="3" width="14.28515625" style="4" customWidth="1"/>
    <col min="4" max="4" width="15" style="4" customWidth="1"/>
    <col min="5" max="5" width="12" style="4" customWidth="1"/>
    <col min="6" max="6" width="12.28515625" style="4" customWidth="1"/>
    <col min="7" max="7" width="12" style="4" customWidth="1"/>
    <col min="8" max="8" width="13.28515625" style="4" customWidth="1"/>
    <col min="9" max="9" width="16.7109375" style="4" customWidth="1"/>
    <col min="10" max="11" width="11.42578125" style="4"/>
    <col min="12" max="12" width="17.7109375" style="4" customWidth="1"/>
    <col min="13" max="13" width="11.42578125" style="4"/>
    <col min="14" max="14" width="13.7109375" style="4" bestFit="1" customWidth="1"/>
    <col min="15" max="16384" width="11.42578125" style="4"/>
  </cols>
  <sheetData>
    <row r="1" spans="1:11">
      <c r="A1" s="815" t="s">
        <v>1711</v>
      </c>
      <c r="B1" s="816"/>
      <c r="C1" s="816"/>
      <c r="D1" s="816"/>
      <c r="E1" s="816"/>
      <c r="F1" s="816"/>
      <c r="G1" s="816"/>
      <c r="H1" s="816"/>
      <c r="I1" s="817"/>
    </row>
    <row r="2" spans="1:11" ht="16.350000000000001" customHeight="1">
      <c r="A2" s="837" t="s">
        <v>1796</v>
      </c>
      <c r="B2" s="838"/>
      <c r="C2" s="838"/>
      <c r="D2" s="838"/>
      <c r="E2" s="838"/>
      <c r="F2" s="838"/>
      <c r="G2" s="838"/>
      <c r="H2" s="838"/>
      <c r="I2" s="839"/>
    </row>
    <row r="3" spans="1:11">
      <c r="A3" s="821" t="s">
        <v>1754</v>
      </c>
      <c r="B3" s="822"/>
      <c r="C3" s="822"/>
      <c r="D3" s="822"/>
      <c r="E3" s="822"/>
      <c r="F3" s="822"/>
      <c r="G3" s="822"/>
      <c r="H3" s="822"/>
      <c r="I3" s="823"/>
    </row>
    <row r="4" spans="1:11" ht="13.5" thickBot="1"/>
    <row r="5" spans="1:11" ht="36" customHeight="1">
      <c r="A5" s="398" t="s">
        <v>1665</v>
      </c>
      <c r="B5" s="399" t="s">
        <v>1753</v>
      </c>
      <c r="C5" s="399" t="s">
        <v>1666</v>
      </c>
      <c r="D5" s="399" t="s">
        <v>1667</v>
      </c>
      <c r="E5" s="399" t="s">
        <v>1343</v>
      </c>
      <c r="F5" s="399" t="s">
        <v>1668</v>
      </c>
      <c r="G5" s="399" t="s">
        <v>1669</v>
      </c>
      <c r="H5" s="399" t="s">
        <v>1632</v>
      </c>
      <c r="I5" s="438" t="s">
        <v>1773</v>
      </c>
    </row>
    <row r="6" spans="1:11" ht="25.5">
      <c r="A6" s="601" t="s">
        <v>1601</v>
      </c>
      <c r="B6" s="439"/>
      <c r="C6" s="439"/>
      <c r="D6" s="439"/>
      <c r="E6" s="439"/>
      <c r="F6" s="439"/>
      <c r="G6" s="439"/>
      <c r="H6" s="439"/>
      <c r="I6" s="400"/>
    </row>
    <row r="7" spans="1:11">
      <c r="A7" s="602" t="s">
        <v>1556</v>
      </c>
      <c r="B7" s="401">
        <v>1177194.647478</v>
      </c>
      <c r="C7" s="401">
        <v>0</v>
      </c>
      <c r="D7" s="401">
        <v>12357.14286</v>
      </c>
      <c r="E7" s="401">
        <v>1980.0527500000001</v>
      </c>
      <c r="F7" s="401">
        <v>16.994439999999997</v>
      </c>
      <c r="G7" s="435">
        <v>1573.1695810000003</v>
      </c>
      <c r="H7" s="401">
        <v>0</v>
      </c>
      <c r="I7" s="421">
        <v>1166410.6741990002</v>
      </c>
      <c r="K7" s="401"/>
    </row>
    <row r="8" spans="1:11">
      <c r="A8" s="602" t="s">
        <v>1557</v>
      </c>
      <c r="B8" s="401">
        <v>5937761.1948720003</v>
      </c>
      <c r="C8" s="401">
        <v>962.82803000000001</v>
      </c>
      <c r="D8" s="401">
        <v>142847.09158000001</v>
      </c>
      <c r="E8" s="401">
        <v>30760.833890000002</v>
      </c>
      <c r="F8" s="401">
        <v>1330</v>
      </c>
      <c r="G8" s="435">
        <v>5380.6133879999779</v>
      </c>
      <c r="H8" s="401">
        <v>0</v>
      </c>
      <c r="I8" s="421">
        <v>5801257.54471</v>
      </c>
    </row>
    <row r="9" spans="1:11">
      <c r="A9" s="602" t="s">
        <v>1555</v>
      </c>
      <c r="B9" s="401">
        <v>19152012.639284</v>
      </c>
      <c r="C9" s="401">
        <v>1297006.5838700002</v>
      </c>
      <c r="D9" s="401">
        <v>45884.545481000001</v>
      </c>
      <c r="E9" s="401">
        <v>28870.200650000006</v>
      </c>
      <c r="F9" s="401">
        <v>24294.278183999999</v>
      </c>
      <c r="G9" s="435">
        <v>30158.822876000304</v>
      </c>
      <c r="H9" s="401">
        <v>0</v>
      </c>
      <c r="I9" s="421">
        <v>20433293.500549</v>
      </c>
    </row>
    <row r="10" spans="1:11">
      <c r="A10" s="602" t="s">
        <v>1376</v>
      </c>
      <c r="B10" s="401">
        <v>0</v>
      </c>
      <c r="C10" s="401">
        <v>0</v>
      </c>
      <c r="D10" s="401">
        <v>0</v>
      </c>
      <c r="E10" s="401">
        <v>0</v>
      </c>
      <c r="F10" s="401">
        <v>0</v>
      </c>
      <c r="G10" s="401">
        <v>0</v>
      </c>
      <c r="H10" s="401">
        <v>0</v>
      </c>
      <c r="I10" s="421">
        <v>0</v>
      </c>
    </row>
    <row r="11" spans="1:11">
      <c r="A11" s="610" t="s">
        <v>1818</v>
      </c>
      <c r="B11" s="401">
        <v>17750357.688200001</v>
      </c>
      <c r="C11" s="401">
        <v>0</v>
      </c>
      <c r="D11" s="401">
        <v>8300</v>
      </c>
      <c r="E11" s="401">
        <v>96.739580000000004</v>
      </c>
      <c r="F11" s="401">
        <v>30.165150000000001</v>
      </c>
      <c r="G11" s="401">
        <v>0</v>
      </c>
      <c r="H11" s="401">
        <v>231270.65430000002</v>
      </c>
      <c r="I11" s="421">
        <v>17742057.688200001</v>
      </c>
    </row>
    <row r="12" spans="1:11" ht="25.5">
      <c r="A12" s="609" t="s">
        <v>1602</v>
      </c>
      <c r="B12" s="423">
        <v>44017326.169834003</v>
      </c>
      <c r="C12" s="423">
        <v>1297969.4119000002</v>
      </c>
      <c r="D12" s="423">
        <v>209388.77992100001</v>
      </c>
      <c r="E12" s="423">
        <v>61707.826870000012</v>
      </c>
      <c r="F12" s="423">
        <v>25671.437773999998</v>
      </c>
      <c r="G12" s="423">
        <v>37112.605845000282</v>
      </c>
      <c r="H12" s="423">
        <v>231270.65430000002</v>
      </c>
      <c r="I12" s="448">
        <v>45143019.407657996</v>
      </c>
    </row>
    <row r="13" spans="1:11">
      <c r="A13" s="603" t="s">
        <v>1670</v>
      </c>
      <c r="B13" s="447"/>
      <c r="C13" s="447"/>
      <c r="D13" s="447"/>
      <c r="E13" s="447"/>
      <c r="F13" s="447"/>
      <c r="G13" s="447"/>
      <c r="H13" s="447"/>
      <c r="I13" s="427"/>
    </row>
    <row r="14" spans="1:11">
      <c r="A14" s="604" t="s">
        <v>1671</v>
      </c>
      <c r="B14" s="449"/>
      <c r="C14" s="449"/>
      <c r="D14" s="449"/>
      <c r="E14" s="449"/>
      <c r="F14" s="449"/>
      <c r="G14" s="449"/>
      <c r="H14" s="449"/>
      <c r="I14" s="428"/>
    </row>
    <row r="15" spans="1:11" ht="26.1" customHeight="1">
      <c r="A15" s="600" t="s">
        <v>1377</v>
      </c>
      <c r="B15" s="401">
        <v>6249.9999900000003</v>
      </c>
      <c r="C15" s="401">
        <v>0</v>
      </c>
      <c r="D15" s="401">
        <v>2083.3333299999999</v>
      </c>
      <c r="E15" s="401">
        <v>0</v>
      </c>
      <c r="F15" s="401">
        <v>0</v>
      </c>
      <c r="G15" s="401">
        <v>0</v>
      </c>
      <c r="H15" s="401">
        <v>0</v>
      </c>
      <c r="I15" s="421">
        <v>4166.6666599999999</v>
      </c>
    </row>
    <row r="16" spans="1:11" ht="25.5">
      <c r="A16" s="605" t="s">
        <v>1598</v>
      </c>
      <c r="B16" s="424">
        <v>6249.9999900000003</v>
      </c>
      <c r="C16" s="424">
        <v>0</v>
      </c>
      <c r="D16" s="424">
        <v>2083.3333299999999</v>
      </c>
      <c r="E16" s="424">
        <v>0</v>
      </c>
      <c r="F16" s="424">
        <v>0</v>
      </c>
      <c r="G16" s="424">
        <v>0</v>
      </c>
      <c r="H16" s="424">
        <v>0</v>
      </c>
      <c r="I16" s="422">
        <v>4166.6666599999999</v>
      </c>
    </row>
    <row r="17" spans="1:14" ht="25.5">
      <c r="A17" s="606" t="s">
        <v>1597</v>
      </c>
      <c r="B17" s="401">
        <v>470165.65606999997</v>
      </c>
      <c r="C17" s="401">
        <v>0</v>
      </c>
      <c r="D17" s="401">
        <v>8681.5414399999991</v>
      </c>
      <c r="E17" s="401">
        <v>0</v>
      </c>
      <c r="F17" s="401">
        <v>0</v>
      </c>
      <c r="G17" s="401">
        <v>0</v>
      </c>
      <c r="H17" s="401">
        <v>0</v>
      </c>
      <c r="I17" s="421">
        <v>461484.11462999997</v>
      </c>
    </row>
    <row r="18" spans="1:14" ht="25.5">
      <c r="A18" s="605" t="s">
        <v>1593</v>
      </c>
      <c r="B18" s="424">
        <v>470165.65606999997</v>
      </c>
      <c r="C18" s="424">
        <v>0</v>
      </c>
      <c r="D18" s="424">
        <v>8681.5414399999991</v>
      </c>
      <c r="E18" s="424">
        <v>0</v>
      </c>
      <c r="F18" s="424">
        <v>0</v>
      </c>
      <c r="G18" s="424">
        <v>0</v>
      </c>
      <c r="H18" s="424">
        <v>0</v>
      </c>
      <c r="I18" s="422">
        <v>461484.11462999997</v>
      </c>
    </row>
    <row r="19" spans="1:14">
      <c r="A19" s="608" t="s">
        <v>1599</v>
      </c>
      <c r="B19" s="425">
        <v>476415.65605999995</v>
      </c>
      <c r="C19" s="425">
        <v>0</v>
      </c>
      <c r="D19" s="425">
        <v>10764.874769999999</v>
      </c>
      <c r="E19" s="425">
        <v>0</v>
      </c>
      <c r="F19" s="425">
        <v>0</v>
      </c>
      <c r="G19" s="425">
        <v>0</v>
      </c>
      <c r="H19" s="425">
        <v>0</v>
      </c>
      <c r="I19" s="429">
        <v>465650.78128999996</v>
      </c>
    </row>
    <row r="20" spans="1:14" ht="13.5" thickBot="1">
      <c r="A20" s="611" t="s">
        <v>1600</v>
      </c>
      <c r="B20" s="426">
        <v>44493741.825894006</v>
      </c>
      <c r="C20" s="426">
        <v>1297969.4119000002</v>
      </c>
      <c r="D20" s="426">
        <v>220153.654691</v>
      </c>
      <c r="E20" s="426">
        <v>61707.826870000012</v>
      </c>
      <c r="F20" s="426">
        <v>25671.437773999998</v>
      </c>
      <c r="G20" s="475">
        <v>37112.605845000282</v>
      </c>
      <c r="H20" s="426">
        <v>231270.65430000002</v>
      </c>
      <c r="I20" s="430">
        <v>45608670.188947998</v>
      </c>
    </row>
    <row r="21" spans="1:14" ht="13.5" thickBot="1">
      <c r="A21" s="441"/>
      <c r="B21" s="407"/>
      <c r="C21" s="407"/>
      <c r="D21" s="407"/>
      <c r="E21" s="407"/>
      <c r="F21" s="407"/>
      <c r="G21" s="407"/>
      <c r="H21" s="407"/>
      <c r="I21" s="450"/>
    </row>
    <row r="22" spans="1:14" ht="25.5">
      <c r="A22" s="398" t="s">
        <v>1672</v>
      </c>
      <c r="B22" s="399" t="s">
        <v>1753</v>
      </c>
      <c r="C22" s="399" t="s">
        <v>1666</v>
      </c>
      <c r="D22" s="399" t="s">
        <v>1667</v>
      </c>
      <c r="E22" s="399" t="s">
        <v>1343</v>
      </c>
      <c r="F22" s="399" t="s">
        <v>1668</v>
      </c>
      <c r="G22" s="399" t="s">
        <v>1669</v>
      </c>
      <c r="H22" s="399" t="s">
        <v>1632</v>
      </c>
      <c r="I22" s="438" t="s">
        <v>1773</v>
      </c>
    </row>
    <row r="23" spans="1:14">
      <c r="A23" s="601" t="s">
        <v>1595</v>
      </c>
      <c r="B23" s="443"/>
      <c r="C23" s="443"/>
      <c r="D23" s="443"/>
      <c r="E23" s="443"/>
      <c r="F23" s="443"/>
      <c r="G23" s="443"/>
      <c r="H23" s="443"/>
      <c r="I23" s="408"/>
    </row>
    <row r="24" spans="1:14">
      <c r="A24" s="602" t="s">
        <v>1674</v>
      </c>
      <c r="B24" s="401">
        <v>13810133.727222998</v>
      </c>
      <c r="C24" s="401">
        <v>0</v>
      </c>
      <c r="D24" s="401">
        <v>641537.29769999988</v>
      </c>
      <c r="E24" s="401">
        <v>135209.88094999999</v>
      </c>
      <c r="F24" s="401">
        <v>0</v>
      </c>
      <c r="G24" s="401">
        <v>0</v>
      </c>
      <c r="H24" s="401">
        <v>0</v>
      </c>
      <c r="I24" s="421">
        <v>13168596.429522997</v>
      </c>
      <c r="L24" s="409"/>
      <c r="N24" s="410"/>
    </row>
    <row r="25" spans="1:14">
      <c r="A25" s="602" t="s">
        <v>1675</v>
      </c>
      <c r="B25" s="401">
        <v>1309809.7370599997</v>
      </c>
      <c r="C25" s="401">
        <v>1232.1424</v>
      </c>
      <c r="D25" s="401">
        <v>3197.7424999999998</v>
      </c>
      <c r="E25" s="401">
        <v>8452.905559999992</v>
      </c>
      <c r="F25" s="401">
        <v>0</v>
      </c>
      <c r="G25" s="401">
        <v>0</v>
      </c>
      <c r="H25" s="401">
        <v>0</v>
      </c>
      <c r="I25" s="421">
        <v>1307844.1369599998</v>
      </c>
      <c r="L25" s="410"/>
    </row>
    <row r="26" spans="1:14">
      <c r="A26" s="607" t="s">
        <v>1552</v>
      </c>
      <c r="B26" s="431">
        <v>15119943.464282997</v>
      </c>
      <c r="C26" s="431">
        <v>1232.1424</v>
      </c>
      <c r="D26" s="431">
        <v>644735.04019999993</v>
      </c>
      <c r="E26" s="431">
        <v>143662.78650999998</v>
      </c>
      <c r="F26" s="431">
        <v>0</v>
      </c>
      <c r="G26" s="431">
        <v>0</v>
      </c>
      <c r="H26" s="431">
        <v>0</v>
      </c>
      <c r="I26" s="433">
        <v>14476440.566482997</v>
      </c>
      <c r="L26" s="410"/>
    </row>
    <row r="27" spans="1:14">
      <c r="A27" s="602" t="s">
        <v>1561</v>
      </c>
      <c r="B27" s="401">
        <v>500000</v>
      </c>
      <c r="C27" s="401">
        <v>0</v>
      </c>
      <c r="D27" s="401">
        <v>0</v>
      </c>
      <c r="E27" s="401">
        <v>0</v>
      </c>
      <c r="F27" s="401">
        <v>0</v>
      </c>
      <c r="G27" s="401">
        <v>0</v>
      </c>
      <c r="H27" s="401">
        <v>0</v>
      </c>
      <c r="I27" s="421">
        <v>500000</v>
      </c>
      <c r="L27" s="410"/>
    </row>
    <row r="28" spans="1:14">
      <c r="A28" s="602" t="s">
        <v>1613</v>
      </c>
      <c r="B28" s="401">
        <v>112498.70272</v>
      </c>
      <c r="C28" s="401">
        <v>0</v>
      </c>
      <c r="D28" s="401">
        <v>0</v>
      </c>
      <c r="E28" s="401">
        <v>0</v>
      </c>
      <c r="F28" s="401">
        <v>0</v>
      </c>
      <c r="G28" s="401">
        <v>0</v>
      </c>
      <c r="H28" s="401">
        <v>0</v>
      </c>
      <c r="I28" s="421">
        <v>112498.70272</v>
      </c>
      <c r="L28" s="410"/>
    </row>
    <row r="29" spans="1:14">
      <c r="A29" s="602" t="s">
        <v>1614</v>
      </c>
      <c r="B29" s="401">
        <v>1430824.2915899998</v>
      </c>
      <c r="C29" s="401">
        <v>6141.7975299999716</v>
      </c>
      <c r="D29" s="401">
        <v>0</v>
      </c>
      <c r="E29" s="401">
        <v>0</v>
      </c>
      <c r="F29" s="401">
        <v>0</v>
      </c>
      <c r="G29" s="401">
        <v>0</v>
      </c>
      <c r="H29" s="401">
        <v>0</v>
      </c>
      <c r="I29" s="421">
        <v>1436966.0891199999</v>
      </c>
      <c r="L29" s="410"/>
    </row>
    <row r="30" spans="1:14">
      <c r="A30" s="602" t="s">
        <v>1678</v>
      </c>
      <c r="B30" s="401">
        <v>381065.84318999999</v>
      </c>
      <c r="C30" s="401">
        <v>0</v>
      </c>
      <c r="D30" s="401">
        <v>0</v>
      </c>
      <c r="E30" s="401">
        <v>0</v>
      </c>
      <c r="F30" s="401">
        <v>0</v>
      </c>
      <c r="G30" s="401">
        <v>0</v>
      </c>
      <c r="H30" s="401">
        <v>0</v>
      </c>
      <c r="I30" s="421">
        <v>381065.84318999999</v>
      </c>
      <c r="L30" s="410"/>
    </row>
    <row r="31" spans="1:14">
      <c r="A31" s="607" t="s">
        <v>1551</v>
      </c>
      <c r="B31" s="431">
        <v>2424388.8374999999</v>
      </c>
      <c r="C31" s="431">
        <v>6141.7975299999716</v>
      </c>
      <c r="D31" s="431">
        <v>0</v>
      </c>
      <c r="E31" s="431">
        <v>0</v>
      </c>
      <c r="F31" s="431">
        <v>0</v>
      </c>
      <c r="G31" s="431">
        <v>0</v>
      </c>
      <c r="H31" s="431">
        <v>0</v>
      </c>
      <c r="I31" s="433">
        <v>2430530.63503</v>
      </c>
    </row>
    <row r="32" spans="1:14" ht="25.5">
      <c r="A32" s="606" t="s">
        <v>1380</v>
      </c>
      <c r="B32" s="401">
        <v>2363006.9064499997</v>
      </c>
      <c r="C32" s="401">
        <v>0</v>
      </c>
      <c r="D32" s="401">
        <v>0</v>
      </c>
      <c r="E32" s="401">
        <v>0</v>
      </c>
      <c r="F32" s="401">
        <v>0</v>
      </c>
      <c r="G32" s="401">
        <v>0</v>
      </c>
      <c r="H32" s="401">
        <v>78302.977559999999</v>
      </c>
      <c r="I32" s="421">
        <v>2441309.8840099997</v>
      </c>
    </row>
    <row r="33" spans="1:9" ht="25.5">
      <c r="A33" s="605" t="s">
        <v>1603</v>
      </c>
      <c r="B33" s="424">
        <v>2363006.9064499997</v>
      </c>
      <c r="C33" s="424">
        <v>0</v>
      </c>
      <c r="D33" s="424">
        <v>0</v>
      </c>
      <c r="E33" s="424">
        <v>0</v>
      </c>
      <c r="F33" s="424">
        <v>0</v>
      </c>
      <c r="G33" s="424">
        <v>0</v>
      </c>
      <c r="H33" s="424">
        <v>78302.977559999999</v>
      </c>
      <c r="I33" s="422">
        <v>2441309.8840099997</v>
      </c>
    </row>
    <row r="34" spans="1:9">
      <c r="A34" s="606" t="s">
        <v>1558</v>
      </c>
      <c r="B34" s="401">
        <v>1344349.8534000001</v>
      </c>
      <c r="C34" s="401">
        <v>168232.0095999999</v>
      </c>
      <c r="D34" s="401">
        <v>0</v>
      </c>
      <c r="E34" s="401">
        <v>0</v>
      </c>
      <c r="F34" s="401">
        <v>0</v>
      </c>
      <c r="G34" s="401">
        <v>0</v>
      </c>
      <c r="H34" s="401">
        <v>0</v>
      </c>
      <c r="I34" s="421">
        <v>1512581.8629999999</v>
      </c>
    </row>
    <row r="35" spans="1:9">
      <c r="A35" s="606" t="s">
        <v>1611</v>
      </c>
      <c r="B35" s="401">
        <v>324356.69066000002</v>
      </c>
      <c r="C35" s="401">
        <v>3051.0807399999499</v>
      </c>
      <c r="D35" s="401">
        <v>0</v>
      </c>
      <c r="E35" s="401">
        <v>0</v>
      </c>
      <c r="F35" s="401">
        <v>0</v>
      </c>
      <c r="G35" s="401">
        <v>0</v>
      </c>
      <c r="H35" s="401">
        <v>0</v>
      </c>
      <c r="I35" s="421">
        <v>327407.77139999997</v>
      </c>
    </row>
    <row r="36" spans="1:9">
      <c r="A36" s="605" t="s">
        <v>1805</v>
      </c>
      <c r="B36" s="424">
        <v>1668706.5440600002</v>
      </c>
      <c r="C36" s="424">
        <v>171283.09033999985</v>
      </c>
      <c r="D36" s="424">
        <v>0</v>
      </c>
      <c r="E36" s="424">
        <v>0</v>
      </c>
      <c r="F36" s="424">
        <v>0</v>
      </c>
      <c r="G36" s="424">
        <v>0</v>
      </c>
      <c r="H36" s="424">
        <v>0</v>
      </c>
      <c r="I36" s="422">
        <v>1839989.6343999999</v>
      </c>
    </row>
    <row r="37" spans="1:9">
      <c r="A37" s="608" t="s">
        <v>1605</v>
      </c>
      <c r="B37" s="425">
        <v>21576045.752292998</v>
      </c>
      <c r="C37" s="425">
        <v>178657.03026999984</v>
      </c>
      <c r="D37" s="425">
        <v>644735.04019999993</v>
      </c>
      <c r="E37" s="425">
        <v>143662.78650999998</v>
      </c>
      <c r="F37" s="425">
        <v>0</v>
      </c>
      <c r="G37" s="425">
        <v>0</v>
      </c>
      <c r="H37" s="425">
        <v>78302.977559999999</v>
      </c>
      <c r="I37" s="429">
        <v>21188270.719922997</v>
      </c>
    </row>
    <row r="38" spans="1:9">
      <c r="A38" s="603" t="s">
        <v>1680</v>
      </c>
      <c r="B38" s="447"/>
      <c r="C38" s="447"/>
      <c r="D38" s="447"/>
      <c r="E38" s="447"/>
      <c r="F38" s="447"/>
      <c r="G38" s="447"/>
      <c r="H38" s="447"/>
      <c r="I38" s="427"/>
    </row>
    <row r="39" spans="1:9">
      <c r="A39" s="602" t="s">
        <v>1562</v>
      </c>
      <c r="B39" s="401">
        <v>2823047.4374600002</v>
      </c>
      <c r="C39" s="401">
        <v>0</v>
      </c>
      <c r="D39" s="401">
        <v>284281.61205000017</v>
      </c>
      <c r="E39" s="401">
        <v>0</v>
      </c>
      <c r="F39" s="401">
        <v>0</v>
      </c>
      <c r="G39" s="401">
        <v>0</v>
      </c>
      <c r="H39" s="401">
        <v>0</v>
      </c>
      <c r="I39" s="421">
        <v>2538765.82541</v>
      </c>
    </row>
    <row r="40" spans="1:9">
      <c r="A40" s="606" t="s">
        <v>1381</v>
      </c>
      <c r="B40" s="401">
        <v>2047084.61482</v>
      </c>
      <c r="C40" s="401">
        <v>0</v>
      </c>
      <c r="D40" s="401">
        <v>0</v>
      </c>
      <c r="E40" s="401">
        <v>0</v>
      </c>
      <c r="F40" s="401">
        <v>0</v>
      </c>
      <c r="G40" s="401">
        <v>0</v>
      </c>
      <c r="H40" s="401">
        <v>0</v>
      </c>
      <c r="I40" s="421">
        <v>2047084.61482</v>
      </c>
    </row>
    <row r="41" spans="1:9">
      <c r="A41" s="606" t="s">
        <v>1806</v>
      </c>
      <c r="B41" s="401">
        <v>22145.293389999999</v>
      </c>
      <c r="C41" s="401">
        <v>0</v>
      </c>
      <c r="D41" s="401">
        <v>2845.571330000002</v>
      </c>
      <c r="E41" s="401">
        <v>0</v>
      </c>
      <c r="F41" s="401">
        <v>0</v>
      </c>
      <c r="G41" s="401">
        <v>0</v>
      </c>
      <c r="H41" s="401">
        <v>0</v>
      </c>
      <c r="I41" s="421">
        <v>19299.72206</v>
      </c>
    </row>
    <row r="42" spans="1:9" ht="25.5">
      <c r="A42" s="606" t="s">
        <v>1807</v>
      </c>
      <c r="B42" s="401">
        <v>1489487.46661</v>
      </c>
      <c r="C42" s="401">
        <v>0</v>
      </c>
      <c r="D42" s="401">
        <v>0</v>
      </c>
      <c r="E42" s="401">
        <v>0</v>
      </c>
      <c r="F42" s="401">
        <v>0</v>
      </c>
      <c r="G42" s="401">
        <v>0</v>
      </c>
      <c r="H42" s="401">
        <v>656712.23745000002</v>
      </c>
      <c r="I42" s="421">
        <v>2146199.7040599999</v>
      </c>
    </row>
    <row r="43" spans="1:9" ht="13.5" thickBot="1">
      <c r="A43" s="608" t="s">
        <v>1607</v>
      </c>
      <c r="B43" s="425">
        <v>6381764.8122800011</v>
      </c>
      <c r="C43" s="425">
        <v>0</v>
      </c>
      <c r="D43" s="425">
        <v>287127.18338000018</v>
      </c>
      <c r="E43" s="425">
        <v>0</v>
      </c>
      <c r="F43" s="425">
        <v>0</v>
      </c>
      <c r="G43" s="425">
        <v>0</v>
      </c>
      <c r="H43" s="425">
        <v>656712.23745000002</v>
      </c>
      <c r="I43" s="429">
        <v>6751349.8663499989</v>
      </c>
    </row>
    <row r="44" spans="1:9" ht="18" customHeight="1" thickBot="1">
      <c r="A44" s="612" t="s">
        <v>1608</v>
      </c>
      <c r="B44" s="432">
        <v>27957810.564572997</v>
      </c>
      <c r="C44" s="432">
        <v>178657.03026999984</v>
      </c>
      <c r="D44" s="432">
        <v>931862.22358000011</v>
      </c>
      <c r="E44" s="432">
        <v>143662.78650999998</v>
      </c>
      <c r="F44" s="432">
        <v>0</v>
      </c>
      <c r="G44" s="432">
        <v>0</v>
      </c>
      <c r="H44" s="432">
        <v>735015.21501000004</v>
      </c>
      <c r="I44" s="434">
        <v>27939620.586272996</v>
      </c>
    </row>
    <row r="45" spans="1:9" ht="18" customHeight="1">
      <c r="A45" s="753" t="s">
        <v>1819</v>
      </c>
      <c r="B45" s="754"/>
      <c r="C45" s="754"/>
      <c r="D45" s="754"/>
      <c r="E45" s="754"/>
      <c r="F45" s="754"/>
      <c r="G45" s="754"/>
      <c r="H45" s="754"/>
      <c r="I45" s="754"/>
    </row>
    <row r="46" spans="1:9">
      <c r="A46" s="697" t="s">
        <v>1794</v>
      </c>
      <c r="B46" s="697"/>
      <c r="C46" s="697"/>
      <c r="D46" s="697"/>
      <c r="E46" s="697"/>
      <c r="F46" s="697"/>
      <c r="G46" s="697"/>
      <c r="H46" s="697"/>
      <c r="I46" s="697"/>
    </row>
    <row r="47" spans="1:9">
      <c r="A47" s="697" t="s">
        <v>1795</v>
      </c>
      <c r="B47" s="697"/>
      <c r="C47" s="697"/>
      <c r="D47" s="697"/>
      <c r="E47" s="697"/>
      <c r="F47" s="697"/>
      <c r="G47" s="697"/>
      <c r="H47" s="697"/>
      <c r="I47" s="697"/>
    </row>
    <row r="48" spans="1:9">
      <c r="A48" s="697" t="s">
        <v>1799</v>
      </c>
      <c r="B48" s="697"/>
      <c r="C48" s="697"/>
      <c r="D48" s="697"/>
      <c r="E48" s="697"/>
      <c r="F48" s="697"/>
      <c r="G48" s="697"/>
      <c r="H48" s="697"/>
      <c r="I48" s="697"/>
    </row>
    <row r="49" spans="1:9">
      <c r="A49" s="697" t="s">
        <v>1800</v>
      </c>
      <c r="B49" s="697"/>
      <c r="C49" s="697"/>
      <c r="D49" s="697"/>
      <c r="E49" s="697"/>
      <c r="F49" s="697"/>
      <c r="G49" s="697"/>
      <c r="H49" s="697"/>
      <c r="I49" s="697"/>
    </row>
    <row r="50" spans="1:9" ht="13.5" thickBot="1">
      <c r="A50" s="697" t="s">
        <v>1801</v>
      </c>
      <c r="B50" s="697"/>
      <c r="C50" s="697"/>
      <c r="D50" s="697"/>
      <c r="E50" s="697"/>
      <c r="F50" s="697"/>
      <c r="G50" s="697"/>
      <c r="H50" s="697"/>
      <c r="I50" s="697"/>
    </row>
    <row r="51" spans="1:9" ht="25.5">
      <c r="A51" s="398" t="s">
        <v>1684</v>
      </c>
      <c r="B51" s="399" t="s">
        <v>1753</v>
      </c>
      <c r="C51" s="399" t="s">
        <v>1666</v>
      </c>
      <c r="D51" s="399" t="s">
        <v>1667</v>
      </c>
      <c r="E51" s="399" t="s">
        <v>1343</v>
      </c>
      <c r="F51" s="399" t="s">
        <v>1668</v>
      </c>
      <c r="G51" s="399" t="s">
        <v>1669</v>
      </c>
      <c r="H51" s="399" t="s">
        <v>1632</v>
      </c>
      <c r="I51" s="438" t="s">
        <v>1773</v>
      </c>
    </row>
    <row r="52" spans="1:9">
      <c r="A52" s="603" t="s">
        <v>1685</v>
      </c>
      <c r="B52" s="439"/>
      <c r="C52" s="439"/>
      <c r="D52" s="439"/>
      <c r="E52" s="439"/>
      <c r="F52" s="439"/>
      <c r="G52" s="439"/>
      <c r="H52" s="439"/>
      <c r="I52" s="400"/>
    </row>
    <row r="53" spans="1:9">
      <c r="A53" s="606" t="s">
        <v>1686</v>
      </c>
      <c r="B53" s="401">
        <v>0</v>
      </c>
      <c r="C53" s="401">
        <v>0</v>
      </c>
      <c r="D53" s="401">
        <v>0</v>
      </c>
      <c r="E53" s="401">
        <v>0</v>
      </c>
      <c r="F53" s="401">
        <v>0</v>
      </c>
      <c r="G53" s="435">
        <v>0</v>
      </c>
      <c r="H53" s="401">
        <v>0</v>
      </c>
      <c r="I53" s="421">
        <v>0</v>
      </c>
    </row>
    <row r="54" spans="1:9">
      <c r="A54" s="606" t="s">
        <v>1687</v>
      </c>
      <c r="B54" s="401">
        <v>46393</v>
      </c>
      <c r="C54" s="401">
        <v>0</v>
      </c>
      <c r="D54" s="401">
        <v>0</v>
      </c>
      <c r="E54" s="401">
        <v>0</v>
      </c>
      <c r="F54" s="401">
        <v>0</v>
      </c>
      <c r="G54" s="435">
        <v>214</v>
      </c>
      <c r="H54" s="401">
        <v>0</v>
      </c>
      <c r="I54" s="421">
        <v>46607</v>
      </c>
    </row>
    <row r="55" spans="1:9">
      <c r="A55" s="606" t="s">
        <v>1688</v>
      </c>
      <c r="B55" s="401">
        <v>1301997</v>
      </c>
      <c r="C55" s="401">
        <v>0</v>
      </c>
      <c r="D55" s="401">
        <v>0</v>
      </c>
      <c r="E55" s="401">
        <v>0</v>
      </c>
      <c r="F55" s="401">
        <v>0</v>
      </c>
      <c r="G55" s="435">
        <v>6017</v>
      </c>
      <c r="H55" s="401">
        <v>0</v>
      </c>
      <c r="I55" s="421">
        <v>1308014</v>
      </c>
    </row>
    <row r="56" spans="1:9">
      <c r="A56" s="608" t="s">
        <v>1689</v>
      </c>
      <c r="B56" s="425">
        <v>1348390</v>
      </c>
      <c r="C56" s="425">
        <v>0</v>
      </c>
      <c r="D56" s="425">
        <v>0</v>
      </c>
      <c r="E56" s="425">
        <v>0</v>
      </c>
      <c r="F56" s="425">
        <v>0</v>
      </c>
      <c r="G56" s="436">
        <v>6231</v>
      </c>
      <c r="H56" s="425">
        <v>0</v>
      </c>
      <c r="I56" s="429">
        <v>1354621</v>
      </c>
    </row>
    <row r="57" spans="1:9">
      <c r="A57" s="606" t="s">
        <v>1690</v>
      </c>
      <c r="B57" s="401">
        <v>1334029.5460699999</v>
      </c>
      <c r="C57" s="401">
        <v>0</v>
      </c>
      <c r="D57" s="401">
        <v>136163.29126999999</v>
      </c>
      <c r="E57" s="401">
        <v>0</v>
      </c>
      <c r="F57" s="401">
        <v>0</v>
      </c>
      <c r="G57" s="401">
        <v>0</v>
      </c>
      <c r="H57" s="401">
        <v>0</v>
      </c>
      <c r="I57" s="421">
        <v>1197866.2548</v>
      </c>
    </row>
    <row r="58" spans="1:9">
      <c r="A58" s="606" t="s">
        <v>1563</v>
      </c>
      <c r="B58" s="401">
        <v>1141147.12708</v>
      </c>
      <c r="C58" s="401">
        <v>0</v>
      </c>
      <c r="D58" s="401">
        <v>32520.7215</v>
      </c>
      <c r="E58" s="401">
        <v>0</v>
      </c>
      <c r="F58" s="401">
        <v>0</v>
      </c>
      <c r="G58" s="401">
        <v>0</v>
      </c>
      <c r="H58" s="401">
        <v>0</v>
      </c>
      <c r="I58" s="472">
        <v>1108626.40558</v>
      </c>
    </row>
    <row r="59" spans="1:9">
      <c r="A59" s="606" t="s">
        <v>1691</v>
      </c>
      <c r="B59" s="401">
        <v>2377629.1817899998</v>
      </c>
      <c r="C59" s="401">
        <v>0</v>
      </c>
      <c r="D59" s="401">
        <v>0</v>
      </c>
      <c r="E59" s="401">
        <v>0</v>
      </c>
      <c r="F59" s="401">
        <v>0</v>
      </c>
      <c r="G59" s="401">
        <v>0</v>
      </c>
      <c r="H59" s="401">
        <v>0</v>
      </c>
      <c r="I59" s="421">
        <v>2377629.1817899998</v>
      </c>
    </row>
    <row r="60" spans="1:9" ht="13.5" thickBot="1">
      <c r="A60" s="611" t="s">
        <v>1692</v>
      </c>
      <c r="B60" s="426">
        <v>6201195.85494</v>
      </c>
      <c r="C60" s="426">
        <v>0</v>
      </c>
      <c r="D60" s="426">
        <v>168684.01276999997</v>
      </c>
      <c r="E60" s="426">
        <v>0</v>
      </c>
      <c r="F60" s="426">
        <v>0</v>
      </c>
      <c r="G60" s="437">
        <v>6231</v>
      </c>
      <c r="H60" s="426">
        <v>0</v>
      </c>
      <c r="I60" s="430">
        <v>6038742.8421700001</v>
      </c>
    </row>
    <row r="61" spans="1:9" ht="13.5" thickBot="1">
      <c r="A61" s="588"/>
      <c r="B61" s="594"/>
      <c r="C61" s="594"/>
      <c r="D61" s="594"/>
      <c r="E61" s="594"/>
      <c r="F61" s="594"/>
      <c r="G61" s="416"/>
      <c r="H61" s="594"/>
      <c r="I61" s="594"/>
    </row>
    <row r="62" spans="1:9" ht="25.5">
      <c r="A62" s="398" t="s">
        <v>1693</v>
      </c>
      <c r="B62" s="399" t="s">
        <v>1753</v>
      </c>
      <c r="C62" s="399" t="s">
        <v>1666</v>
      </c>
      <c r="D62" s="399" t="s">
        <v>1667</v>
      </c>
      <c r="E62" s="399" t="s">
        <v>1343</v>
      </c>
      <c r="F62" s="399" t="s">
        <v>1668</v>
      </c>
      <c r="G62" s="399" t="s">
        <v>1669</v>
      </c>
      <c r="H62" s="399" t="s">
        <v>1632</v>
      </c>
      <c r="I62" s="438" t="s">
        <v>1773</v>
      </c>
    </row>
    <row r="63" spans="1:9">
      <c r="A63" s="414" t="s">
        <v>1694</v>
      </c>
      <c r="B63" s="401">
        <v>44493741.825893998</v>
      </c>
      <c r="C63" s="401">
        <v>1297969.4119000002</v>
      </c>
      <c r="D63" s="401">
        <v>220153.654691</v>
      </c>
      <c r="E63" s="401">
        <v>61707.826870000004</v>
      </c>
      <c r="F63" s="401">
        <v>25671.437774000002</v>
      </c>
      <c r="G63" s="435">
        <v>37112.605845000282</v>
      </c>
      <c r="H63" s="401">
        <v>231270.65430000002</v>
      </c>
      <c r="I63" s="421">
        <v>45608670.188948005</v>
      </c>
    </row>
    <row r="64" spans="1:9">
      <c r="A64" s="414" t="s">
        <v>1695</v>
      </c>
      <c r="B64" s="401">
        <v>27957810.564572997</v>
      </c>
      <c r="C64" s="401">
        <v>178657.03026999984</v>
      </c>
      <c r="D64" s="401">
        <v>931862.22358000011</v>
      </c>
      <c r="E64" s="401">
        <v>143662.78650999998</v>
      </c>
      <c r="F64" s="401">
        <v>0</v>
      </c>
      <c r="G64" s="401">
        <v>0</v>
      </c>
      <c r="H64" s="401">
        <v>735015.21501000004</v>
      </c>
      <c r="I64" s="421">
        <v>27939620.586272996</v>
      </c>
    </row>
    <row r="65" spans="1:9" ht="13.5" thickBot="1">
      <c r="A65" s="418" t="s">
        <v>1696</v>
      </c>
      <c r="B65" s="405">
        <v>72451552.390466988</v>
      </c>
      <c r="C65" s="405">
        <v>1476626.4421699999</v>
      </c>
      <c r="D65" s="405">
        <v>1152015.878271</v>
      </c>
      <c r="E65" s="405">
        <v>205370.61338</v>
      </c>
      <c r="F65" s="405">
        <v>25671.437774000002</v>
      </c>
      <c r="G65" s="413">
        <v>37112.605845000282</v>
      </c>
      <c r="H65" s="405">
        <v>966285.8693100001</v>
      </c>
      <c r="I65" s="406">
        <v>73548290.775221005</v>
      </c>
    </row>
    <row r="66" spans="1:9" ht="13.5" thickBot="1">
      <c r="A66" s="419"/>
      <c r="B66" s="415"/>
      <c r="C66" s="415"/>
      <c r="D66" s="415"/>
      <c r="E66" s="415"/>
      <c r="F66" s="415"/>
      <c r="G66" s="415"/>
      <c r="H66" s="415"/>
      <c r="I66" s="415"/>
    </row>
    <row r="67" spans="1:9" ht="25.5">
      <c r="A67" s="398" t="s">
        <v>1693</v>
      </c>
      <c r="B67" s="399" t="s">
        <v>1753</v>
      </c>
      <c r="C67" s="399" t="s">
        <v>1666</v>
      </c>
      <c r="D67" s="399" t="s">
        <v>1667</v>
      </c>
      <c r="E67" s="399" t="s">
        <v>1343</v>
      </c>
      <c r="F67" s="399" t="s">
        <v>1668</v>
      </c>
      <c r="G67" s="399" t="s">
        <v>1669</v>
      </c>
      <c r="H67" s="399" t="s">
        <v>1632</v>
      </c>
      <c r="I67" s="438" t="s">
        <v>1773</v>
      </c>
    </row>
    <row r="68" spans="1:9" ht="13.5" thickBot="1">
      <c r="A68" s="420" t="s">
        <v>1378</v>
      </c>
      <c r="B68" s="453">
        <v>6201195.85494</v>
      </c>
      <c r="C68" s="453">
        <v>0</v>
      </c>
      <c r="D68" s="453">
        <v>168684.01276999997</v>
      </c>
      <c r="E68" s="453">
        <v>0</v>
      </c>
      <c r="F68" s="453">
        <v>0</v>
      </c>
      <c r="G68" s="455">
        <v>6231</v>
      </c>
      <c r="H68" s="453">
        <v>0</v>
      </c>
      <c r="I68" s="454">
        <v>6038742.8421700001</v>
      </c>
    </row>
  </sheetData>
  <mergeCells count="3">
    <mergeCell ref="A1:I1"/>
    <mergeCell ref="A2:I2"/>
    <mergeCell ref="A3:I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69"/>
  <sheetViews>
    <sheetView topLeftCell="A70" zoomScaleNormal="100" workbookViewId="0">
      <selection activeCell="K28" sqref="K28"/>
    </sheetView>
  </sheetViews>
  <sheetFormatPr baseColWidth="10" defaultColWidth="11.42578125" defaultRowHeight="12.75"/>
  <cols>
    <col min="1" max="1" width="45.42578125" style="4" customWidth="1"/>
    <col min="2" max="2" width="17" style="4" customWidth="1"/>
    <col min="3" max="3" width="14.28515625" style="4" bestFit="1" customWidth="1"/>
    <col min="4" max="4" width="15" style="4" customWidth="1"/>
    <col min="5" max="5" width="12.7109375" style="4" customWidth="1"/>
    <col min="6" max="6" width="12.28515625" style="4" customWidth="1"/>
    <col min="7" max="7" width="14.7109375" style="4" customWidth="1"/>
    <col min="8" max="8" width="13" style="4" customWidth="1"/>
    <col min="9" max="9" width="17.28515625" style="4" customWidth="1"/>
    <col min="10" max="10" width="11.42578125" style="4"/>
    <col min="11" max="11" width="17.140625" style="4" bestFit="1" customWidth="1"/>
    <col min="12" max="16384" width="11.42578125" style="4"/>
  </cols>
  <sheetData>
    <row r="1" spans="1:11">
      <c r="A1" s="815" t="s">
        <v>1712</v>
      </c>
      <c r="B1" s="816"/>
      <c r="C1" s="816"/>
      <c r="D1" s="816"/>
      <c r="E1" s="816"/>
      <c r="F1" s="816"/>
      <c r="G1" s="816"/>
      <c r="H1" s="816"/>
      <c r="I1" s="817"/>
    </row>
    <row r="2" spans="1:11" ht="12.75" customHeight="1">
      <c r="A2" s="840" t="s">
        <v>1786</v>
      </c>
      <c r="B2" s="841"/>
      <c r="C2" s="841"/>
      <c r="D2" s="841"/>
      <c r="E2" s="841"/>
      <c r="F2" s="841"/>
      <c r="G2" s="841"/>
      <c r="H2" s="841"/>
      <c r="I2" s="842"/>
    </row>
    <row r="3" spans="1:11" ht="15" customHeight="1">
      <c r="A3" s="818" t="s">
        <v>1754</v>
      </c>
      <c r="B3" s="819"/>
      <c r="C3" s="819"/>
      <c r="D3" s="819"/>
      <c r="E3" s="819"/>
      <c r="F3" s="819"/>
      <c r="G3" s="819"/>
      <c r="H3" s="819"/>
      <c r="I3" s="820"/>
    </row>
    <row r="4" spans="1:11" ht="13.5" thickBot="1">
      <c r="A4" s="451"/>
      <c r="B4" s="451"/>
      <c r="C4" s="451"/>
      <c r="D4" s="451"/>
      <c r="E4" s="451"/>
      <c r="F4" s="451"/>
      <c r="G4" s="451"/>
      <c r="H4" s="451"/>
      <c r="I4" s="452"/>
    </row>
    <row r="5" spans="1:11" ht="25.5">
      <c r="A5" s="398" t="s">
        <v>1665</v>
      </c>
      <c r="B5" s="399" t="s">
        <v>1743</v>
      </c>
      <c r="C5" s="399" t="s">
        <v>1666</v>
      </c>
      <c r="D5" s="399" t="s">
        <v>1667</v>
      </c>
      <c r="E5" s="399" t="s">
        <v>1697</v>
      </c>
      <c r="F5" s="399" t="s">
        <v>1668</v>
      </c>
      <c r="G5" s="399" t="s">
        <v>1669</v>
      </c>
      <c r="H5" s="399" t="s">
        <v>1632</v>
      </c>
      <c r="I5" s="438" t="s">
        <v>1774</v>
      </c>
    </row>
    <row r="6" spans="1:11" ht="25.5">
      <c r="A6" s="601" t="s">
        <v>1601</v>
      </c>
      <c r="B6" s="447"/>
      <c r="C6" s="447"/>
      <c r="D6" s="447"/>
      <c r="E6" s="447"/>
      <c r="F6" s="447"/>
      <c r="G6" s="447"/>
      <c r="H6" s="439"/>
      <c r="I6" s="427"/>
    </row>
    <row r="7" spans="1:11">
      <c r="A7" s="602" t="s">
        <v>1556</v>
      </c>
      <c r="B7" s="401">
        <v>1177194.6474759998</v>
      </c>
      <c r="C7" s="401">
        <v>0</v>
      </c>
      <c r="D7" s="401">
        <v>12357.14286</v>
      </c>
      <c r="E7" s="401">
        <v>1980.0527500000001</v>
      </c>
      <c r="F7" s="401">
        <v>16.994439999999997</v>
      </c>
      <c r="G7" s="435">
        <v>1573.1695810000003</v>
      </c>
      <c r="H7" s="402">
        <v>0</v>
      </c>
      <c r="I7" s="421">
        <v>1166410.674197</v>
      </c>
      <c r="K7" s="456"/>
    </row>
    <row r="8" spans="1:11">
      <c r="A8" s="602" t="s">
        <v>1557</v>
      </c>
      <c r="B8" s="401">
        <v>5762863.2645510007</v>
      </c>
      <c r="C8" s="401">
        <v>962.82803000000001</v>
      </c>
      <c r="D8" s="401">
        <v>125024.15284</v>
      </c>
      <c r="E8" s="401">
        <v>25457.96198</v>
      </c>
      <c r="F8" s="401">
        <v>1330</v>
      </c>
      <c r="G8" s="435">
        <v>5404.243454999978</v>
      </c>
      <c r="H8" s="402">
        <v>0</v>
      </c>
      <c r="I8" s="421">
        <v>5644206.1831959998</v>
      </c>
      <c r="K8" s="402"/>
    </row>
    <row r="9" spans="1:11">
      <c r="A9" s="602" t="s">
        <v>1555</v>
      </c>
      <c r="B9" s="401">
        <v>18890048.819878001</v>
      </c>
      <c r="C9" s="401">
        <v>1287006.5838700002</v>
      </c>
      <c r="D9" s="401">
        <v>45846.732520999998</v>
      </c>
      <c r="E9" s="401">
        <v>28861.881900000008</v>
      </c>
      <c r="F9" s="401">
        <v>24294.278183999999</v>
      </c>
      <c r="G9" s="435">
        <v>30158.822876000304</v>
      </c>
      <c r="H9" s="402">
        <v>0</v>
      </c>
      <c r="I9" s="421">
        <v>20161367.494103</v>
      </c>
    </row>
    <row r="10" spans="1:11">
      <c r="A10" s="602" t="s">
        <v>1376</v>
      </c>
      <c r="B10" s="401">
        <v>0</v>
      </c>
      <c r="C10" s="401">
        <v>0</v>
      </c>
      <c r="D10" s="401">
        <v>0</v>
      </c>
      <c r="E10" s="401">
        <v>0</v>
      </c>
      <c r="F10" s="401">
        <v>0</v>
      </c>
      <c r="G10" s="401">
        <v>0</v>
      </c>
      <c r="H10" s="402">
        <v>0</v>
      </c>
      <c r="I10" s="421">
        <v>0</v>
      </c>
    </row>
    <row r="11" spans="1:11">
      <c r="A11" s="602" t="s">
        <v>1818</v>
      </c>
      <c r="B11" s="401">
        <v>17750357.688200001</v>
      </c>
      <c r="C11" s="401">
        <v>0</v>
      </c>
      <c r="D11" s="401">
        <v>8300</v>
      </c>
      <c r="E11" s="401">
        <v>96.739580000000004</v>
      </c>
      <c r="F11" s="401">
        <v>30.165150000000001</v>
      </c>
      <c r="G11" s="401">
        <v>0</v>
      </c>
      <c r="H11" s="402">
        <v>231270.65430000002</v>
      </c>
      <c r="I11" s="421">
        <v>17742057.688200001</v>
      </c>
    </row>
    <row r="12" spans="1:11" ht="25.5">
      <c r="A12" s="609" t="s">
        <v>1602</v>
      </c>
      <c r="B12" s="425">
        <v>43580464.420105003</v>
      </c>
      <c r="C12" s="425">
        <v>1287969.4119000002</v>
      </c>
      <c r="D12" s="425">
        <v>191528.02822099999</v>
      </c>
      <c r="E12" s="425">
        <v>56396.636210000004</v>
      </c>
      <c r="F12" s="425">
        <v>25671.437773999998</v>
      </c>
      <c r="G12" s="436">
        <v>37136.23591200028</v>
      </c>
      <c r="H12" s="404">
        <v>231270.65430000002</v>
      </c>
      <c r="I12" s="429">
        <v>44714042.039696001</v>
      </c>
    </row>
    <row r="13" spans="1:11">
      <c r="A13" s="603" t="s">
        <v>1670</v>
      </c>
      <c r="B13" s="447"/>
      <c r="C13" s="447"/>
      <c r="D13" s="447"/>
      <c r="E13" s="447"/>
      <c r="F13" s="447"/>
      <c r="G13" s="447"/>
      <c r="H13" s="439"/>
      <c r="I13" s="427"/>
    </row>
    <row r="14" spans="1:11">
      <c r="A14" s="604" t="s">
        <v>1671</v>
      </c>
      <c r="B14" s="449"/>
      <c r="C14" s="449"/>
      <c r="D14" s="449"/>
      <c r="E14" s="449"/>
      <c r="F14" s="449"/>
      <c r="G14" s="449"/>
      <c r="H14" s="440"/>
      <c r="I14" s="428"/>
    </row>
    <row r="15" spans="1:11" ht="25.5">
      <c r="A15" s="600" t="s">
        <v>1377</v>
      </c>
      <c r="B15" s="401">
        <v>6249.9999900000003</v>
      </c>
      <c r="C15" s="401">
        <v>0</v>
      </c>
      <c r="D15" s="401">
        <v>2083.3333299999999</v>
      </c>
      <c r="E15" s="401">
        <v>0</v>
      </c>
      <c r="F15" s="401">
        <v>0</v>
      </c>
      <c r="G15" s="401">
        <v>0</v>
      </c>
      <c r="H15" s="402">
        <v>0</v>
      </c>
      <c r="I15" s="421">
        <v>4166.6666599999999</v>
      </c>
    </row>
    <row r="16" spans="1:11" ht="25.5">
      <c r="A16" s="605" t="s">
        <v>1598</v>
      </c>
      <c r="B16" s="424">
        <v>6249.9999900000003</v>
      </c>
      <c r="C16" s="424">
        <v>0</v>
      </c>
      <c r="D16" s="424">
        <v>2083.3333299999999</v>
      </c>
      <c r="E16" s="424">
        <v>0</v>
      </c>
      <c r="F16" s="424">
        <v>0</v>
      </c>
      <c r="G16" s="424">
        <v>0</v>
      </c>
      <c r="H16" s="403">
        <v>0</v>
      </c>
      <c r="I16" s="422">
        <v>4166.6666599999999</v>
      </c>
    </row>
    <row r="17" spans="1:11" ht="25.5">
      <c r="A17" s="606" t="s">
        <v>1597</v>
      </c>
      <c r="B17" s="401">
        <v>470165.65606999997</v>
      </c>
      <c r="C17" s="401">
        <v>0</v>
      </c>
      <c r="D17" s="401">
        <v>8681.5414399999972</v>
      </c>
      <c r="E17" s="401">
        <v>0</v>
      </c>
      <c r="F17" s="401">
        <v>0</v>
      </c>
      <c r="G17" s="401">
        <v>0</v>
      </c>
      <c r="H17" s="402">
        <v>0</v>
      </c>
      <c r="I17" s="421">
        <v>461484.11462999997</v>
      </c>
    </row>
    <row r="18" spans="1:11" ht="25.5">
      <c r="A18" s="605" t="s">
        <v>1593</v>
      </c>
      <c r="B18" s="424">
        <v>470165.65606999997</v>
      </c>
      <c r="C18" s="424">
        <v>0</v>
      </c>
      <c r="D18" s="424">
        <v>8681.5414399999972</v>
      </c>
      <c r="E18" s="424">
        <v>0</v>
      </c>
      <c r="F18" s="424">
        <v>0</v>
      </c>
      <c r="G18" s="424">
        <v>0</v>
      </c>
      <c r="H18" s="403">
        <v>0</v>
      </c>
      <c r="I18" s="422">
        <v>461484.11462999997</v>
      </c>
    </row>
    <row r="19" spans="1:11">
      <c r="A19" s="608" t="s">
        <v>1599</v>
      </c>
      <c r="B19" s="425">
        <v>476415.65605999995</v>
      </c>
      <c r="C19" s="425">
        <v>0</v>
      </c>
      <c r="D19" s="425">
        <v>10764.874769999997</v>
      </c>
      <c r="E19" s="425">
        <v>0</v>
      </c>
      <c r="F19" s="425">
        <v>0</v>
      </c>
      <c r="G19" s="425">
        <v>0</v>
      </c>
      <c r="H19" s="404">
        <v>0</v>
      </c>
      <c r="I19" s="429">
        <v>465650.78128999996</v>
      </c>
    </row>
    <row r="20" spans="1:11" ht="13.5" thickBot="1">
      <c r="A20" s="611" t="s">
        <v>1600</v>
      </c>
      <c r="B20" s="426">
        <v>44056880.076165006</v>
      </c>
      <c r="C20" s="426">
        <v>1287969.4119000002</v>
      </c>
      <c r="D20" s="426">
        <v>202292.90299099998</v>
      </c>
      <c r="E20" s="426">
        <v>56396.636210000004</v>
      </c>
      <c r="F20" s="426">
        <v>25671.437773999998</v>
      </c>
      <c r="G20" s="437">
        <v>37136.23591200028</v>
      </c>
      <c r="H20" s="405">
        <v>231270.65430000002</v>
      </c>
      <c r="I20" s="430">
        <v>45179692.820986003</v>
      </c>
    </row>
    <row r="21" spans="1:11" ht="13.5" thickBot="1">
      <c r="A21" s="441"/>
      <c r="B21" s="442"/>
      <c r="C21" s="442"/>
      <c r="D21" s="442"/>
      <c r="E21" s="442"/>
      <c r="F21" s="442"/>
      <c r="G21" s="442"/>
      <c r="H21" s="442"/>
      <c r="I21" s="457"/>
    </row>
    <row r="22" spans="1:11" ht="25.5">
      <c r="A22" s="398" t="s">
        <v>1698</v>
      </c>
      <c r="B22" s="399" t="s">
        <v>1743</v>
      </c>
      <c r="C22" s="399" t="s">
        <v>1666</v>
      </c>
      <c r="D22" s="399" t="s">
        <v>1667</v>
      </c>
      <c r="E22" s="399" t="s">
        <v>1697</v>
      </c>
      <c r="F22" s="399" t="s">
        <v>1668</v>
      </c>
      <c r="G22" s="399" t="s">
        <v>1669</v>
      </c>
      <c r="H22" s="399" t="s">
        <v>1632</v>
      </c>
      <c r="I22" s="438" t="s">
        <v>1774</v>
      </c>
    </row>
    <row r="23" spans="1:11">
      <c r="A23" s="601" t="s">
        <v>1595</v>
      </c>
      <c r="B23" s="447"/>
      <c r="C23" s="447"/>
      <c r="D23" s="447"/>
      <c r="E23" s="447"/>
      <c r="F23" s="439"/>
      <c r="G23" s="439"/>
      <c r="H23" s="439"/>
      <c r="I23" s="427"/>
    </row>
    <row r="24" spans="1:11">
      <c r="A24" s="602" t="s">
        <v>1674</v>
      </c>
      <c r="B24" s="401">
        <v>13810133.727222998</v>
      </c>
      <c r="C24" s="401">
        <v>0</v>
      </c>
      <c r="D24" s="401">
        <v>641537.29769999988</v>
      </c>
      <c r="E24" s="401">
        <v>135209.88094999999</v>
      </c>
      <c r="F24" s="402">
        <v>0</v>
      </c>
      <c r="G24" s="402">
        <v>0</v>
      </c>
      <c r="H24" s="402">
        <v>0</v>
      </c>
      <c r="I24" s="421">
        <v>13168596.429522997</v>
      </c>
      <c r="K24" s="410"/>
    </row>
    <row r="25" spans="1:11">
      <c r="A25" s="602" t="s">
        <v>1675</v>
      </c>
      <c r="B25" s="401">
        <v>1309809.7370599997</v>
      </c>
      <c r="C25" s="401">
        <v>1232.1424</v>
      </c>
      <c r="D25" s="401">
        <v>3197.7424999999998</v>
      </c>
      <c r="E25" s="401">
        <v>8452.905559999992</v>
      </c>
      <c r="F25" s="402">
        <v>0</v>
      </c>
      <c r="G25" s="402">
        <v>0</v>
      </c>
      <c r="H25" s="402">
        <v>0</v>
      </c>
      <c r="I25" s="421">
        <v>1307844.1369599998</v>
      </c>
      <c r="K25" s="410"/>
    </row>
    <row r="26" spans="1:11">
      <c r="A26" s="607" t="s">
        <v>1699</v>
      </c>
      <c r="B26" s="431">
        <v>15119943.464282997</v>
      </c>
      <c r="C26" s="431">
        <v>1232.1424</v>
      </c>
      <c r="D26" s="431">
        <v>644735.04019999993</v>
      </c>
      <c r="E26" s="431">
        <v>143662.78650999998</v>
      </c>
      <c r="F26" s="411">
        <v>0</v>
      </c>
      <c r="G26" s="411">
        <v>0</v>
      </c>
      <c r="H26" s="411">
        <v>0</v>
      </c>
      <c r="I26" s="433">
        <v>14476440.566482997</v>
      </c>
    </row>
    <row r="27" spans="1:11">
      <c r="A27" s="602" t="s">
        <v>1561</v>
      </c>
      <c r="B27" s="401">
        <v>500000</v>
      </c>
      <c r="C27" s="401">
        <v>0</v>
      </c>
      <c r="D27" s="401">
        <v>0</v>
      </c>
      <c r="E27" s="401">
        <v>0</v>
      </c>
      <c r="F27" s="402">
        <v>0</v>
      </c>
      <c r="G27" s="402">
        <v>0</v>
      </c>
      <c r="H27" s="402">
        <v>0</v>
      </c>
      <c r="I27" s="421">
        <v>500000</v>
      </c>
    </row>
    <row r="28" spans="1:11">
      <c r="A28" s="602" t="s">
        <v>1613</v>
      </c>
      <c r="B28" s="401">
        <v>112498.70272</v>
      </c>
      <c r="C28" s="401">
        <v>0</v>
      </c>
      <c r="D28" s="401">
        <v>0</v>
      </c>
      <c r="E28" s="401">
        <v>0</v>
      </c>
      <c r="F28" s="402">
        <v>0</v>
      </c>
      <c r="G28" s="402">
        <v>0</v>
      </c>
      <c r="H28" s="402">
        <v>0</v>
      </c>
      <c r="I28" s="421">
        <v>112498.70272</v>
      </c>
      <c r="K28" s="445"/>
    </row>
    <row r="29" spans="1:11">
      <c r="A29" s="602" t="s">
        <v>1614</v>
      </c>
      <c r="B29" s="401">
        <v>1430824.2915899998</v>
      </c>
      <c r="C29" s="401">
        <v>6141.7975299999716</v>
      </c>
      <c r="D29" s="401">
        <v>0</v>
      </c>
      <c r="E29" s="401">
        <v>0</v>
      </c>
      <c r="F29" s="402">
        <v>0</v>
      </c>
      <c r="G29" s="402">
        <v>0</v>
      </c>
      <c r="H29" s="402">
        <v>0</v>
      </c>
      <c r="I29" s="421">
        <v>1436966.0891199999</v>
      </c>
    </row>
    <row r="30" spans="1:11">
      <c r="A30" s="602" t="s">
        <v>1678</v>
      </c>
      <c r="B30" s="401">
        <v>381065.84318999999</v>
      </c>
      <c r="C30" s="401">
        <v>0</v>
      </c>
      <c r="D30" s="401">
        <v>0</v>
      </c>
      <c r="E30" s="401">
        <v>0</v>
      </c>
      <c r="F30" s="402">
        <v>0</v>
      </c>
      <c r="G30" s="402">
        <v>0</v>
      </c>
      <c r="H30" s="402">
        <v>0</v>
      </c>
      <c r="I30" s="421">
        <v>381065.84318999999</v>
      </c>
    </row>
    <row r="31" spans="1:11">
      <c r="A31" s="607" t="s">
        <v>1700</v>
      </c>
      <c r="B31" s="431">
        <v>2424388.8374999999</v>
      </c>
      <c r="C31" s="431">
        <v>6141.7975299999716</v>
      </c>
      <c r="D31" s="431">
        <v>0</v>
      </c>
      <c r="E31" s="431">
        <v>0</v>
      </c>
      <c r="F31" s="411">
        <v>0</v>
      </c>
      <c r="G31" s="411">
        <v>0</v>
      </c>
      <c r="H31" s="411">
        <v>0</v>
      </c>
      <c r="I31" s="433">
        <v>2430530.63503</v>
      </c>
    </row>
    <row r="32" spans="1:11" ht="25.5">
      <c r="A32" s="606" t="s">
        <v>1380</v>
      </c>
      <c r="B32" s="401">
        <v>2363006.9064499997</v>
      </c>
      <c r="C32" s="401">
        <v>0</v>
      </c>
      <c r="D32" s="401">
        <v>0</v>
      </c>
      <c r="E32" s="401">
        <v>0</v>
      </c>
      <c r="F32" s="402">
        <v>0</v>
      </c>
      <c r="G32" s="402">
        <v>0</v>
      </c>
      <c r="H32" s="402">
        <v>78302.977560000421</v>
      </c>
      <c r="I32" s="421">
        <v>2441309.8840100002</v>
      </c>
    </row>
    <row r="33" spans="1:9" ht="25.5">
      <c r="A33" s="605" t="s">
        <v>1603</v>
      </c>
      <c r="B33" s="424">
        <v>2363006.9064499997</v>
      </c>
      <c r="C33" s="424">
        <v>0</v>
      </c>
      <c r="D33" s="424">
        <v>0</v>
      </c>
      <c r="E33" s="424">
        <v>0</v>
      </c>
      <c r="F33" s="403">
        <v>0</v>
      </c>
      <c r="G33" s="403">
        <v>0</v>
      </c>
      <c r="H33" s="403">
        <v>78302.977560000421</v>
      </c>
      <c r="I33" s="422">
        <v>2441309.8840100002</v>
      </c>
    </row>
    <row r="34" spans="1:9">
      <c r="A34" s="606" t="s">
        <v>1558</v>
      </c>
      <c r="B34" s="401">
        <v>1344349.8534000001</v>
      </c>
      <c r="C34" s="401">
        <v>168232.0095999999</v>
      </c>
      <c r="D34" s="401">
        <v>0</v>
      </c>
      <c r="E34" s="401">
        <v>0</v>
      </c>
      <c r="F34" s="402">
        <v>0</v>
      </c>
      <c r="G34" s="402">
        <v>0</v>
      </c>
      <c r="H34" s="402">
        <v>0</v>
      </c>
      <c r="I34" s="421">
        <v>1512581.8629999999</v>
      </c>
    </row>
    <row r="35" spans="1:9">
      <c r="A35" s="606" t="s">
        <v>1611</v>
      </c>
      <c r="B35" s="401">
        <v>324356.69066000002</v>
      </c>
      <c r="C35" s="401">
        <v>3051.0807399999499</v>
      </c>
      <c r="D35" s="401">
        <v>0</v>
      </c>
      <c r="E35" s="401">
        <v>0</v>
      </c>
      <c r="F35" s="402">
        <v>0</v>
      </c>
      <c r="G35" s="402">
        <v>0</v>
      </c>
      <c r="H35" s="402">
        <v>0</v>
      </c>
      <c r="I35" s="421">
        <v>327407.77139999997</v>
      </c>
    </row>
    <row r="36" spans="1:9">
      <c r="A36" s="605" t="s">
        <v>1820</v>
      </c>
      <c r="B36" s="424">
        <v>1668706.5440600002</v>
      </c>
      <c r="C36" s="424">
        <v>171283.09033999985</v>
      </c>
      <c r="D36" s="424">
        <v>0</v>
      </c>
      <c r="E36" s="424">
        <v>0</v>
      </c>
      <c r="F36" s="403">
        <v>0</v>
      </c>
      <c r="G36" s="403">
        <v>0</v>
      </c>
      <c r="H36" s="403">
        <v>0</v>
      </c>
      <c r="I36" s="422">
        <v>1839989.6343999999</v>
      </c>
    </row>
    <row r="37" spans="1:9">
      <c r="A37" s="608" t="s">
        <v>1605</v>
      </c>
      <c r="B37" s="425">
        <v>21576045.752292998</v>
      </c>
      <c r="C37" s="425">
        <v>178657.03026999984</v>
      </c>
      <c r="D37" s="425">
        <v>644735.04019999993</v>
      </c>
      <c r="E37" s="425">
        <v>143662.78650999998</v>
      </c>
      <c r="F37" s="404">
        <v>0</v>
      </c>
      <c r="G37" s="404">
        <v>0</v>
      </c>
      <c r="H37" s="404">
        <v>78302.977560000421</v>
      </c>
      <c r="I37" s="429">
        <v>21188270.719922997</v>
      </c>
    </row>
    <row r="38" spans="1:9">
      <c r="A38" s="603" t="s">
        <v>1680</v>
      </c>
      <c r="B38" s="447"/>
      <c r="C38" s="447"/>
      <c r="D38" s="447"/>
      <c r="E38" s="447"/>
      <c r="F38" s="439"/>
      <c r="G38" s="439"/>
      <c r="H38" s="439"/>
      <c r="I38" s="427"/>
    </row>
    <row r="39" spans="1:9">
      <c r="A39" s="602" t="s">
        <v>1562</v>
      </c>
      <c r="B39" s="401">
        <v>2823047.4374600002</v>
      </c>
      <c r="C39" s="401">
        <v>0</v>
      </c>
      <c r="D39" s="401">
        <v>284281.61205000017</v>
      </c>
      <c r="E39" s="401">
        <v>0</v>
      </c>
      <c r="F39" s="402">
        <v>0</v>
      </c>
      <c r="G39" s="402">
        <v>0</v>
      </c>
      <c r="H39" s="402">
        <v>0</v>
      </c>
      <c r="I39" s="421">
        <v>2538765.82541</v>
      </c>
    </row>
    <row r="40" spans="1:9">
      <c r="A40" s="606" t="s">
        <v>1381</v>
      </c>
      <c r="B40" s="401">
        <v>2047084.61482</v>
      </c>
      <c r="C40" s="401">
        <v>0</v>
      </c>
      <c r="D40" s="401">
        <v>0</v>
      </c>
      <c r="E40" s="401">
        <v>0</v>
      </c>
      <c r="F40" s="402">
        <v>0</v>
      </c>
      <c r="G40" s="402">
        <v>0</v>
      </c>
      <c r="H40" s="402">
        <v>0</v>
      </c>
      <c r="I40" s="421">
        <v>2047084.61482</v>
      </c>
    </row>
    <row r="41" spans="1:9">
      <c r="A41" s="606" t="s">
        <v>1806</v>
      </c>
      <c r="B41" s="401">
        <v>22145.293389999999</v>
      </c>
      <c r="C41" s="401">
        <v>0</v>
      </c>
      <c r="D41" s="401">
        <v>2845.571330000002</v>
      </c>
      <c r="E41" s="401">
        <v>0</v>
      </c>
      <c r="F41" s="402">
        <v>0</v>
      </c>
      <c r="G41" s="402">
        <v>0</v>
      </c>
      <c r="H41" s="402">
        <v>0</v>
      </c>
      <c r="I41" s="421">
        <v>19299.72206</v>
      </c>
    </row>
    <row r="42" spans="1:9" ht="25.5">
      <c r="A42" s="606" t="s">
        <v>1682</v>
      </c>
      <c r="B42" s="401">
        <v>1489487.46661</v>
      </c>
      <c r="C42" s="401">
        <v>0</v>
      </c>
      <c r="D42" s="401">
        <v>0</v>
      </c>
      <c r="E42" s="401">
        <v>0</v>
      </c>
      <c r="F42" s="402">
        <v>0</v>
      </c>
      <c r="G42" s="402">
        <v>0</v>
      </c>
      <c r="H42" s="402">
        <v>656712.23745000002</v>
      </c>
      <c r="I42" s="421">
        <v>2146199.7040599999</v>
      </c>
    </row>
    <row r="43" spans="1:9">
      <c r="A43" s="608" t="s">
        <v>1607</v>
      </c>
      <c r="B43" s="425">
        <v>6381764.8122800011</v>
      </c>
      <c r="C43" s="425">
        <v>0</v>
      </c>
      <c r="D43" s="425">
        <v>287127.18338000018</v>
      </c>
      <c r="E43" s="425">
        <v>0</v>
      </c>
      <c r="F43" s="404">
        <v>0</v>
      </c>
      <c r="G43" s="404">
        <v>0</v>
      </c>
      <c r="H43" s="404">
        <v>656712.23745000002</v>
      </c>
      <c r="I43" s="429">
        <v>6751349.8663499989</v>
      </c>
    </row>
    <row r="44" spans="1:9" ht="24" customHeight="1" thickBot="1">
      <c r="A44" s="418" t="s">
        <v>1608</v>
      </c>
      <c r="B44" s="426">
        <v>27957810.564572997</v>
      </c>
      <c r="C44" s="426">
        <v>178657.03026999984</v>
      </c>
      <c r="D44" s="426">
        <v>931862.22358000011</v>
      </c>
      <c r="E44" s="426">
        <v>143662.78650999998</v>
      </c>
      <c r="F44" s="405">
        <v>0</v>
      </c>
      <c r="G44" s="405">
        <v>0</v>
      </c>
      <c r="H44" s="405">
        <v>735015.21501000039</v>
      </c>
      <c r="I44" s="430">
        <v>27939620.586272996</v>
      </c>
    </row>
    <row r="45" spans="1:9">
      <c r="A45" s="753" t="s">
        <v>1819</v>
      </c>
      <c r="B45" s="754"/>
      <c r="C45" s="754"/>
      <c r="D45" s="754"/>
      <c r="E45" s="754"/>
      <c r="F45" s="754"/>
      <c r="G45" s="754"/>
      <c r="H45" s="754"/>
      <c r="I45" s="754"/>
    </row>
    <row r="46" spans="1:9">
      <c r="A46" s="697" t="s">
        <v>1794</v>
      </c>
      <c r="B46" s="697"/>
      <c r="C46" s="697"/>
      <c r="D46" s="697"/>
      <c r="E46" s="697"/>
      <c r="F46" s="697"/>
      <c r="G46" s="697"/>
      <c r="H46" s="697"/>
      <c r="I46" s="697"/>
    </row>
    <row r="47" spans="1:9">
      <c r="A47" s="697" t="s">
        <v>1795</v>
      </c>
      <c r="B47" s="697"/>
      <c r="C47" s="697"/>
      <c r="D47" s="697"/>
      <c r="E47" s="697"/>
      <c r="F47" s="697"/>
      <c r="G47" s="697"/>
      <c r="H47" s="697"/>
      <c r="I47" s="697"/>
    </row>
    <row r="48" spans="1:9">
      <c r="A48" s="697" t="s">
        <v>1799</v>
      </c>
      <c r="B48" s="697"/>
      <c r="C48" s="697"/>
      <c r="D48" s="697"/>
      <c r="E48" s="697"/>
      <c r="F48" s="697"/>
      <c r="G48" s="697"/>
      <c r="H48" s="697"/>
      <c r="I48" s="697"/>
    </row>
    <row r="49" spans="1:9">
      <c r="A49" s="697" t="s">
        <v>1800</v>
      </c>
      <c r="B49" s="697"/>
      <c r="C49" s="697"/>
      <c r="D49" s="697"/>
      <c r="E49" s="697"/>
      <c r="F49" s="697"/>
      <c r="G49" s="697"/>
      <c r="H49" s="697"/>
      <c r="I49" s="697"/>
    </row>
    <row r="50" spans="1:9">
      <c r="A50" s="697" t="s">
        <v>1801</v>
      </c>
      <c r="B50" s="697"/>
      <c r="C50" s="697"/>
      <c r="D50" s="697"/>
      <c r="E50" s="697"/>
      <c r="F50" s="697"/>
      <c r="G50" s="697"/>
      <c r="H50" s="697"/>
      <c r="I50" s="697"/>
    </row>
    <row r="51" spans="1:9" ht="13.5" thickBot="1"/>
    <row r="52" spans="1:9" ht="25.5">
      <c r="A52" s="398" t="s">
        <v>1684</v>
      </c>
      <c r="B52" s="399" t="s">
        <v>1743</v>
      </c>
      <c r="C52" s="399" t="s">
        <v>1666</v>
      </c>
      <c r="D52" s="399" t="s">
        <v>1667</v>
      </c>
      <c r="E52" s="399" t="s">
        <v>1697</v>
      </c>
      <c r="F52" s="399" t="s">
        <v>1668</v>
      </c>
      <c r="G52" s="399" t="s">
        <v>1669</v>
      </c>
      <c r="H52" s="399" t="s">
        <v>1632</v>
      </c>
      <c r="I52" s="438" t="s">
        <v>1774</v>
      </c>
    </row>
    <row r="53" spans="1:9">
      <c r="A53" s="603" t="s">
        <v>1685</v>
      </c>
      <c r="B53" s="439"/>
      <c r="C53" s="439"/>
      <c r="D53" s="439"/>
      <c r="E53" s="439"/>
      <c r="F53" s="439"/>
      <c r="G53" s="439"/>
      <c r="H53" s="439"/>
      <c r="I53" s="400"/>
    </row>
    <row r="54" spans="1:9">
      <c r="A54" s="600" t="s">
        <v>1686</v>
      </c>
      <c r="B54" s="401">
        <v>0</v>
      </c>
      <c r="C54" s="401">
        <v>0</v>
      </c>
      <c r="D54" s="402">
        <v>0</v>
      </c>
      <c r="E54" s="402">
        <v>0</v>
      </c>
      <c r="F54" s="402">
        <v>0</v>
      </c>
      <c r="G54" s="435">
        <v>0</v>
      </c>
      <c r="H54" s="402">
        <v>0</v>
      </c>
      <c r="I54" s="614">
        <v>0</v>
      </c>
    </row>
    <row r="55" spans="1:9">
      <c r="A55" s="600" t="s">
        <v>1687</v>
      </c>
      <c r="B55" s="401">
        <v>0</v>
      </c>
      <c r="C55" s="401">
        <v>0</v>
      </c>
      <c r="D55" s="402">
        <v>0</v>
      </c>
      <c r="E55" s="402">
        <v>0</v>
      </c>
      <c r="F55" s="402">
        <v>0</v>
      </c>
      <c r="G55" s="435">
        <v>0</v>
      </c>
      <c r="H55" s="402">
        <v>0</v>
      </c>
      <c r="I55" s="614">
        <v>0</v>
      </c>
    </row>
    <row r="56" spans="1:9">
      <c r="A56" s="600" t="s">
        <v>1688</v>
      </c>
      <c r="B56" s="401">
        <v>1301997</v>
      </c>
      <c r="C56" s="401">
        <v>0</v>
      </c>
      <c r="D56" s="402">
        <v>0</v>
      </c>
      <c r="E56" s="402">
        <v>0</v>
      </c>
      <c r="F56" s="402">
        <v>0</v>
      </c>
      <c r="G56" s="435">
        <v>6017</v>
      </c>
      <c r="H56" s="402">
        <v>0</v>
      </c>
      <c r="I56" s="421">
        <v>1308014</v>
      </c>
    </row>
    <row r="57" spans="1:9">
      <c r="A57" s="613" t="s">
        <v>1689</v>
      </c>
      <c r="B57" s="425">
        <v>1301997</v>
      </c>
      <c r="C57" s="425">
        <v>0</v>
      </c>
      <c r="D57" s="404">
        <v>0</v>
      </c>
      <c r="E57" s="404">
        <v>0</v>
      </c>
      <c r="F57" s="404">
        <v>0</v>
      </c>
      <c r="G57" s="436">
        <v>6017</v>
      </c>
      <c r="H57" s="404">
        <v>0</v>
      </c>
      <c r="I57" s="429">
        <v>1308014</v>
      </c>
    </row>
    <row r="58" spans="1:9">
      <c r="A58" s="600" t="s">
        <v>1690</v>
      </c>
      <c r="B58" s="401">
        <v>1334029.5460699999</v>
      </c>
      <c r="C58" s="401">
        <v>0</v>
      </c>
      <c r="D58" s="402">
        <v>136163.29126999999</v>
      </c>
      <c r="E58" s="402">
        <v>0</v>
      </c>
      <c r="F58" s="402">
        <v>0</v>
      </c>
      <c r="G58" s="435">
        <v>0</v>
      </c>
      <c r="H58" s="402">
        <v>0</v>
      </c>
      <c r="I58" s="421">
        <v>1197866.2548</v>
      </c>
    </row>
    <row r="59" spans="1:9">
      <c r="A59" s="600" t="s">
        <v>1563</v>
      </c>
      <c r="B59" s="401">
        <v>1141147.12708</v>
      </c>
      <c r="C59" s="401">
        <v>0</v>
      </c>
      <c r="D59" s="402">
        <v>32520.7215</v>
      </c>
      <c r="E59" s="402">
        <v>0</v>
      </c>
      <c r="F59" s="402">
        <v>0</v>
      </c>
      <c r="G59" s="435">
        <v>0</v>
      </c>
      <c r="H59" s="402">
        <v>0</v>
      </c>
      <c r="I59" s="472">
        <v>1108626.40558</v>
      </c>
    </row>
    <row r="60" spans="1:9">
      <c r="A60" s="606" t="s">
        <v>1691</v>
      </c>
      <c r="B60" s="401">
        <v>2377629.1817899998</v>
      </c>
      <c r="C60" s="401">
        <v>0</v>
      </c>
      <c r="D60" s="402">
        <v>0</v>
      </c>
      <c r="E60" s="402">
        <v>0</v>
      </c>
      <c r="F60" s="402">
        <v>0</v>
      </c>
      <c r="G60" s="435">
        <v>0</v>
      </c>
      <c r="H60" s="402">
        <v>0</v>
      </c>
      <c r="I60" s="421">
        <v>2377629.1817899998</v>
      </c>
    </row>
    <row r="61" spans="1:9" ht="13.5" thickBot="1">
      <c r="A61" s="418" t="s">
        <v>1692</v>
      </c>
      <c r="B61" s="426">
        <v>6154802.85494</v>
      </c>
      <c r="C61" s="426">
        <v>0</v>
      </c>
      <c r="D61" s="405">
        <v>168684.01276999997</v>
      </c>
      <c r="E61" s="405">
        <v>0</v>
      </c>
      <c r="F61" s="405">
        <v>0</v>
      </c>
      <c r="G61" s="437">
        <v>6017</v>
      </c>
      <c r="H61" s="405">
        <v>0</v>
      </c>
      <c r="I61" s="430">
        <v>5992135.8421700001</v>
      </c>
    </row>
    <row r="62" spans="1:9" ht="13.5" thickBot="1">
      <c r="A62" s="458"/>
      <c r="B62" s="459"/>
      <c r="C62" s="459"/>
      <c r="D62" s="459"/>
      <c r="E62" s="459"/>
      <c r="F62" s="459"/>
      <c r="G62" s="459"/>
      <c r="H62" s="459"/>
      <c r="I62" s="460"/>
    </row>
    <row r="63" spans="1:9" ht="25.5">
      <c r="A63" s="398" t="s">
        <v>1693</v>
      </c>
      <c r="B63" s="399" t="s">
        <v>1743</v>
      </c>
      <c r="C63" s="399" t="s">
        <v>1666</v>
      </c>
      <c r="D63" s="399" t="s">
        <v>1667</v>
      </c>
      <c r="E63" s="399" t="s">
        <v>1697</v>
      </c>
      <c r="F63" s="399" t="s">
        <v>1668</v>
      </c>
      <c r="G63" s="399" t="s">
        <v>1669</v>
      </c>
      <c r="H63" s="399" t="s">
        <v>1632</v>
      </c>
      <c r="I63" s="438" t="s">
        <v>1774</v>
      </c>
    </row>
    <row r="64" spans="1:9">
      <c r="A64" s="414" t="s">
        <v>1694</v>
      </c>
      <c r="B64" s="401">
        <v>44056880.076164998</v>
      </c>
      <c r="C64" s="401">
        <v>1287969.4119000002</v>
      </c>
      <c r="D64" s="401">
        <v>202292.90299100001</v>
      </c>
      <c r="E64" s="401">
        <v>56396.636210000011</v>
      </c>
      <c r="F64" s="401">
        <v>25671.437774000002</v>
      </c>
      <c r="G64" s="435">
        <v>37136.23591200028</v>
      </c>
      <c r="H64" s="402">
        <v>231270.65430000002</v>
      </c>
      <c r="I64" s="421">
        <v>45179692.820986003</v>
      </c>
    </row>
    <row r="65" spans="1:9">
      <c r="A65" s="414" t="s">
        <v>1695</v>
      </c>
      <c r="B65" s="401">
        <v>27957810.564572997</v>
      </c>
      <c r="C65" s="401">
        <v>178657.03026999984</v>
      </c>
      <c r="D65" s="401">
        <v>931862.22358000011</v>
      </c>
      <c r="E65" s="401">
        <v>143662.78650999998</v>
      </c>
      <c r="F65" s="401">
        <v>0</v>
      </c>
      <c r="G65" s="435">
        <v>0</v>
      </c>
      <c r="H65" s="402">
        <v>735015.21501000051</v>
      </c>
      <c r="I65" s="421">
        <v>27939620.586272996</v>
      </c>
    </row>
    <row r="66" spans="1:9" ht="13.5" thickBot="1">
      <c r="A66" s="418" t="s">
        <v>1696</v>
      </c>
      <c r="B66" s="426">
        <v>72014690.640737996</v>
      </c>
      <c r="C66" s="426">
        <v>1466626.4421699999</v>
      </c>
      <c r="D66" s="426">
        <v>1134155.1265710001</v>
      </c>
      <c r="E66" s="426">
        <v>200059.42271999997</v>
      </c>
      <c r="F66" s="426">
        <v>25671.437774000002</v>
      </c>
      <c r="G66" s="437">
        <v>37136.23591200028</v>
      </c>
      <c r="H66" s="405">
        <v>966285.86931000056</v>
      </c>
      <c r="I66" s="430">
        <v>73119313.407259002</v>
      </c>
    </row>
    <row r="67" spans="1:9" ht="13.5" thickBot="1">
      <c r="A67" s="446"/>
      <c r="B67" s="412"/>
      <c r="C67" s="412"/>
      <c r="D67" s="412"/>
      <c r="E67" s="412"/>
      <c r="F67" s="412"/>
      <c r="G67" s="412"/>
      <c r="H67" s="412"/>
      <c r="I67" s="417"/>
    </row>
    <row r="68" spans="1:9" ht="25.5">
      <c r="A68" s="398" t="s">
        <v>1693</v>
      </c>
      <c r="B68" s="399" t="s">
        <v>1743</v>
      </c>
      <c r="C68" s="399" t="s">
        <v>1666</v>
      </c>
      <c r="D68" s="399" t="s">
        <v>1667</v>
      </c>
      <c r="E68" s="399" t="s">
        <v>1697</v>
      </c>
      <c r="F68" s="399" t="s">
        <v>1668</v>
      </c>
      <c r="G68" s="399" t="s">
        <v>1669</v>
      </c>
      <c r="H68" s="399" t="s">
        <v>1632</v>
      </c>
      <c r="I68" s="438" t="s">
        <v>1774</v>
      </c>
    </row>
    <row r="69" spans="1:9" ht="13.5" thickBot="1">
      <c r="A69" s="420" t="s">
        <v>1378</v>
      </c>
      <c r="B69" s="453">
        <v>6154802.85494</v>
      </c>
      <c r="C69" s="453">
        <v>0</v>
      </c>
      <c r="D69" s="589">
        <v>168684.01276999997</v>
      </c>
      <c r="E69" s="589">
        <v>0</v>
      </c>
      <c r="F69" s="589">
        <v>0</v>
      </c>
      <c r="G69" s="455">
        <v>6017</v>
      </c>
      <c r="H69" s="589">
        <v>0</v>
      </c>
      <c r="I69" s="454">
        <v>5992135.8421700001</v>
      </c>
    </row>
  </sheetData>
  <mergeCells count="3">
    <mergeCell ref="A1:I1"/>
    <mergeCell ref="A2:I2"/>
    <mergeCell ref="A3:I3"/>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K101"/>
  <sheetViews>
    <sheetView topLeftCell="A61" zoomScale="88" zoomScaleNormal="88" workbookViewId="0">
      <selection activeCell="F76" sqref="F76:F83"/>
    </sheetView>
  </sheetViews>
  <sheetFormatPr baseColWidth="10" defaultRowHeight="15"/>
  <cols>
    <col min="1" max="1" width="52.7109375" customWidth="1"/>
    <col min="2" max="2" width="17.28515625" bestFit="1" customWidth="1"/>
    <col min="3" max="3" width="14.42578125" bestFit="1" customWidth="1"/>
    <col min="4" max="4" width="16.28515625" bestFit="1" customWidth="1"/>
    <col min="5" max="5" width="18.28515625" customWidth="1"/>
    <col min="6" max="6" width="16.28515625" customWidth="1"/>
    <col min="7" max="7" width="17.28515625" customWidth="1"/>
    <col min="8" max="8" width="13.42578125" customWidth="1"/>
    <col min="9" max="9" width="17.140625" customWidth="1"/>
    <col min="11" max="11" width="20.28515625" customWidth="1"/>
  </cols>
  <sheetData>
    <row r="1" spans="1:11">
      <c r="A1" s="843" t="s">
        <v>1713</v>
      </c>
      <c r="B1" s="844"/>
      <c r="C1" s="844"/>
      <c r="D1" s="844"/>
      <c r="E1" s="844"/>
      <c r="F1" s="844"/>
      <c r="G1" s="844"/>
      <c r="H1" s="844"/>
      <c r="I1" s="845"/>
    </row>
    <row r="2" spans="1:11" ht="15" customHeight="1">
      <c r="A2" s="846" t="s">
        <v>1783</v>
      </c>
      <c r="B2" s="847"/>
      <c r="C2" s="847"/>
      <c r="D2" s="847"/>
      <c r="E2" s="847"/>
      <c r="F2" s="847"/>
      <c r="G2" s="847"/>
      <c r="H2" s="847"/>
      <c r="I2" s="848"/>
    </row>
    <row r="3" spans="1:11">
      <c r="A3" s="818" t="s">
        <v>1754</v>
      </c>
      <c r="B3" s="819"/>
      <c r="C3" s="819"/>
      <c r="D3" s="819"/>
      <c r="E3" s="819"/>
      <c r="F3" s="819"/>
      <c r="G3" s="819"/>
      <c r="H3" s="819"/>
      <c r="I3" s="820"/>
    </row>
    <row r="4" spans="1:11" ht="15.75" thickBot="1"/>
    <row r="5" spans="1:11" ht="30">
      <c r="A5" s="318" t="s">
        <v>1665</v>
      </c>
      <c r="B5" s="480" t="s">
        <v>1743</v>
      </c>
      <c r="C5" s="480" t="s">
        <v>1666</v>
      </c>
      <c r="D5" s="480" t="s">
        <v>1667</v>
      </c>
      <c r="E5" s="480" t="s">
        <v>1697</v>
      </c>
      <c r="F5" s="480" t="s">
        <v>1668</v>
      </c>
      <c r="G5" s="480" t="s">
        <v>1669</v>
      </c>
      <c r="H5" s="480" t="s">
        <v>1632</v>
      </c>
      <c r="I5" s="481" t="s">
        <v>1775</v>
      </c>
    </row>
    <row r="6" spans="1:11" ht="30">
      <c r="A6" s="615" t="s">
        <v>1601</v>
      </c>
      <c r="B6" s="275"/>
      <c r="C6" s="275"/>
      <c r="D6" s="275"/>
      <c r="E6" s="275"/>
      <c r="F6" s="275"/>
      <c r="G6" s="275"/>
      <c r="H6" s="275"/>
      <c r="I6" s="624"/>
    </row>
    <row r="7" spans="1:11">
      <c r="A7" s="616" t="s">
        <v>1556</v>
      </c>
      <c r="B7" s="319">
        <v>1043487.1317460001</v>
      </c>
      <c r="C7" s="319">
        <v>0</v>
      </c>
      <c r="D7" s="319">
        <v>9000</v>
      </c>
      <c r="E7" s="319">
        <v>1471.52775</v>
      </c>
      <c r="F7" s="319">
        <v>0</v>
      </c>
      <c r="G7" s="319">
        <v>1573.1695810000003</v>
      </c>
      <c r="H7" s="319">
        <v>0</v>
      </c>
      <c r="I7" s="598">
        <v>1036060.3013270001</v>
      </c>
      <c r="K7" s="1"/>
    </row>
    <row r="8" spans="1:11">
      <c r="A8" s="616" t="s">
        <v>1557</v>
      </c>
      <c r="B8" s="319">
        <v>5430453.3165000007</v>
      </c>
      <c r="C8" s="319">
        <v>962.82803000000001</v>
      </c>
      <c r="D8" s="319">
        <v>125024.15284</v>
      </c>
      <c r="E8" s="319">
        <v>25457.96198</v>
      </c>
      <c r="F8" s="319">
        <v>1330</v>
      </c>
      <c r="G8" s="319">
        <v>3574.3612619999794</v>
      </c>
      <c r="H8" s="319">
        <v>0</v>
      </c>
      <c r="I8" s="598">
        <v>5309966.3529520007</v>
      </c>
    </row>
    <row r="9" spans="1:11">
      <c r="A9" s="616" t="s">
        <v>1555</v>
      </c>
      <c r="B9" s="319">
        <v>17635572.127375998</v>
      </c>
      <c r="C9" s="319">
        <v>1287006.5838700002</v>
      </c>
      <c r="D9" s="319">
        <v>39394.140571000004</v>
      </c>
      <c r="E9" s="319">
        <v>27912.645030000007</v>
      </c>
      <c r="F9" s="319">
        <v>24294.278183999999</v>
      </c>
      <c r="G9" s="319">
        <v>30158.822875000307</v>
      </c>
      <c r="H9" s="319">
        <v>0</v>
      </c>
      <c r="I9" s="598">
        <v>18913343.393550001</v>
      </c>
    </row>
    <row r="10" spans="1:11">
      <c r="A10" s="616" t="s">
        <v>1376</v>
      </c>
      <c r="B10" s="319">
        <v>0</v>
      </c>
      <c r="C10" s="319">
        <v>0</v>
      </c>
      <c r="D10" s="319">
        <v>0</v>
      </c>
      <c r="E10" s="319">
        <v>0</v>
      </c>
      <c r="F10" s="319">
        <v>0</v>
      </c>
      <c r="G10" s="319">
        <v>0</v>
      </c>
      <c r="H10" s="319">
        <v>0</v>
      </c>
      <c r="I10" s="598">
        <v>0</v>
      </c>
    </row>
    <row r="11" spans="1:11">
      <c r="A11" s="616" t="s">
        <v>1818</v>
      </c>
      <c r="B11" s="319">
        <v>17725257.688200001</v>
      </c>
      <c r="C11" s="319">
        <v>0</v>
      </c>
      <c r="D11" s="319">
        <v>0</v>
      </c>
      <c r="E11" s="319">
        <v>0</v>
      </c>
      <c r="F11" s="319">
        <v>30.165150000000001</v>
      </c>
      <c r="G11" s="319">
        <v>0</v>
      </c>
      <c r="H11" s="319">
        <v>231270.65430000002</v>
      </c>
      <c r="I11" s="598">
        <v>17725257.688200001</v>
      </c>
    </row>
    <row r="12" spans="1:11" ht="30">
      <c r="A12" s="617" t="s">
        <v>1602</v>
      </c>
      <c r="B12" s="321">
        <v>41834770.263822004</v>
      </c>
      <c r="C12" s="321">
        <v>1287969.4119000002</v>
      </c>
      <c r="D12" s="321">
        <v>173418.29341099999</v>
      </c>
      <c r="E12" s="321">
        <v>54842.134760000008</v>
      </c>
      <c r="F12" s="321">
        <v>25654.443334</v>
      </c>
      <c r="G12" s="340">
        <v>35306.35371800029</v>
      </c>
      <c r="H12" s="321">
        <v>231270.65430000002</v>
      </c>
      <c r="I12" s="599">
        <v>42984627.736028999</v>
      </c>
    </row>
    <row r="13" spans="1:11">
      <c r="A13" s="618" t="s">
        <v>1670</v>
      </c>
      <c r="B13" s="275"/>
      <c r="C13" s="275"/>
      <c r="D13" s="275"/>
      <c r="E13" s="275"/>
      <c r="F13" s="275"/>
      <c r="G13" s="275"/>
      <c r="H13" s="275"/>
      <c r="I13" s="624"/>
    </row>
    <row r="14" spans="1:11">
      <c r="A14" s="619" t="s">
        <v>1671</v>
      </c>
      <c r="B14" s="341"/>
      <c r="C14" s="341"/>
      <c r="D14" s="341"/>
      <c r="E14" s="341"/>
      <c r="F14" s="341"/>
      <c r="G14" s="341"/>
      <c r="H14" s="341"/>
      <c r="I14" s="625"/>
    </row>
    <row r="15" spans="1:11" ht="30">
      <c r="A15" s="620" t="s">
        <v>1377</v>
      </c>
      <c r="B15" s="319">
        <v>0</v>
      </c>
      <c r="C15" s="319">
        <v>0</v>
      </c>
      <c r="D15" s="319">
        <v>0</v>
      </c>
      <c r="E15" s="319">
        <v>0</v>
      </c>
      <c r="F15" s="319">
        <v>0</v>
      </c>
      <c r="G15" s="319">
        <v>0</v>
      </c>
      <c r="H15" s="319">
        <v>0</v>
      </c>
      <c r="I15" s="320">
        <v>0</v>
      </c>
    </row>
    <row r="16" spans="1:11" ht="30">
      <c r="A16" s="621" t="s">
        <v>1598</v>
      </c>
      <c r="B16" s="323">
        <v>0</v>
      </c>
      <c r="C16" s="323">
        <v>0</v>
      </c>
      <c r="D16" s="323">
        <v>0</v>
      </c>
      <c r="E16" s="323">
        <v>0</v>
      </c>
      <c r="F16" s="323">
        <v>0</v>
      </c>
      <c r="G16" s="323">
        <v>0</v>
      </c>
      <c r="H16" s="323">
        <v>0</v>
      </c>
      <c r="I16" s="324">
        <v>0</v>
      </c>
    </row>
    <row r="17" spans="1:11" ht="30">
      <c r="A17" s="622" t="s">
        <v>1597</v>
      </c>
      <c r="B17" s="319">
        <v>0</v>
      </c>
      <c r="C17" s="319">
        <v>0</v>
      </c>
      <c r="D17" s="319">
        <v>0</v>
      </c>
      <c r="E17" s="319">
        <v>0</v>
      </c>
      <c r="F17" s="319">
        <v>0</v>
      </c>
      <c r="G17" s="319">
        <v>0</v>
      </c>
      <c r="H17" s="319">
        <v>0</v>
      </c>
      <c r="I17" s="320">
        <v>0</v>
      </c>
    </row>
    <row r="18" spans="1:11" ht="30">
      <c r="A18" s="621" t="s">
        <v>1593</v>
      </c>
      <c r="B18" s="323">
        <v>0</v>
      </c>
      <c r="C18" s="323">
        <v>0</v>
      </c>
      <c r="D18" s="323">
        <v>0</v>
      </c>
      <c r="E18" s="323">
        <v>0</v>
      </c>
      <c r="F18" s="323">
        <v>0</v>
      </c>
      <c r="G18" s="323">
        <v>0</v>
      </c>
      <c r="H18" s="323">
        <v>0</v>
      </c>
      <c r="I18" s="324">
        <v>0</v>
      </c>
    </row>
    <row r="19" spans="1:11">
      <c r="A19" s="623" t="s">
        <v>1599</v>
      </c>
      <c r="B19" s="321">
        <v>0</v>
      </c>
      <c r="C19" s="321">
        <v>0</v>
      </c>
      <c r="D19" s="321">
        <v>0</v>
      </c>
      <c r="E19" s="321">
        <v>0</v>
      </c>
      <c r="F19" s="321">
        <v>0</v>
      </c>
      <c r="G19" s="321">
        <v>0</v>
      </c>
      <c r="H19" s="321">
        <v>0</v>
      </c>
      <c r="I19" s="322">
        <v>0</v>
      </c>
    </row>
    <row r="20" spans="1:11" ht="15.75" thickBot="1">
      <c r="A20" s="325" t="s">
        <v>1600</v>
      </c>
      <c r="B20" s="326">
        <v>41834770.263822004</v>
      </c>
      <c r="C20" s="326">
        <v>1287969.4119000002</v>
      </c>
      <c r="D20" s="326">
        <v>173418.29341099999</v>
      </c>
      <c r="E20" s="326">
        <v>54842.134760000008</v>
      </c>
      <c r="F20" s="326">
        <v>25654.443334</v>
      </c>
      <c r="G20" s="366">
        <v>35306.35371800029</v>
      </c>
      <c r="H20" s="326">
        <v>231270.65430000002</v>
      </c>
      <c r="I20" s="627">
        <v>42984627.736028999</v>
      </c>
    </row>
    <row r="21" spans="1:11" ht="15.75" thickBot="1">
      <c r="A21" s="342"/>
      <c r="B21" s="328"/>
      <c r="C21" s="328"/>
      <c r="D21" s="328"/>
      <c r="E21" s="328"/>
      <c r="F21" s="328"/>
      <c r="G21" s="328"/>
      <c r="H21" s="328"/>
      <c r="I21" s="343"/>
    </row>
    <row r="22" spans="1:11" ht="30">
      <c r="A22" s="318" t="s">
        <v>1698</v>
      </c>
      <c r="B22" s="480" t="s">
        <v>1743</v>
      </c>
      <c r="C22" s="480" t="s">
        <v>1666</v>
      </c>
      <c r="D22" s="480" t="s">
        <v>1667</v>
      </c>
      <c r="E22" s="480" t="s">
        <v>1697</v>
      </c>
      <c r="F22" s="480" t="s">
        <v>1668</v>
      </c>
      <c r="G22" s="480" t="s">
        <v>1669</v>
      </c>
      <c r="H22" s="480" t="s">
        <v>1632</v>
      </c>
      <c r="I22" s="481" t="s">
        <v>1775</v>
      </c>
    </row>
    <row r="23" spans="1:11">
      <c r="A23" s="615" t="s">
        <v>1595</v>
      </c>
      <c r="B23" s="272"/>
      <c r="C23" s="272"/>
      <c r="D23" s="272"/>
      <c r="E23" s="272"/>
      <c r="F23" s="272"/>
      <c r="G23" s="272"/>
      <c r="H23" s="272"/>
      <c r="I23" s="339"/>
    </row>
    <row r="24" spans="1:11">
      <c r="A24" s="616" t="s">
        <v>1674</v>
      </c>
      <c r="B24" s="319">
        <v>13810133.727222998</v>
      </c>
      <c r="C24" s="319">
        <v>0</v>
      </c>
      <c r="D24" s="319">
        <v>641537.29769999988</v>
      </c>
      <c r="E24" s="319">
        <v>135209.88094999999</v>
      </c>
      <c r="F24" s="319">
        <v>0</v>
      </c>
      <c r="G24" s="319">
        <v>0</v>
      </c>
      <c r="H24" s="319">
        <v>0</v>
      </c>
      <c r="I24" s="631">
        <v>13168596.429522999</v>
      </c>
    </row>
    <row r="25" spans="1:11">
      <c r="A25" s="616" t="s">
        <v>1675</v>
      </c>
      <c r="B25" s="319">
        <v>1309809.7370599997</v>
      </c>
      <c r="C25" s="319">
        <v>1232.1424</v>
      </c>
      <c r="D25" s="319">
        <v>3197.7424999999998</v>
      </c>
      <c r="E25" s="319">
        <v>8452.905559999992</v>
      </c>
      <c r="F25" s="319">
        <v>0</v>
      </c>
      <c r="G25" s="319">
        <v>0</v>
      </c>
      <c r="H25" s="319">
        <v>0</v>
      </c>
      <c r="I25" s="631">
        <v>1307844.1369599998</v>
      </c>
    </row>
    <row r="26" spans="1:11">
      <c r="A26" s="628" t="s">
        <v>1552</v>
      </c>
      <c r="B26" s="344">
        <v>15119943.464282997</v>
      </c>
      <c r="C26" s="344">
        <v>1232.1424</v>
      </c>
      <c r="D26" s="344">
        <v>644735.04019999993</v>
      </c>
      <c r="E26" s="344">
        <v>143662.78650999998</v>
      </c>
      <c r="F26" s="344">
        <v>0</v>
      </c>
      <c r="G26" s="344">
        <v>0</v>
      </c>
      <c r="H26" s="344">
        <v>0</v>
      </c>
      <c r="I26" s="632">
        <v>14476440.566482998</v>
      </c>
      <c r="K26" s="3"/>
    </row>
    <row r="27" spans="1:11">
      <c r="A27" s="616" t="s">
        <v>1561</v>
      </c>
      <c r="B27" s="319">
        <v>500000</v>
      </c>
      <c r="C27" s="319">
        <v>0</v>
      </c>
      <c r="D27" s="319">
        <v>0</v>
      </c>
      <c r="E27" s="319">
        <v>0</v>
      </c>
      <c r="F27" s="319">
        <v>0</v>
      </c>
      <c r="G27" s="319">
        <v>0</v>
      </c>
      <c r="H27" s="319">
        <v>0</v>
      </c>
      <c r="I27" s="631">
        <v>500000</v>
      </c>
      <c r="K27" s="3"/>
    </row>
    <row r="28" spans="1:11">
      <c r="A28" s="616" t="s">
        <v>1613</v>
      </c>
      <c r="B28" s="319">
        <v>112498.70272</v>
      </c>
      <c r="C28" s="319">
        <v>0</v>
      </c>
      <c r="D28" s="319">
        <v>0</v>
      </c>
      <c r="E28" s="319">
        <v>0</v>
      </c>
      <c r="F28" s="319">
        <v>0</v>
      </c>
      <c r="G28" s="319">
        <v>0</v>
      </c>
      <c r="H28" s="319">
        <v>0</v>
      </c>
      <c r="I28" s="631">
        <v>112498.70272</v>
      </c>
    </row>
    <row r="29" spans="1:11">
      <c r="A29" s="616" t="s">
        <v>1614</v>
      </c>
      <c r="B29" s="319">
        <v>147792.90611000001</v>
      </c>
      <c r="C29" s="319">
        <v>0</v>
      </c>
      <c r="D29" s="319">
        <v>2106.7332600000204</v>
      </c>
      <c r="E29" s="319">
        <v>0</v>
      </c>
      <c r="F29" s="319">
        <v>0</v>
      </c>
      <c r="G29" s="319">
        <v>0</v>
      </c>
      <c r="H29" s="319">
        <v>0</v>
      </c>
      <c r="I29" s="631">
        <v>145686.17285</v>
      </c>
    </row>
    <row r="30" spans="1:11">
      <c r="A30" s="616" t="s">
        <v>1678</v>
      </c>
      <c r="B30" s="319">
        <v>381065.84318999999</v>
      </c>
      <c r="C30" s="319">
        <v>0</v>
      </c>
      <c r="D30" s="319">
        <v>0</v>
      </c>
      <c r="E30" s="319">
        <v>0</v>
      </c>
      <c r="F30" s="319">
        <v>0</v>
      </c>
      <c r="G30" s="319">
        <v>0</v>
      </c>
      <c r="H30" s="319">
        <v>0</v>
      </c>
      <c r="I30" s="631">
        <v>381065.84318999999</v>
      </c>
    </row>
    <row r="31" spans="1:11">
      <c r="A31" s="628" t="s">
        <v>1551</v>
      </c>
      <c r="B31" s="344">
        <v>1141357.45202</v>
      </c>
      <c r="C31" s="344">
        <v>0</v>
      </c>
      <c r="D31" s="397">
        <v>1309809737.0599997</v>
      </c>
      <c r="E31" s="344">
        <v>0</v>
      </c>
      <c r="F31" s="344">
        <v>0</v>
      </c>
      <c r="G31" s="344">
        <v>0</v>
      </c>
      <c r="H31" s="344">
        <v>0</v>
      </c>
      <c r="I31" s="632">
        <v>1139250.7187599998</v>
      </c>
    </row>
    <row r="32" spans="1:11" ht="30">
      <c r="A32" s="622" t="s">
        <v>1380</v>
      </c>
      <c r="B32" s="319">
        <v>451854.48842000001</v>
      </c>
      <c r="C32" s="319">
        <v>0</v>
      </c>
      <c r="D32" s="319">
        <v>6153.7631999999885</v>
      </c>
      <c r="E32" s="319">
        <v>0</v>
      </c>
      <c r="F32" s="319">
        <v>0</v>
      </c>
      <c r="G32" s="319">
        <v>0</v>
      </c>
      <c r="H32" s="319">
        <v>0</v>
      </c>
      <c r="I32" s="631">
        <v>445700.72522000002</v>
      </c>
    </row>
    <row r="33" spans="1:9" ht="30">
      <c r="A33" s="621" t="s">
        <v>1603</v>
      </c>
      <c r="B33" s="323">
        <v>451854.48842000001</v>
      </c>
      <c r="C33" s="323">
        <v>0</v>
      </c>
      <c r="D33" s="323">
        <v>6153.7631999999885</v>
      </c>
      <c r="E33" s="323">
        <v>0</v>
      </c>
      <c r="F33" s="323">
        <v>0</v>
      </c>
      <c r="G33" s="323">
        <v>0</v>
      </c>
      <c r="H33" s="323">
        <v>0</v>
      </c>
      <c r="I33" s="626">
        <v>445700.72522000002</v>
      </c>
    </row>
    <row r="34" spans="1:9">
      <c r="A34" s="622" t="s">
        <v>1558</v>
      </c>
      <c r="B34" s="319">
        <v>0</v>
      </c>
      <c r="C34" s="319">
        <v>0</v>
      </c>
      <c r="D34" s="319">
        <v>0</v>
      </c>
      <c r="E34" s="319">
        <v>0</v>
      </c>
      <c r="F34" s="319">
        <v>0</v>
      </c>
      <c r="G34" s="319">
        <v>0</v>
      </c>
      <c r="H34" s="319">
        <v>0</v>
      </c>
      <c r="I34" s="598">
        <v>0</v>
      </c>
    </row>
    <row r="35" spans="1:9">
      <c r="A35" s="622" t="s">
        <v>1611</v>
      </c>
      <c r="B35" s="319">
        <v>0</v>
      </c>
      <c r="C35" s="319">
        <v>0</v>
      </c>
      <c r="D35" s="319">
        <v>0</v>
      </c>
      <c r="E35" s="319">
        <v>0</v>
      </c>
      <c r="F35" s="319">
        <v>0</v>
      </c>
      <c r="G35" s="319">
        <v>0</v>
      </c>
      <c r="H35" s="319">
        <v>0</v>
      </c>
      <c r="I35" s="598">
        <v>0</v>
      </c>
    </row>
    <row r="36" spans="1:9">
      <c r="A36" s="621" t="s">
        <v>1820</v>
      </c>
      <c r="B36" s="323">
        <v>0</v>
      </c>
      <c r="C36" s="323">
        <v>0</v>
      </c>
      <c r="D36" s="323">
        <v>0</v>
      </c>
      <c r="E36" s="323">
        <v>0</v>
      </c>
      <c r="F36" s="323">
        <v>0</v>
      </c>
      <c r="G36" s="323">
        <v>0</v>
      </c>
      <c r="H36" s="323">
        <v>0</v>
      </c>
      <c r="I36" s="626">
        <v>0</v>
      </c>
    </row>
    <row r="37" spans="1:9">
      <c r="A37" s="623" t="s">
        <v>1605</v>
      </c>
      <c r="B37" s="321">
        <v>16713155.404722996</v>
      </c>
      <c r="C37" s="321">
        <v>1232.1424</v>
      </c>
      <c r="D37" s="321">
        <v>1310460625.8633997</v>
      </c>
      <c r="E37" s="321">
        <v>143662.78650999998</v>
      </c>
      <c r="F37" s="321">
        <v>0</v>
      </c>
      <c r="G37" s="321">
        <v>0</v>
      </c>
      <c r="H37" s="321">
        <v>0</v>
      </c>
      <c r="I37" s="599">
        <v>16061392.010462999</v>
      </c>
    </row>
    <row r="38" spans="1:9">
      <c r="A38" s="618" t="s">
        <v>1680</v>
      </c>
      <c r="B38" s="345"/>
      <c r="C38" s="345"/>
      <c r="D38" s="345"/>
      <c r="E38" s="345"/>
      <c r="F38" s="345"/>
      <c r="G38" s="345"/>
      <c r="H38" s="345"/>
      <c r="I38" s="633"/>
    </row>
    <row r="39" spans="1:9">
      <c r="A39" s="616" t="s">
        <v>1562</v>
      </c>
      <c r="B39" s="319">
        <v>2823047.4374600002</v>
      </c>
      <c r="C39" s="319">
        <v>0</v>
      </c>
      <c r="D39" s="319">
        <v>284281.61205000017</v>
      </c>
      <c r="E39" s="319">
        <v>0</v>
      </c>
      <c r="F39" s="319">
        <v>0</v>
      </c>
      <c r="G39" s="319">
        <v>0</v>
      </c>
      <c r="H39" s="319">
        <v>0</v>
      </c>
      <c r="I39" s="631">
        <v>2538765.82541</v>
      </c>
    </row>
    <row r="40" spans="1:9">
      <c r="A40" s="622" t="s">
        <v>1381</v>
      </c>
      <c r="B40" s="319">
        <v>2047084.61482</v>
      </c>
      <c r="C40" s="319">
        <v>0</v>
      </c>
      <c r="D40" s="319">
        <v>0</v>
      </c>
      <c r="E40" s="319">
        <v>0</v>
      </c>
      <c r="F40" s="319">
        <v>0</v>
      </c>
      <c r="G40" s="319">
        <v>0</v>
      </c>
      <c r="H40" s="319">
        <v>0</v>
      </c>
      <c r="I40" s="631">
        <v>2047084.61482</v>
      </c>
    </row>
    <row r="41" spans="1:9">
      <c r="A41" s="622" t="s">
        <v>1806</v>
      </c>
      <c r="B41" s="319">
        <v>0</v>
      </c>
      <c r="C41" s="319">
        <v>0</v>
      </c>
      <c r="D41" s="319">
        <v>0</v>
      </c>
      <c r="E41" s="319">
        <v>0</v>
      </c>
      <c r="F41" s="319">
        <v>0</v>
      </c>
      <c r="G41" s="319">
        <v>0</v>
      </c>
      <c r="H41" s="319">
        <v>0</v>
      </c>
      <c r="I41" s="598">
        <v>0</v>
      </c>
    </row>
    <row r="42" spans="1:9" ht="30">
      <c r="A42" s="622" t="s">
        <v>1807</v>
      </c>
      <c r="B42" s="319">
        <v>1489487.46661</v>
      </c>
      <c r="C42" s="319">
        <v>0</v>
      </c>
      <c r="D42" s="319">
        <v>0</v>
      </c>
      <c r="E42" s="319">
        <v>0</v>
      </c>
      <c r="F42" s="319">
        <v>0</v>
      </c>
      <c r="G42" s="319">
        <v>0</v>
      </c>
      <c r="H42" s="319">
        <v>656712.23745000002</v>
      </c>
      <c r="I42" s="631">
        <v>2146199.7040599999</v>
      </c>
    </row>
    <row r="43" spans="1:9">
      <c r="A43" s="623" t="s">
        <v>1607</v>
      </c>
      <c r="B43" s="321">
        <v>6359619.5188900009</v>
      </c>
      <c r="C43" s="321">
        <v>0</v>
      </c>
      <c r="D43" s="321">
        <v>284281.61205000017</v>
      </c>
      <c r="E43" s="321">
        <v>0</v>
      </c>
      <c r="F43" s="321">
        <v>0</v>
      </c>
      <c r="G43" s="321">
        <v>0</v>
      </c>
      <c r="H43" s="321">
        <v>656712.23745000002</v>
      </c>
      <c r="I43" s="599">
        <v>6732050.1442900002</v>
      </c>
    </row>
    <row r="44" spans="1:9" ht="27" customHeight="1" thickBot="1">
      <c r="A44" s="634" t="s">
        <v>1608</v>
      </c>
      <c r="B44" s="629">
        <v>23072774.923612997</v>
      </c>
      <c r="C44" s="630">
        <v>1232.1424</v>
      </c>
      <c r="D44" s="630">
        <v>1310744907.4754498</v>
      </c>
      <c r="E44" s="630">
        <v>143662.78650999998</v>
      </c>
      <c r="F44" s="326">
        <v>0</v>
      </c>
      <c r="G44" s="326">
        <v>0</v>
      </c>
      <c r="H44" s="326">
        <v>656712.23745000002</v>
      </c>
      <c r="I44" s="627">
        <v>22793442.154753</v>
      </c>
    </row>
    <row r="45" spans="1:9">
      <c r="A45" s="753" t="s">
        <v>1819</v>
      </c>
      <c r="B45" s="754"/>
      <c r="C45" s="754"/>
      <c r="D45" s="754"/>
      <c r="E45" s="754"/>
      <c r="F45" s="754"/>
      <c r="G45" s="754"/>
      <c r="H45" s="754"/>
      <c r="I45" s="754"/>
    </row>
    <row r="46" spans="1:9" ht="13.35" customHeight="1">
      <c r="A46" s="697" t="s">
        <v>1794</v>
      </c>
      <c r="B46" s="697"/>
      <c r="C46" s="697"/>
      <c r="D46" s="697"/>
      <c r="E46" s="697"/>
      <c r="F46" s="697"/>
      <c r="G46" s="697"/>
      <c r="H46" s="697"/>
      <c r="I46" s="697"/>
    </row>
    <row r="47" spans="1:9" ht="13.35" customHeight="1">
      <c r="A47" s="697" t="s">
        <v>1795</v>
      </c>
      <c r="B47" s="697"/>
      <c r="C47" s="697"/>
      <c r="D47" s="697"/>
      <c r="E47" s="697"/>
      <c r="F47" s="697"/>
      <c r="G47" s="697"/>
      <c r="H47" s="697"/>
      <c r="I47" s="697"/>
    </row>
    <row r="48" spans="1:9" ht="13.35" customHeight="1">
      <c r="A48" s="697" t="s">
        <v>1799</v>
      </c>
      <c r="B48" s="697"/>
      <c r="C48" s="697"/>
      <c r="D48" s="697"/>
      <c r="E48" s="697"/>
      <c r="F48" s="697"/>
      <c r="G48" s="697"/>
      <c r="H48" s="697"/>
      <c r="I48" s="697"/>
    </row>
    <row r="49" spans="1:9" ht="13.35" customHeight="1">
      <c r="A49" s="697" t="s">
        <v>1800</v>
      </c>
      <c r="B49" s="697"/>
      <c r="C49" s="697"/>
      <c r="D49" s="697"/>
      <c r="E49" s="697"/>
      <c r="F49" s="697"/>
      <c r="G49" s="697"/>
      <c r="H49" s="697"/>
      <c r="I49" s="697"/>
    </row>
    <row r="50" spans="1:9" ht="13.35" customHeight="1" thickBot="1">
      <c r="A50" s="697" t="s">
        <v>1801</v>
      </c>
      <c r="B50" s="697"/>
      <c r="C50" s="697"/>
      <c r="D50" s="697"/>
      <c r="E50" s="697"/>
      <c r="F50" s="697"/>
      <c r="G50" s="697"/>
      <c r="H50" s="697"/>
      <c r="I50" s="697"/>
    </row>
    <row r="51" spans="1:9" ht="33.75" customHeight="1">
      <c r="A51" s="318" t="s">
        <v>1684</v>
      </c>
      <c r="B51" s="480" t="s">
        <v>1743</v>
      </c>
      <c r="C51" s="480" t="s">
        <v>1666</v>
      </c>
      <c r="D51" s="480" t="s">
        <v>1667</v>
      </c>
      <c r="E51" s="480" t="s">
        <v>1697</v>
      </c>
      <c r="F51" s="480" t="s">
        <v>1668</v>
      </c>
      <c r="G51" s="480" t="s">
        <v>1669</v>
      </c>
      <c r="H51" s="480" t="s">
        <v>1632</v>
      </c>
      <c r="I51" s="481" t="s">
        <v>1775</v>
      </c>
    </row>
    <row r="52" spans="1:9">
      <c r="A52" s="618" t="s">
        <v>1685</v>
      </c>
      <c r="B52" s="337"/>
      <c r="C52" s="337"/>
      <c r="D52" s="337"/>
      <c r="E52" s="337"/>
      <c r="F52" s="337"/>
      <c r="G52" s="337"/>
      <c r="H52" s="337"/>
      <c r="I52" s="338"/>
    </row>
    <row r="53" spans="1:9">
      <c r="A53" s="622" t="s">
        <v>1686</v>
      </c>
      <c r="B53" s="319">
        <v>0</v>
      </c>
      <c r="C53" s="319">
        <v>0</v>
      </c>
      <c r="D53" s="319">
        <v>0</v>
      </c>
      <c r="E53" s="319">
        <v>0</v>
      </c>
      <c r="F53" s="319">
        <v>0</v>
      </c>
      <c r="G53" s="319">
        <v>0</v>
      </c>
      <c r="H53" s="319">
        <v>0</v>
      </c>
      <c r="I53" s="320">
        <v>0</v>
      </c>
    </row>
    <row r="54" spans="1:9">
      <c r="A54" s="622" t="s">
        <v>1687</v>
      </c>
      <c r="B54" s="319">
        <v>0</v>
      </c>
      <c r="C54" s="319">
        <v>0</v>
      </c>
      <c r="D54" s="319">
        <v>0</v>
      </c>
      <c r="E54" s="319">
        <v>0</v>
      </c>
      <c r="F54" s="319">
        <v>0</v>
      </c>
      <c r="G54" s="319">
        <v>0</v>
      </c>
      <c r="H54" s="319">
        <v>0</v>
      </c>
      <c r="I54" s="320">
        <v>0</v>
      </c>
    </row>
    <row r="55" spans="1:9">
      <c r="A55" s="622" t="s">
        <v>1688</v>
      </c>
      <c r="B55" s="319">
        <v>1301997</v>
      </c>
      <c r="C55" s="319">
        <v>0</v>
      </c>
      <c r="D55" s="319">
        <v>0</v>
      </c>
      <c r="E55" s="319">
        <v>0</v>
      </c>
      <c r="F55" s="319">
        <v>0</v>
      </c>
      <c r="G55" s="319">
        <v>6017</v>
      </c>
      <c r="H55" s="319">
        <v>0</v>
      </c>
      <c r="I55" s="320">
        <v>1308014</v>
      </c>
    </row>
    <row r="56" spans="1:9">
      <c r="A56" s="623" t="s">
        <v>1689</v>
      </c>
      <c r="B56" s="321">
        <v>1301997</v>
      </c>
      <c r="C56" s="321">
        <v>0</v>
      </c>
      <c r="D56" s="321">
        <v>0</v>
      </c>
      <c r="E56" s="321">
        <v>0</v>
      </c>
      <c r="F56" s="321">
        <v>0</v>
      </c>
      <c r="G56" s="367">
        <v>6017</v>
      </c>
      <c r="H56" s="321">
        <v>0</v>
      </c>
      <c r="I56" s="322">
        <v>1308014</v>
      </c>
    </row>
    <row r="57" spans="1:9">
      <c r="A57" s="622" t="s">
        <v>1690</v>
      </c>
      <c r="B57" s="319">
        <v>0</v>
      </c>
      <c r="C57" s="319">
        <v>0</v>
      </c>
      <c r="D57" s="319">
        <v>0</v>
      </c>
      <c r="E57" s="319">
        <v>0</v>
      </c>
      <c r="F57" s="319">
        <v>0</v>
      </c>
      <c r="G57" s="319">
        <v>0</v>
      </c>
      <c r="H57" s="319">
        <v>0</v>
      </c>
      <c r="I57" s="320">
        <v>0</v>
      </c>
    </row>
    <row r="58" spans="1:9">
      <c r="A58" s="622" t="s">
        <v>1563</v>
      </c>
      <c r="B58" s="319">
        <v>1141147.12708</v>
      </c>
      <c r="C58" s="319">
        <v>0</v>
      </c>
      <c r="D58" s="319">
        <v>32520.7215</v>
      </c>
      <c r="E58" s="319">
        <v>0</v>
      </c>
      <c r="F58" s="319">
        <v>0</v>
      </c>
      <c r="G58" s="319">
        <v>0</v>
      </c>
      <c r="H58" s="319">
        <v>0</v>
      </c>
      <c r="I58" s="473">
        <v>1108626.40558</v>
      </c>
    </row>
    <row r="59" spans="1:9">
      <c r="A59" s="622" t="s">
        <v>1691</v>
      </c>
      <c r="B59" s="319">
        <v>2377629.1817899998</v>
      </c>
      <c r="C59" s="319">
        <v>0</v>
      </c>
      <c r="D59" s="319">
        <v>0</v>
      </c>
      <c r="E59" s="319">
        <v>0</v>
      </c>
      <c r="F59" s="319">
        <v>0</v>
      </c>
      <c r="G59" s="319">
        <v>0</v>
      </c>
      <c r="H59" s="319">
        <v>0</v>
      </c>
      <c r="I59" s="320">
        <v>2377629.1817899998</v>
      </c>
    </row>
    <row r="60" spans="1:9" ht="15.75" thickBot="1">
      <c r="A60" s="325" t="s">
        <v>1692</v>
      </c>
      <c r="B60" s="326">
        <v>4820773.3088699998</v>
      </c>
      <c r="C60" s="326">
        <v>0</v>
      </c>
      <c r="D60" s="326">
        <v>32520.7215</v>
      </c>
      <c r="E60" s="326">
        <v>0</v>
      </c>
      <c r="F60" s="326">
        <v>0</v>
      </c>
      <c r="G60" s="366">
        <v>6017</v>
      </c>
      <c r="H60" s="326">
        <v>0</v>
      </c>
      <c r="I60" s="326">
        <v>4794269.5873699998</v>
      </c>
    </row>
    <row r="61" spans="1:9" ht="15.75" thickBot="1"/>
    <row r="62" spans="1:9" ht="36" customHeight="1">
      <c r="A62" s="318" t="s">
        <v>1693</v>
      </c>
      <c r="B62" s="480" t="s">
        <v>1743</v>
      </c>
      <c r="C62" s="480" t="s">
        <v>1666</v>
      </c>
      <c r="D62" s="480" t="s">
        <v>1667</v>
      </c>
      <c r="E62" s="480" t="s">
        <v>1697</v>
      </c>
      <c r="F62" s="480" t="s">
        <v>1668</v>
      </c>
      <c r="G62" s="480" t="s">
        <v>1669</v>
      </c>
      <c r="H62" s="480" t="s">
        <v>1632</v>
      </c>
      <c r="I62" s="481" t="s">
        <v>1775</v>
      </c>
    </row>
    <row r="63" spans="1:9">
      <c r="A63" s="332" t="s">
        <v>1694</v>
      </c>
      <c r="B63" s="329">
        <v>41834770.263822004</v>
      </c>
      <c r="C63" s="329">
        <v>1287969.4119000002</v>
      </c>
      <c r="D63" s="329">
        <v>173418.29341099999</v>
      </c>
      <c r="E63" s="329">
        <v>54842.134760000008</v>
      </c>
      <c r="F63" s="329">
        <v>25654.443334</v>
      </c>
      <c r="G63" s="368">
        <v>35306.35371800029</v>
      </c>
      <c r="H63" s="329">
        <v>231270.65430000002</v>
      </c>
      <c r="I63" s="330">
        <v>42984627.736028999</v>
      </c>
    </row>
    <row r="64" spans="1:9">
      <c r="A64" s="332" t="s">
        <v>1695</v>
      </c>
      <c r="B64" s="329">
        <v>23072774.923612997</v>
      </c>
      <c r="C64" s="329">
        <v>1232.1424</v>
      </c>
      <c r="D64" s="329">
        <v>1310744907.4754498</v>
      </c>
      <c r="E64" s="329">
        <v>143662.78650999998</v>
      </c>
      <c r="F64" s="329">
        <v>0</v>
      </c>
      <c r="G64" s="368">
        <v>0</v>
      </c>
      <c r="H64" s="329">
        <v>656712.23745000002</v>
      </c>
      <c r="I64" s="330">
        <v>22793442.154753</v>
      </c>
    </row>
    <row r="65" spans="1:9" ht="15.75" thickBot="1">
      <c r="A65" s="331" t="s">
        <v>1696</v>
      </c>
      <c r="B65" s="326">
        <v>64907545.187435001</v>
      </c>
      <c r="C65" s="326">
        <v>1289201.5543000002</v>
      </c>
      <c r="D65" s="326">
        <v>1310918325.7688608</v>
      </c>
      <c r="E65" s="326">
        <v>198504.92126999999</v>
      </c>
      <c r="F65" s="326">
        <v>25654.443334</v>
      </c>
      <c r="G65" s="366">
        <v>35306.35371800029</v>
      </c>
      <c r="H65" s="326">
        <v>887982.89175000007</v>
      </c>
      <c r="I65" s="327">
        <v>65778069.890781999</v>
      </c>
    </row>
    <row r="66" spans="1:9" ht="15.75" thickBot="1">
      <c r="A66" s="333"/>
      <c r="B66" s="329"/>
      <c r="C66" s="329"/>
      <c r="D66" s="329"/>
      <c r="E66" s="329"/>
      <c r="F66" s="329"/>
      <c r="G66" s="329"/>
      <c r="H66" s="329"/>
      <c r="I66" s="329"/>
    </row>
    <row r="67" spans="1:9" ht="32.25" customHeight="1">
      <c r="A67" s="318" t="s">
        <v>1693</v>
      </c>
      <c r="B67" s="480" t="s">
        <v>1743</v>
      </c>
      <c r="C67" s="480" t="s">
        <v>1666</v>
      </c>
      <c r="D67" s="480" t="s">
        <v>1667</v>
      </c>
      <c r="E67" s="480" t="s">
        <v>1697</v>
      </c>
      <c r="F67" s="480" t="s">
        <v>1668</v>
      </c>
      <c r="G67" s="480" t="s">
        <v>1669</v>
      </c>
      <c r="H67" s="480" t="s">
        <v>1632</v>
      </c>
      <c r="I67" s="481" t="s">
        <v>1775</v>
      </c>
    </row>
    <row r="68" spans="1:9" ht="15.75" thickBot="1">
      <c r="A68" s="334" t="s">
        <v>1378</v>
      </c>
      <c r="B68" s="335">
        <v>4820773.3088699998</v>
      </c>
      <c r="C68" s="335">
        <v>0</v>
      </c>
      <c r="D68" s="335">
        <v>32520.7215</v>
      </c>
      <c r="E68" s="335">
        <v>0</v>
      </c>
      <c r="F68" s="335">
        <v>0</v>
      </c>
      <c r="G68" s="369">
        <v>6017</v>
      </c>
      <c r="H68" s="335">
        <v>0</v>
      </c>
      <c r="I68" s="336">
        <v>4794269.5873699998</v>
      </c>
    </row>
    <row r="99" spans="8:8" ht="18.75">
      <c r="H99" s="383">
        <v>41617461.560000002</v>
      </c>
    </row>
    <row r="100" spans="8:8" ht="19.5" thickBot="1">
      <c r="H100" s="384">
        <v>25970941.739999998</v>
      </c>
    </row>
    <row r="101" spans="8:8" ht="19.5" thickTop="1">
      <c r="H101" s="382">
        <f>+H99+H100</f>
        <v>67588403.299999997</v>
      </c>
    </row>
  </sheetData>
  <mergeCells count="3">
    <mergeCell ref="A1:I1"/>
    <mergeCell ref="A2:I2"/>
    <mergeCell ref="A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1:L77"/>
  <sheetViews>
    <sheetView showGridLines="0" topLeftCell="A67" workbookViewId="0">
      <selection activeCell="J7" sqref="J7"/>
    </sheetView>
  </sheetViews>
  <sheetFormatPr baseColWidth="10" defaultRowHeight="11.25" customHeight="1"/>
  <cols>
    <col min="1" max="1" width="5.28515625" customWidth="1"/>
    <col min="2" max="2" width="44.42578125" customWidth="1"/>
    <col min="3" max="3" width="17.28515625" bestFit="1" customWidth="1"/>
    <col min="4" max="4" width="14.140625" bestFit="1" customWidth="1"/>
    <col min="5" max="5" width="11.7109375" bestFit="1" customWidth="1"/>
    <col min="6" max="6" width="13.28515625" customWidth="1"/>
    <col min="7" max="7" width="12.42578125" customWidth="1"/>
    <col min="8" max="8" width="14.42578125" customWidth="1"/>
    <col min="9" max="9" width="12.140625" customWidth="1"/>
    <col min="10" max="10" width="16.42578125" customWidth="1"/>
    <col min="11" max="11" width="12.7109375" bestFit="1" customWidth="1"/>
    <col min="12" max="12" width="13.7109375" bestFit="1" customWidth="1"/>
  </cols>
  <sheetData>
    <row r="1" spans="2:10" ht="14.1" customHeight="1">
      <c r="B1" s="771" t="s">
        <v>1589</v>
      </c>
      <c r="C1" s="772"/>
      <c r="D1" s="772"/>
      <c r="E1" s="772"/>
      <c r="F1" s="772"/>
      <c r="G1" s="772"/>
      <c r="H1" s="772"/>
      <c r="I1" s="772"/>
      <c r="J1" s="773"/>
    </row>
    <row r="2" spans="2:10" ht="13.35" customHeight="1">
      <c r="B2" s="774" t="s">
        <v>1590</v>
      </c>
      <c r="C2" s="775"/>
      <c r="D2" s="775"/>
      <c r="E2" s="775"/>
      <c r="F2" s="775"/>
      <c r="G2" s="775"/>
      <c r="H2" s="775"/>
      <c r="I2" s="775"/>
      <c r="J2" s="776"/>
    </row>
    <row r="3" spans="2:10" ht="11.25" customHeight="1">
      <c r="B3" s="780" t="s">
        <v>1776</v>
      </c>
      <c r="C3" s="781"/>
      <c r="D3" s="781"/>
      <c r="E3" s="781"/>
      <c r="F3" s="781"/>
      <c r="G3" s="781"/>
      <c r="H3" s="781"/>
      <c r="I3" s="781"/>
      <c r="J3" s="782"/>
    </row>
    <row r="4" spans="2:10" ht="11.25" customHeight="1">
      <c r="B4" s="777" t="s">
        <v>1662</v>
      </c>
      <c r="C4" s="778"/>
      <c r="D4" s="778"/>
      <c r="E4" s="778"/>
      <c r="F4" s="778"/>
      <c r="G4" s="778"/>
      <c r="H4" s="778"/>
      <c r="I4" s="778"/>
      <c r="J4" s="779"/>
    </row>
    <row r="5" spans="2:10" ht="11.25" customHeight="1">
      <c r="C5" s="1"/>
      <c r="D5" s="1"/>
      <c r="E5" s="1"/>
      <c r="F5" s="1"/>
      <c r="G5" s="1"/>
      <c r="H5" s="1"/>
      <c r="I5" s="1"/>
      <c r="J5" s="1"/>
    </row>
    <row r="6" spans="2:10" ht="26.25" customHeight="1">
      <c r="B6" s="292" t="s">
        <v>1483</v>
      </c>
      <c r="C6" s="303" t="s">
        <v>1744</v>
      </c>
      <c r="D6" s="293" t="s">
        <v>1347</v>
      </c>
      <c r="E6" s="303" t="s">
        <v>1348</v>
      </c>
      <c r="F6" s="293" t="s">
        <v>1345</v>
      </c>
      <c r="G6" s="303" t="s">
        <v>1350</v>
      </c>
      <c r="H6" s="291" t="s">
        <v>1390</v>
      </c>
      <c r="I6" s="303" t="s">
        <v>1566</v>
      </c>
      <c r="J6" s="34" t="s">
        <v>1777</v>
      </c>
    </row>
    <row r="7" spans="2:10" ht="11.25" customHeight="1">
      <c r="B7" s="590" t="s">
        <v>1522</v>
      </c>
      <c r="C7" s="591">
        <v>44017326.169831991</v>
      </c>
      <c r="D7" s="591">
        <v>1297969.4118999999</v>
      </c>
      <c r="E7" s="591">
        <v>209388.77992099998</v>
      </c>
      <c r="F7" s="591">
        <v>61707.826870000012</v>
      </c>
      <c r="G7" s="591">
        <v>25671.437774000002</v>
      </c>
      <c r="H7" s="591">
        <v>37112.605845000289</v>
      </c>
      <c r="I7" s="591">
        <v>231270.65429999999</v>
      </c>
      <c r="J7" s="591">
        <v>45143019.407655999</v>
      </c>
    </row>
    <row r="8" spans="2:10" ht="11.25" customHeight="1">
      <c r="B8" s="35" t="s">
        <v>1620</v>
      </c>
      <c r="C8" s="304">
        <v>19152012.639284</v>
      </c>
      <c r="D8" s="304">
        <v>1297006.58387</v>
      </c>
      <c r="E8" s="304">
        <v>45884.545480999994</v>
      </c>
      <c r="F8" s="304">
        <v>28870.200650000002</v>
      </c>
      <c r="G8" s="304">
        <v>24294.278184000003</v>
      </c>
      <c r="H8" s="304">
        <v>30158.822876000304</v>
      </c>
      <c r="I8" s="304">
        <v>0</v>
      </c>
      <c r="J8" s="304">
        <v>20433293.500548996</v>
      </c>
    </row>
    <row r="9" spans="2:10" ht="11.25" customHeight="1">
      <c r="B9" s="294" t="s">
        <v>191</v>
      </c>
      <c r="C9" s="305">
        <v>262.76713000000001</v>
      </c>
      <c r="D9" s="270">
        <v>0</v>
      </c>
      <c r="E9" s="305">
        <v>65.691779999999994</v>
      </c>
      <c r="F9" s="270">
        <v>0</v>
      </c>
      <c r="G9" s="305">
        <v>0.98538000000000003</v>
      </c>
      <c r="H9" s="270">
        <v>0</v>
      </c>
      <c r="I9" s="305">
        <v>0</v>
      </c>
      <c r="J9" s="295">
        <v>197.07535000000001</v>
      </c>
    </row>
    <row r="10" spans="2:10" ht="11.25" customHeight="1">
      <c r="B10" s="294" t="s">
        <v>194</v>
      </c>
      <c r="C10" s="305">
        <v>6277625.1591169992</v>
      </c>
      <c r="D10" s="270">
        <v>177000.20980000001</v>
      </c>
      <c r="E10" s="305">
        <v>6586.6404000000002</v>
      </c>
      <c r="F10" s="270">
        <v>16632.269840000001</v>
      </c>
      <c r="G10" s="305">
        <v>206.686644</v>
      </c>
      <c r="H10" s="270">
        <v>3.9150169999999842</v>
      </c>
      <c r="I10" s="305">
        <v>0</v>
      </c>
      <c r="J10" s="295">
        <v>6448042.6435339982</v>
      </c>
    </row>
    <row r="11" spans="2:10" ht="11.25" customHeight="1">
      <c r="B11" s="294" t="s">
        <v>378</v>
      </c>
      <c r="C11" s="305">
        <v>2843281.3514800002</v>
      </c>
      <c r="D11" s="270">
        <v>0</v>
      </c>
      <c r="E11" s="305">
        <v>4245.96479</v>
      </c>
      <c r="F11" s="270">
        <v>7784.2006700000002</v>
      </c>
      <c r="G11" s="305">
        <v>96.516390000000001</v>
      </c>
      <c r="H11" s="270">
        <v>0</v>
      </c>
      <c r="I11" s="305">
        <v>0</v>
      </c>
      <c r="J11" s="295">
        <v>2839035.3866900001</v>
      </c>
    </row>
    <row r="12" spans="2:10" ht="11.25" customHeight="1">
      <c r="B12" s="294" t="s">
        <v>407</v>
      </c>
      <c r="C12" s="305">
        <v>3905529.8330450002</v>
      </c>
      <c r="D12" s="270">
        <v>10000</v>
      </c>
      <c r="E12" s="305">
        <v>34986.248510999998</v>
      </c>
      <c r="F12" s="270">
        <v>3739.7682200000004</v>
      </c>
      <c r="G12" s="305">
        <v>233.54617000000002</v>
      </c>
      <c r="H12" s="270">
        <v>0</v>
      </c>
      <c r="I12" s="305">
        <v>0</v>
      </c>
      <c r="J12" s="295">
        <v>3880543.5845340006</v>
      </c>
    </row>
    <row r="13" spans="2:10" ht="11.25" customHeight="1">
      <c r="B13" s="294" t="s">
        <v>466</v>
      </c>
      <c r="C13" s="305">
        <v>37093.154011999992</v>
      </c>
      <c r="D13" s="270">
        <v>0</v>
      </c>
      <c r="E13" s="305">
        <v>0</v>
      </c>
      <c r="F13" s="270">
        <v>0</v>
      </c>
      <c r="G13" s="305">
        <v>0</v>
      </c>
      <c r="H13" s="270">
        <v>93.453428999999886</v>
      </c>
      <c r="I13" s="305">
        <v>0</v>
      </c>
      <c r="J13" s="295">
        <v>37186.607441</v>
      </c>
    </row>
    <row r="14" spans="2:10" ht="11.25" customHeight="1">
      <c r="B14" s="294" t="s">
        <v>474</v>
      </c>
      <c r="C14" s="305">
        <v>0</v>
      </c>
      <c r="D14" s="270">
        <v>308000</v>
      </c>
      <c r="E14" s="305">
        <v>0</v>
      </c>
      <c r="F14" s="270">
        <v>0</v>
      </c>
      <c r="G14" s="305">
        <v>19742.8</v>
      </c>
      <c r="H14" s="270">
        <v>0</v>
      </c>
      <c r="I14" s="305">
        <v>0</v>
      </c>
      <c r="J14" s="295">
        <v>308000</v>
      </c>
    </row>
    <row r="15" spans="2:10" ht="11.25" customHeight="1">
      <c r="B15" s="294" t="s">
        <v>475</v>
      </c>
      <c r="C15" s="305">
        <v>6088220.3744999999</v>
      </c>
      <c r="D15" s="270">
        <v>802006.37407000002</v>
      </c>
      <c r="E15" s="305">
        <v>0</v>
      </c>
      <c r="F15" s="270">
        <v>713.96192000000008</v>
      </c>
      <c r="G15" s="305">
        <v>4013.7436000000002</v>
      </c>
      <c r="H15" s="270">
        <v>30061.454430000304</v>
      </c>
      <c r="I15" s="305">
        <v>0</v>
      </c>
      <c r="J15" s="295">
        <v>6920288.2029999997</v>
      </c>
    </row>
    <row r="16" spans="2:10" ht="11.25" customHeight="1">
      <c r="B16" s="35" t="s">
        <v>1621</v>
      </c>
      <c r="C16" s="304">
        <v>5937761.1948720003</v>
      </c>
      <c r="D16" s="304">
        <v>962.82803000000001</v>
      </c>
      <c r="E16" s="304">
        <v>142847.09158000001</v>
      </c>
      <c r="F16" s="304">
        <v>30760.833890000005</v>
      </c>
      <c r="G16" s="304">
        <v>1330</v>
      </c>
      <c r="H16" s="304">
        <v>5380.6133879999816</v>
      </c>
      <c r="I16" s="304">
        <v>0</v>
      </c>
      <c r="J16" s="304">
        <v>5801257.544710001</v>
      </c>
    </row>
    <row r="17" spans="2:10" ht="11.25" customHeight="1">
      <c r="B17" s="294" t="s">
        <v>71</v>
      </c>
      <c r="C17" s="305">
        <v>605299.42501399992</v>
      </c>
      <c r="D17" s="270">
        <v>0</v>
      </c>
      <c r="E17" s="305">
        <v>0</v>
      </c>
      <c r="F17" s="270">
        <v>0</v>
      </c>
      <c r="G17" s="305">
        <v>1330</v>
      </c>
      <c r="H17" s="270">
        <v>0</v>
      </c>
      <c r="I17" s="305">
        <v>0</v>
      </c>
      <c r="J17" s="295">
        <v>605299.42501399992</v>
      </c>
    </row>
    <row r="18" spans="2:10" ht="11.25" customHeight="1">
      <c r="B18" s="294" t="s">
        <v>84</v>
      </c>
      <c r="C18" s="305">
        <v>2237973.7447899999</v>
      </c>
      <c r="D18" s="270">
        <v>0</v>
      </c>
      <c r="E18" s="305">
        <v>138769.28044</v>
      </c>
      <c r="F18" s="270">
        <v>29728.664770000003</v>
      </c>
      <c r="G18" s="305">
        <v>0</v>
      </c>
      <c r="H18" s="270">
        <v>3029.5429499999882</v>
      </c>
      <c r="I18" s="305">
        <v>0</v>
      </c>
      <c r="J18" s="295">
        <v>2102234.0072999997</v>
      </c>
    </row>
    <row r="19" spans="2:10" ht="11.25" customHeight="1">
      <c r="B19" s="294" t="s">
        <v>91</v>
      </c>
      <c r="C19" s="305">
        <v>48766.125952000009</v>
      </c>
      <c r="D19" s="270">
        <v>0</v>
      </c>
      <c r="E19" s="305">
        <v>0</v>
      </c>
      <c r="F19" s="270">
        <v>0</v>
      </c>
      <c r="G19" s="305">
        <v>0</v>
      </c>
      <c r="H19" s="270">
        <v>0</v>
      </c>
      <c r="I19" s="305">
        <v>0</v>
      </c>
      <c r="J19" s="295">
        <v>48766.125952000009</v>
      </c>
    </row>
    <row r="20" spans="2:10" ht="11.25" customHeight="1">
      <c r="B20" s="294" t="s">
        <v>50</v>
      </c>
      <c r="C20" s="305">
        <v>4024.5949800000003</v>
      </c>
      <c r="D20" s="270">
        <v>0</v>
      </c>
      <c r="E20" s="305">
        <v>191.15302</v>
      </c>
      <c r="F20" s="270">
        <v>22.938359999999999</v>
      </c>
      <c r="G20" s="305">
        <v>0</v>
      </c>
      <c r="H20" s="270">
        <v>0</v>
      </c>
      <c r="I20" s="305">
        <v>0</v>
      </c>
      <c r="J20" s="295">
        <v>3833.4419600000001</v>
      </c>
    </row>
    <row r="21" spans="2:10" ht="11.25" customHeight="1">
      <c r="B21" s="294" t="s">
        <v>98</v>
      </c>
      <c r="C21" s="305">
        <v>173.26766599999996</v>
      </c>
      <c r="D21" s="270">
        <v>0</v>
      </c>
      <c r="E21" s="305">
        <v>0</v>
      </c>
      <c r="F21" s="270">
        <v>0</v>
      </c>
      <c r="G21" s="305">
        <v>0</v>
      </c>
      <c r="H21" s="270">
        <v>-0.28429099999999924</v>
      </c>
      <c r="I21" s="305">
        <v>0</v>
      </c>
      <c r="J21" s="295">
        <v>172.98337499999997</v>
      </c>
    </row>
    <row r="22" spans="2:10" ht="11.25" customHeight="1">
      <c r="B22" s="294" t="s">
        <v>119</v>
      </c>
      <c r="C22" s="305">
        <v>2441694.3671510001</v>
      </c>
      <c r="D22" s="270">
        <v>962.82803000000001</v>
      </c>
      <c r="E22" s="305">
        <v>0</v>
      </c>
      <c r="F22" s="270">
        <v>0</v>
      </c>
      <c r="G22" s="305">
        <v>0</v>
      </c>
      <c r="H22" s="270">
        <v>1174.0961450000034</v>
      </c>
      <c r="I22" s="305">
        <v>0</v>
      </c>
      <c r="J22" s="295">
        <v>2443831.2913260004</v>
      </c>
    </row>
    <row r="23" spans="2:10" ht="11.25" customHeight="1">
      <c r="B23" s="294" t="s">
        <v>130</v>
      </c>
      <c r="C23" s="305">
        <v>82654.704639999982</v>
      </c>
      <c r="D23" s="270">
        <v>0</v>
      </c>
      <c r="E23" s="305">
        <v>0</v>
      </c>
      <c r="F23" s="270">
        <v>0</v>
      </c>
      <c r="G23" s="305">
        <v>0</v>
      </c>
      <c r="H23" s="270">
        <v>0</v>
      </c>
      <c r="I23" s="305">
        <v>0</v>
      </c>
      <c r="J23" s="295">
        <v>82654.704639999982</v>
      </c>
    </row>
    <row r="24" spans="2:10" ht="11.25" customHeight="1">
      <c r="B24" s="294" t="s">
        <v>135</v>
      </c>
      <c r="C24" s="305">
        <v>77040.450840999983</v>
      </c>
      <c r="D24" s="270">
        <v>0</v>
      </c>
      <c r="E24" s="305">
        <v>0</v>
      </c>
      <c r="F24" s="270">
        <v>0</v>
      </c>
      <c r="G24" s="305">
        <v>0</v>
      </c>
      <c r="H24" s="270">
        <v>1834.2964490000008</v>
      </c>
      <c r="I24" s="305">
        <v>0</v>
      </c>
      <c r="J24" s="295">
        <v>78874.747289999985</v>
      </c>
    </row>
    <row r="25" spans="2:10" ht="11.25" customHeight="1">
      <c r="B25" s="294" t="s">
        <v>138</v>
      </c>
      <c r="C25" s="305">
        <v>4271.3066250000011</v>
      </c>
      <c r="D25" s="270">
        <v>0</v>
      </c>
      <c r="E25" s="305">
        <v>0</v>
      </c>
      <c r="F25" s="270">
        <v>0</v>
      </c>
      <c r="G25" s="305">
        <v>0</v>
      </c>
      <c r="H25" s="270">
        <v>-7.0081899999998276</v>
      </c>
      <c r="I25" s="305">
        <v>0</v>
      </c>
      <c r="J25" s="295">
        <v>4264.2984350000006</v>
      </c>
    </row>
    <row r="26" spans="2:10" ht="11.25" customHeight="1">
      <c r="B26" s="294" t="s">
        <v>148</v>
      </c>
      <c r="C26" s="305">
        <v>8074.7340000000004</v>
      </c>
      <c r="D26" s="270">
        <v>0</v>
      </c>
      <c r="E26" s="305">
        <v>0</v>
      </c>
      <c r="F26" s="270">
        <v>0</v>
      </c>
      <c r="G26" s="305">
        <v>0</v>
      </c>
      <c r="H26" s="270">
        <v>-13.248699999999953</v>
      </c>
      <c r="I26" s="305">
        <v>0</v>
      </c>
      <c r="J26" s="295">
        <v>8061.4852999999994</v>
      </c>
    </row>
    <row r="27" spans="2:10" ht="11.25" customHeight="1">
      <c r="B27" s="294" t="s">
        <v>149</v>
      </c>
      <c r="C27" s="305">
        <v>241718.73793299997</v>
      </c>
      <c r="D27" s="270">
        <v>0</v>
      </c>
      <c r="E27" s="305">
        <v>945.48112000000003</v>
      </c>
      <c r="F27" s="270">
        <v>130.32543000000001</v>
      </c>
      <c r="G27" s="305">
        <v>0</v>
      </c>
      <c r="H27" s="270">
        <v>-38.670510999999941</v>
      </c>
      <c r="I27" s="305">
        <v>0</v>
      </c>
      <c r="J27" s="295">
        <v>240734.58630199998</v>
      </c>
    </row>
    <row r="28" spans="2:10" ht="11.25" customHeight="1">
      <c r="B28" s="294" t="s">
        <v>164</v>
      </c>
      <c r="C28" s="305">
        <v>53717.646000000001</v>
      </c>
      <c r="D28" s="270">
        <v>0</v>
      </c>
      <c r="E28" s="305">
        <v>2941.1770000000001</v>
      </c>
      <c r="F28" s="270">
        <v>878.90532999999994</v>
      </c>
      <c r="G28" s="305">
        <v>0</v>
      </c>
      <c r="H28" s="270">
        <v>0</v>
      </c>
      <c r="I28" s="305">
        <v>0</v>
      </c>
      <c r="J28" s="295">
        <v>50776.468999999997</v>
      </c>
    </row>
    <row r="29" spans="2:10" ht="11.25" customHeight="1">
      <c r="B29" s="294" t="s">
        <v>64</v>
      </c>
      <c r="C29" s="305">
        <v>18838.896597999996</v>
      </c>
      <c r="D29" s="270">
        <v>0</v>
      </c>
      <c r="E29" s="305">
        <v>0</v>
      </c>
      <c r="F29" s="270">
        <v>0</v>
      </c>
      <c r="G29" s="305">
        <v>0</v>
      </c>
      <c r="H29" s="270">
        <v>-30.910106999999378</v>
      </c>
      <c r="I29" s="305">
        <v>0</v>
      </c>
      <c r="J29" s="295">
        <v>18807.986491</v>
      </c>
    </row>
    <row r="30" spans="2:10" ht="11.25" customHeight="1">
      <c r="B30" s="294" t="s">
        <v>182</v>
      </c>
      <c r="C30" s="305">
        <v>88609.168625000006</v>
      </c>
      <c r="D30" s="270">
        <v>0</v>
      </c>
      <c r="E30" s="305">
        <v>0</v>
      </c>
      <c r="F30" s="270">
        <v>0</v>
      </c>
      <c r="G30" s="305">
        <v>0</v>
      </c>
      <c r="H30" s="270">
        <v>-145.38637400001195</v>
      </c>
      <c r="I30" s="305">
        <v>0</v>
      </c>
      <c r="J30" s="295">
        <v>88463.782250999982</v>
      </c>
    </row>
    <row r="31" spans="2:10" ht="11.25" customHeight="1">
      <c r="B31" s="296" t="s">
        <v>68</v>
      </c>
      <c r="C31" s="305">
        <v>18225.808000000001</v>
      </c>
      <c r="D31" s="270">
        <v>0</v>
      </c>
      <c r="E31" s="305">
        <v>0</v>
      </c>
      <c r="F31" s="270">
        <v>0</v>
      </c>
      <c r="G31" s="305">
        <v>0</v>
      </c>
      <c r="H31" s="270">
        <v>-405.92</v>
      </c>
      <c r="I31" s="305">
        <v>0</v>
      </c>
      <c r="J31" s="295">
        <v>17819.887999999999</v>
      </c>
    </row>
    <row r="32" spans="2:10" ht="11.25" customHeight="1">
      <c r="B32" s="294" t="s">
        <v>70</v>
      </c>
      <c r="C32" s="305">
        <v>1398.6715900000002</v>
      </c>
      <c r="D32" s="270">
        <v>0</v>
      </c>
      <c r="E32" s="305">
        <v>0</v>
      </c>
      <c r="F32" s="270">
        <v>0</v>
      </c>
      <c r="G32" s="305">
        <v>0</v>
      </c>
      <c r="H32" s="270">
        <v>0</v>
      </c>
      <c r="I32" s="305">
        <v>0</v>
      </c>
      <c r="J32" s="295">
        <v>1398.6715900000002</v>
      </c>
    </row>
    <row r="33" spans="2:12" ht="11.25" customHeight="1">
      <c r="B33" s="294" t="s">
        <v>1357</v>
      </c>
      <c r="C33" s="305">
        <v>5279.5444670000006</v>
      </c>
      <c r="D33" s="270">
        <v>0</v>
      </c>
      <c r="E33" s="305">
        <v>0</v>
      </c>
      <c r="F33" s="270">
        <v>0</v>
      </c>
      <c r="G33" s="305">
        <v>0</v>
      </c>
      <c r="H33" s="270">
        <v>-15.893982999999846</v>
      </c>
      <c r="I33" s="305">
        <v>0</v>
      </c>
      <c r="J33" s="295">
        <v>5263.6504839999998</v>
      </c>
    </row>
    <row r="34" spans="2:12" ht="11.25" customHeight="1">
      <c r="B34" s="35" t="s">
        <v>1622</v>
      </c>
      <c r="C34" s="592">
        <v>1177194.647476</v>
      </c>
      <c r="D34" s="592">
        <v>0</v>
      </c>
      <c r="E34" s="592">
        <v>12357.14286</v>
      </c>
      <c r="F34" s="592">
        <v>1980.0527499999998</v>
      </c>
      <c r="G34" s="592">
        <v>16.994439999999997</v>
      </c>
      <c r="H34" s="592">
        <v>1573.1695810000001</v>
      </c>
      <c r="I34" s="592">
        <v>0</v>
      </c>
      <c r="J34" s="592">
        <v>1166410.674197</v>
      </c>
    </row>
    <row r="35" spans="2:12" ht="11.25" customHeight="1">
      <c r="B35" s="294" t="s">
        <v>11</v>
      </c>
      <c r="C35" s="305">
        <v>434901.98934000003</v>
      </c>
      <c r="D35" s="270">
        <v>0</v>
      </c>
      <c r="E35" s="305">
        <v>0</v>
      </c>
      <c r="F35" s="270">
        <v>0</v>
      </c>
      <c r="G35" s="305">
        <v>0</v>
      </c>
      <c r="H35" s="270">
        <v>0</v>
      </c>
      <c r="I35" s="305">
        <v>0</v>
      </c>
      <c r="J35" s="295">
        <v>434901.98934000003</v>
      </c>
    </row>
    <row r="36" spans="2:12" ht="11.25" customHeight="1">
      <c r="B36" s="294" t="s">
        <v>17</v>
      </c>
      <c r="C36" s="305">
        <v>451445.06760000001</v>
      </c>
      <c r="D36" s="270">
        <v>0</v>
      </c>
      <c r="E36" s="305">
        <v>0</v>
      </c>
      <c r="F36" s="270">
        <v>553.08749999999998</v>
      </c>
      <c r="G36" s="305">
        <v>16.994439999999997</v>
      </c>
      <c r="H36" s="270">
        <v>0</v>
      </c>
      <c r="I36" s="305">
        <v>0</v>
      </c>
      <c r="J36" s="295">
        <v>451445.06760000001</v>
      </c>
    </row>
    <row r="37" spans="2:12" ht="11.25" customHeight="1">
      <c r="B37" s="294" t="s">
        <v>23</v>
      </c>
      <c r="C37" s="305">
        <v>800</v>
      </c>
      <c r="D37" s="270">
        <v>0</v>
      </c>
      <c r="E37" s="305">
        <v>0</v>
      </c>
      <c r="F37" s="270">
        <v>0</v>
      </c>
      <c r="G37" s="305">
        <v>0</v>
      </c>
      <c r="H37" s="270">
        <v>0</v>
      </c>
      <c r="I37" s="305">
        <v>0</v>
      </c>
      <c r="J37" s="295">
        <v>800</v>
      </c>
    </row>
    <row r="38" spans="2:12" ht="11.25" customHeight="1">
      <c r="B38" s="294" t="s">
        <v>25</v>
      </c>
      <c r="C38" s="305">
        <v>102249.65407999999</v>
      </c>
      <c r="D38" s="270">
        <v>0</v>
      </c>
      <c r="E38" s="305">
        <v>0</v>
      </c>
      <c r="F38" s="270">
        <v>0</v>
      </c>
      <c r="G38" s="305">
        <v>0</v>
      </c>
      <c r="H38" s="270">
        <v>1607.35</v>
      </c>
      <c r="I38" s="305">
        <v>0</v>
      </c>
      <c r="J38" s="295">
        <v>103857.00408</v>
      </c>
    </row>
    <row r="39" spans="2:12" ht="11.25" customHeight="1">
      <c r="B39" s="294" t="s">
        <v>29</v>
      </c>
      <c r="C39" s="305">
        <v>166965.87071699998</v>
      </c>
      <c r="D39" s="270">
        <v>0</v>
      </c>
      <c r="E39" s="305">
        <v>12357.14286</v>
      </c>
      <c r="F39" s="270">
        <v>1426.96525</v>
      </c>
      <c r="G39" s="305">
        <v>0</v>
      </c>
      <c r="H39" s="270">
        <v>0</v>
      </c>
      <c r="I39" s="305">
        <v>0</v>
      </c>
      <c r="J39" s="295">
        <v>154608.72785699999</v>
      </c>
    </row>
    <row r="40" spans="2:12" ht="11.25" customHeight="1">
      <c r="B40" s="294" t="s">
        <v>42</v>
      </c>
      <c r="C40" s="305">
        <v>20832.065739000001</v>
      </c>
      <c r="D40" s="270">
        <v>0</v>
      </c>
      <c r="E40" s="305">
        <v>0</v>
      </c>
      <c r="F40" s="270">
        <v>0</v>
      </c>
      <c r="G40" s="305">
        <v>0</v>
      </c>
      <c r="H40" s="270">
        <v>-34.180418999999759</v>
      </c>
      <c r="I40" s="305">
        <v>0</v>
      </c>
      <c r="J40" s="295">
        <v>20797.885320000001</v>
      </c>
    </row>
    <row r="41" spans="2:12" ht="11.25" customHeight="1">
      <c r="B41" s="35" t="s">
        <v>1797</v>
      </c>
      <c r="C41" s="593">
        <v>17750357.688199997</v>
      </c>
      <c r="D41" s="593">
        <v>0</v>
      </c>
      <c r="E41" s="593">
        <v>8300</v>
      </c>
      <c r="F41" s="593">
        <v>96.739580000000004</v>
      </c>
      <c r="G41" s="593">
        <v>30.165150000000001</v>
      </c>
      <c r="H41" s="593">
        <v>0</v>
      </c>
      <c r="I41" s="593">
        <v>231270.65429999999</v>
      </c>
      <c r="J41" s="593">
        <v>17742057.688199997</v>
      </c>
    </row>
    <row r="42" spans="2:12" ht="11.25" customHeight="1">
      <c r="B42" s="297" t="s">
        <v>1355</v>
      </c>
      <c r="C42" s="307">
        <v>62526</v>
      </c>
      <c r="D42" s="269">
        <v>0</v>
      </c>
      <c r="E42" s="307">
        <v>0</v>
      </c>
      <c r="F42" s="269">
        <v>0</v>
      </c>
      <c r="G42" s="307">
        <v>28.431000000000001</v>
      </c>
      <c r="H42" s="269">
        <v>0</v>
      </c>
      <c r="I42" s="307"/>
      <c r="J42" s="298">
        <v>62526</v>
      </c>
    </row>
    <row r="43" spans="2:12" ht="11.25" customHeight="1">
      <c r="B43" s="294" t="s">
        <v>489</v>
      </c>
      <c r="C43" s="305">
        <v>12343</v>
      </c>
      <c r="D43" s="270">
        <v>0</v>
      </c>
      <c r="E43" s="305">
        <v>0</v>
      </c>
      <c r="F43" s="270">
        <v>0</v>
      </c>
      <c r="G43" s="305">
        <v>0</v>
      </c>
      <c r="H43" s="270">
        <v>0</v>
      </c>
      <c r="I43" s="305">
        <v>0</v>
      </c>
      <c r="J43" s="295">
        <v>12343</v>
      </c>
      <c r="L43" s="317"/>
    </row>
    <row r="44" spans="2:12" ht="11.25" customHeight="1">
      <c r="B44" s="294" t="s">
        <v>490</v>
      </c>
      <c r="C44" s="305">
        <v>50183</v>
      </c>
      <c r="D44" s="270">
        <v>0</v>
      </c>
      <c r="E44" s="305">
        <v>0</v>
      </c>
      <c r="F44" s="270">
        <v>0</v>
      </c>
      <c r="G44" s="305">
        <v>28.431000000000001</v>
      </c>
      <c r="H44" s="270">
        <v>0</v>
      </c>
      <c r="I44" s="305">
        <v>0</v>
      </c>
      <c r="J44" s="295">
        <v>50183</v>
      </c>
    </row>
    <row r="45" spans="2:12" ht="11.25" customHeight="1">
      <c r="B45" s="294" t="s">
        <v>1619</v>
      </c>
      <c r="C45" s="305">
        <v>0</v>
      </c>
      <c r="D45" s="270">
        <v>0</v>
      </c>
      <c r="E45" s="305">
        <v>0</v>
      </c>
      <c r="F45" s="270">
        <v>0</v>
      </c>
      <c r="G45" s="305">
        <v>0</v>
      </c>
      <c r="H45" s="270">
        <v>0</v>
      </c>
      <c r="I45" s="305">
        <v>0</v>
      </c>
      <c r="J45" s="295">
        <v>0</v>
      </c>
    </row>
    <row r="46" spans="2:12" ht="11.25" customHeight="1">
      <c r="B46" s="297" t="s">
        <v>1524</v>
      </c>
      <c r="C46" s="307">
        <v>17687831.688199997</v>
      </c>
      <c r="D46" s="269">
        <v>0</v>
      </c>
      <c r="E46" s="307">
        <v>8300</v>
      </c>
      <c r="F46" s="269">
        <v>96.739580000000004</v>
      </c>
      <c r="G46" s="307">
        <v>1.7341500000000001</v>
      </c>
      <c r="H46" s="269">
        <v>0</v>
      </c>
      <c r="I46" s="269">
        <v>231270.65429999999</v>
      </c>
      <c r="J46" s="298">
        <v>17679531.688199997</v>
      </c>
    </row>
    <row r="47" spans="2:12" ht="11.25" customHeight="1">
      <c r="B47" s="294" t="s">
        <v>482</v>
      </c>
      <c r="C47" s="305">
        <v>104793.92</v>
      </c>
      <c r="D47" s="270">
        <v>0</v>
      </c>
      <c r="E47" s="305">
        <v>0</v>
      </c>
      <c r="F47" s="270">
        <v>0</v>
      </c>
      <c r="G47" s="305">
        <v>0</v>
      </c>
      <c r="H47" s="270">
        <v>0</v>
      </c>
      <c r="I47" s="305">
        <v>36745.919999999998</v>
      </c>
      <c r="J47" s="295">
        <v>104793.92</v>
      </c>
    </row>
    <row r="48" spans="2:12" ht="11.25" customHeight="1">
      <c r="B48" s="294" t="s">
        <v>483</v>
      </c>
      <c r="C48" s="305">
        <v>344159.14530000003</v>
      </c>
      <c r="D48" s="270">
        <v>0</v>
      </c>
      <c r="E48" s="305">
        <v>0</v>
      </c>
      <c r="F48" s="270">
        <v>0</v>
      </c>
      <c r="G48" s="305">
        <v>0</v>
      </c>
      <c r="H48" s="270">
        <v>0</v>
      </c>
      <c r="I48" s="305">
        <v>194524.73430000001</v>
      </c>
      <c r="J48" s="295">
        <v>344159.14530000003</v>
      </c>
    </row>
    <row r="49" spans="2:10" ht="11.25" customHeight="1">
      <c r="B49" s="294" t="s">
        <v>1525</v>
      </c>
      <c r="C49" s="305">
        <v>0</v>
      </c>
      <c r="D49" s="270">
        <v>0</v>
      </c>
      <c r="E49" s="305">
        <v>0</v>
      </c>
      <c r="F49" s="270">
        <v>0</v>
      </c>
      <c r="G49" s="305">
        <v>0</v>
      </c>
      <c r="H49" s="270">
        <v>0</v>
      </c>
      <c r="I49" s="305">
        <v>0</v>
      </c>
      <c r="J49" s="295">
        <v>0</v>
      </c>
    </row>
    <row r="50" spans="2:10" ht="11.25" customHeight="1">
      <c r="B50" s="294" t="s">
        <v>486</v>
      </c>
      <c r="C50" s="305">
        <v>25100</v>
      </c>
      <c r="D50" s="270">
        <v>0</v>
      </c>
      <c r="E50" s="305">
        <v>8300</v>
      </c>
      <c r="F50" s="270">
        <v>96.739580000000004</v>
      </c>
      <c r="G50" s="305">
        <v>0</v>
      </c>
      <c r="H50" s="270">
        <v>0</v>
      </c>
      <c r="I50" s="305">
        <v>0</v>
      </c>
      <c r="J50" s="295">
        <v>16800</v>
      </c>
    </row>
    <row r="51" spans="2:10" ht="11.25" customHeight="1">
      <c r="B51" s="294" t="s">
        <v>1526</v>
      </c>
      <c r="C51" s="305">
        <v>0</v>
      </c>
      <c r="D51" s="270">
        <v>0</v>
      </c>
      <c r="E51" s="305">
        <v>0</v>
      </c>
      <c r="F51" s="270">
        <v>0</v>
      </c>
      <c r="G51" s="305">
        <v>0</v>
      </c>
      <c r="H51" s="270">
        <v>0</v>
      </c>
      <c r="I51" s="305">
        <v>0</v>
      </c>
      <c r="J51" s="295">
        <v>0</v>
      </c>
    </row>
    <row r="52" spans="2:10" ht="11.25" customHeight="1">
      <c r="B52" s="294" t="s">
        <v>1527</v>
      </c>
      <c r="C52" s="305">
        <v>0</v>
      </c>
      <c r="D52" s="270">
        <v>0</v>
      </c>
      <c r="E52" s="305">
        <v>0</v>
      </c>
      <c r="F52" s="270">
        <v>0</v>
      </c>
      <c r="G52" s="305">
        <v>0</v>
      </c>
      <c r="H52" s="270">
        <v>0</v>
      </c>
      <c r="I52" s="305">
        <v>0</v>
      </c>
      <c r="J52" s="295">
        <v>0</v>
      </c>
    </row>
    <row r="53" spans="2:10" ht="11.25" customHeight="1">
      <c r="B53" s="294" t="s">
        <v>1528</v>
      </c>
      <c r="C53" s="305">
        <v>0</v>
      </c>
      <c r="D53" s="270">
        <v>0</v>
      </c>
      <c r="E53" s="305">
        <v>0</v>
      </c>
      <c r="F53" s="270">
        <v>0</v>
      </c>
      <c r="G53" s="305">
        <v>0</v>
      </c>
      <c r="H53" s="270">
        <v>0</v>
      </c>
      <c r="I53" s="305">
        <v>0</v>
      </c>
      <c r="J53" s="295">
        <v>0</v>
      </c>
    </row>
    <row r="54" spans="2:10" ht="11.25" customHeight="1">
      <c r="B54" s="294" t="s">
        <v>1529</v>
      </c>
      <c r="C54" s="305">
        <v>0</v>
      </c>
      <c r="D54" s="270">
        <v>0</v>
      </c>
      <c r="E54" s="305">
        <v>0</v>
      </c>
      <c r="F54" s="270">
        <v>0</v>
      </c>
      <c r="G54" s="305">
        <v>0</v>
      </c>
      <c r="H54" s="270">
        <v>0</v>
      </c>
      <c r="I54" s="305">
        <v>0</v>
      </c>
      <c r="J54" s="295">
        <v>0</v>
      </c>
    </row>
    <row r="55" spans="2:10" ht="11.25" customHeight="1">
      <c r="B55" s="294" t="s">
        <v>1530</v>
      </c>
      <c r="C55" s="305">
        <v>0</v>
      </c>
      <c r="D55" s="270">
        <v>0</v>
      </c>
      <c r="E55" s="305">
        <v>0</v>
      </c>
      <c r="F55" s="270">
        <v>0</v>
      </c>
      <c r="G55" s="305">
        <v>0</v>
      </c>
      <c r="H55" s="270">
        <v>0</v>
      </c>
      <c r="I55" s="305">
        <v>0</v>
      </c>
      <c r="J55" s="295">
        <v>0</v>
      </c>
    </row>
    <row r="56" spans="2:10" ht="11.25" customHeight="1">
      <c r="B56" s="294" t="s">
        <v>1531</v>
      </c>
      <c r="C56" s="305">
        <v>0</v>
      </c>
      <c r="D56" s="270">
        <v>0</v>
      </c>
      <c r="E56" s="305">
        <v>0</v>
      </c>
      <c r="F56" s="270">
        <v>0</v>
      </c>
      <c r="G56" s="305">
        <v>0</v>
      </c>
      <c r="H56" s="270">
        <v>0</v>
      </c>
      <c r="I56" s="305">
        <v>0</v>
      </c>
      <c r="J56" s="295">
        <v>0</v>
      </c>
    </row>
    <row r="57" spans="2:10" ht="11.25" customHeight="1">
      <c r="B57" s="294" t="s">
        <v>1532</v>
      </c>
      <c r="C57" s="305">
        <v>0</v>
      </c>
      <c r="D57" s="270">
        <v>0</v>
      </c>
      <c r="E57" s="305">
        <v>0</v>
      </c>
      <c r="F57" s="270">
        <v>0</v>
      </c>
      <c r="G57" s="305">
        <v>0</v>
      </c>
      <c r="H57" s="270">
        <v>0</v>
      </c>
      <c r="I57" s="305">
        <v>0</v>
      </c>
      <c r="J57" s="295">
        <v>0</v>
      </c>
    </row>
    <row r="58" spans="2:10" ht="11.25" customHeight="1">
      <c r="B58" s="294" t="s">
        <v>1533</v>
      </c>
      <c r="C58" s="305">
        <v>0</v>
      </c>
      <c r="D58" s="270">
        <v>0</v>
      </c>
      <c r="E58" s="305">
        <v>0</v>
      </c>
      <c r="F58" s="270">
        <v>0</v>
      </c>
      <c r="G58" s="305">
        <v>0</v>
      </c>
      <c r="H58" s="270">
        <v>0</v>
      </c>
      <c r="I58" s="305">
        <v>0</v>
      </c>
      <c r="J58" s="295">
        <v>0</v>
      </c>
    </row>
    <row r="59" spans="2:10" ht="11.25" customHeight="1">
      <c r="B59" s="294" t="s">
        <v>1534</v>
      </c>
      <c r="C59" s="305">
        <v>0</v>
      </c>
      <c r="D59" s="270">
        <v>0</v>
      </c>
      <c r="E59" s="305">
        <v>0</v>
      </c>
      <c r="F59" s="270">
        <v>0</v>
      </c>
      <c r="G59" s="305">
        <v>0</v>
      </c>
      <c r="H59" s="270">
        <v>0</v>
      </c>
      <c r="I59" s="305">
        <v>0</v>
      </c>
      <c r="J59" s="295">
        <v>0</v>
      </c>
    </row>
    <row r="60" spans="2:10" ht="11.25" customHeight="1">
      <c r="B60" s="294" t="s">
        <v>1535</v>
      </c>
      <c r="C60" s="305">
        <v>0</v>
      </c>
      <c r="D60" s="270">
        <v>0</v>
      </c>
      <c r="E60" s="305">
        <v>0</v>
      </c>
      <c r="F60" s="270">
        <v>0</v>
      </c>
      <c r="G60" s="305">
        <v>0</v>
      </c>
      <c r="H60" s="270">
        <v>0</v>
      </c>
      <c r="I60" s="305">
        <v>0</v>
      </c>
      <c r="J60" s="295">
        <v>0</v>
      </c>
    </row>
    <row r="61" spans="2:10" ht="11.25" customHeight="1">
      <c r="B61" s="294" t="s">
        <v>1536</v>
      </c>
      <c r="C61" s="305">
        <v>0</v>
      </c>
      <c r="D61" s="270">
        <v>0</v>
      </c>
      <c r="E61" s="305">
        <v>0</v>
      </c>
      <c r="F61" s="270">
        <v>0</v>
      </c>
      <c r="G61" s="305">
        <v>0</v>
      </c>
      <c r="H61" s="270">
        <v>0</v>
      </c>
      <c r="I61" s="305">
        <v>0</v>
      </c>
      <c r="J61" s="295">
        <v>0</v>
      </c>
    </row>
    <row r="62" spans="2:10" ht="11.25" customHeight="1">
      <c r="B62" s="294" t="s">
        <v>487</v>
      </c>
      <c r="C62" s="305">
        <v>375000</v>
      </c>
      <c r="D62" s="270">
        <v>0</v>
      </c>
      <c r="E62" s="305">
        <v>0</v>
      </c>
      <c r="F62" s="270">
        <v>0</v>
      </c>
      <c r="G62" s="305">
        <v>0</v>
      </c>
      <c r="H62" s="270">
        <v>0</v>
      </c>
      <c r="I62" s="305">
        <v>0</v>
      </c>
      <c r="J62" s="295">
        <v>375000</v>
      </c>
    </row>
    <row r="63" spans="2:10" ht="11.25" customHeight="1">
      <c r="B63" s="294" t="s">
        <v>502</v>
      </c>
      <c r="C63" s="305">
        <v>1004941.992</v>
      </c>
      <c r="D63" s="270">
        <v>0</v>
      </c>
      <c r="E63" s="305">
        <v>0</v>
      </c>
      <c r="F63" s="270">
        <v>0</v>
      </c>
      <c r="G63" s="305">
        <v>0</v>
      </c>
      <c r="H63" s="270">
        <v>0</v>
      </c>
      <c r="I63" s="305">
        <v>0</v>
      </c>
      <c r="J63" s="295">
        <v>1004941.992</v>
      </c>
    </row>
    <row r="64" spans="2:10" ht="11.25" customHeight="1">
      <c r="B64" s="294" t="s">
        <v>503</v>
      </c>
      <c r="C64" s="305">
        <v>3403135.2069999999</v>
      </c>
      <c r="D64" s="270">
        <v>0</v>
      </c>
      <c r="E64" s="305">
        <v>0</v>
      </c>
      <c r="F64" s="270">
        <v>0</v>
      </c>
      <c r="G64" s="305">
        <v>0</v>
      </c>
      <c r="H64" s="270">
        <v>0</v>
      </c>
      <c r="I64" s="305">
        <v>0</v>
      </c>
      <c r="J64" s="295">
        <v>3403135.2069999999</v>
      </c>
    </row>
    <row r="65" spans="2:10" ht="11.25" customHeight="1">
      <c r="B65" s="294" t="s">
        <v>504</v>
      </c>
      <c r="C65" s="305">
        <v>3701423.8650000002</v>
      </c>
      <c r="D65" s="270">
        <v>0</v>
      </c>
      <c r="E65" s="305">
        <v>0</v>
      </c>
      <c r="F65" s="270">
        <v>0</v>
      </c>
      <c r="G65" s="305">
        <v>0</v>
      </c>
      <c r="H65" s="270">
        <v>0</v>
      </c>
      <c r="I65" s="305">
        <v>0</v>
      </c>
      <c r="J65" s="295">
        <v>3701423.8650000002</v>
      </c>
    </row>
    <row r="66" spans="2:10" ht="11.25" customHeight="1">
      <c r="B66" s="294" t="s">
        <v>505</v>
      </c>
      <c r="C66" s="305">
        <v>8458864.7760000005</v>
      </c>
      <c r="D66" s="270">
        <v>0</v>
      </c>
      <c r="E66" s="305">
        <v>0</v>
      </c>
      <c r="F66" s="270">
        <v>0</v>
      </c>
      <c r="G66" s="305">
        <v>0</v>
      </c>
      <c r="H66" s="270">
        <v>0</v>
      </c>
      <c r="I66" s="305">
        <v>0</v>
      </c>
      <c r="J66" s="295">
        <v>8458864.7760000005</v>
      </c>
    </row>
    <row r="67" spans="2:10" ht="11.25" customHeight="1">
      <c r="B67" s="294" t="s">
        <v>492</v>
      </c>
      <c r="C67" s="305">
        <v>18147.628199999999</v>
      </c>
      <c r="D67" s="270">
        <v>0</v>
      </c>
      <c r="E67" s="305">
        <v>0</v>
      </c>
      <c r="F67" s="270">
        <v>0</v>
      </c>
      <c r="G67" s="305">
        <v>0</v>
      </c>
      <c r="H67" s="270">
        <v>0</v>
      </c>
      <c r="I67" s="305">
        <v>0</v>
      </c>
      <c r="J67" s="295">
        <v>18147.628199999999</v>
      </c>
    </row>
    <row r="68" spans="2:10" ht="11.25" customHeight="1">
      <c r="B68" s="294" t="s">
        <v>493</v>
      </c>
      <c r="C68" s="305">
        <v>18796.4738</v>
      </c>
      <c r="D68" s="270">
        <v>0</v>
      </c>
      <c r="E68" s="305">
        <v>0</v>
      </c>
      <c r="F68" s="270">
        <v>0</v>
      </c>
      <c r="G68" s="305">
        <v>0</v>
      </c>
      <c r="H68" s="270">
        <v>0</v>
      </c>
      <c r="I68" s="305">
        <v>0</v>
      </c>
      <c r="J68" s="295">
        <v>18796.4738</v>
      </c>
    </row>
    <row r="69" spans="2:10" ht="11.25" customHeight="1">
      <c r="B69" s="294" t="s">
        <v>494</v>
      </c>
      <c r="C69" s="305">
        <v>60204.123200000002</v>
      </c>
      <c r="D69" s="270">
        <v>0</v>
      </c>
      <c r="E69" s="305">
        <v>0</v>
      </c>
      <c r="F69" s="270">
        <v>0</v>
      </c>
      <c r="G69" s="305">
        <v>0</v>
      </c>
      <c r="H69" s="270">
        <v>0</v>
      </c>
      <c r="I69" s="305">
        <v>0</v>
      </c>
      <c r="J69" s="295">
        <v>60204.123200000002</v>
      </c>
    </row>
    <row r="70" spans="2:10" ht="11.25" customHeight="1">
      <c r="B70" s="294" t="s">
        <v>495</v>
      </c>
      <c r="C70" s="305">
        <v>9062.8785000000007</v>
      </c>
      <c r="D70" s="270">
        <v>0</v>
      </c>
      <c r="E70" s="305">
        <v>0</v>
      </c>
      <c r="F70" s="270">
        <v>0</v>
      </c>
      <c r="G70" s="305">
        <v>0</v>
      </c>
      <c r="H70" s="270">
        <v>0</v>
      </c>
      <c r="I70" s="305">
        <v>0</v>
      </c>
      <c r="J70" s="295">
        <v>9062.8785000000007</v>
      </c>
    </row>
    <row r="71" spans="2:10" ht="11.25" customHeight="1">
      <c r="B71" s="294" t="s">
        <v>496</v>
      </c>
      <c r="C71" s="305">
        <v>27410.992699999999</v>
      </c>
      <c r="D71" s="270">
        <v>0</v>
      </c>
      <c r="E71" s="305">
        <v>0</v>
      </c>
      <c r="F71" s="270">
        <v>0</v>
      </c>
      <c r="G71" s="305">
        <v>0</v>
      </c>
      <c r="H71" s="270">
        <v>0</v>
      </c>
      <c r="I71" s="305">
        <v>0</v>
      </c>
      <c r="J71" s="295">
        <v>27410.992699999999</v>
      </c>
    </row>
    <row r="72" spans="2:10" ht="11.25" customHeight="1">
      <c r="B72" s="294" t="s">
        <v>497</v>
      </c>
      <c r="C72" s="305">
        <v>14059.536400000001</v>
      </c>
      <c r="D72" s="270">
        <v>0</v>
      </c>
      <c r="E72" s="305">
        <v>0</v>
      </c>
      <c r="F72" s="270">
        <v>0</v>
      </c>
      <c r="G72" s="305">
        <v>0</v>
      </c>
      <c r="H72" s="270">
        <v>0</v>
      </c>
      <c r="I72" s="305">
        <v>0</v>
      </c>
      <c r="J72" s="295">
        <v>14059.536400000001</v>
      </c>
    </row>
    <row r="73" spans="2:10" ht="11.25" customHeight="1">
      <c r="B73" s="294" t="s">
        <v>498</v>
      </c>
      <c r="C73" s="305">
        <v>28758.805399999997</v>
      </c>
      <c r="D73" s="270">
        <v>0</v>
      </c>
      <c r="E73" s="305">
        <v>0</v>
      </c>
      <c r="F73" s="270">
        <v>0</v>
      </c>
      <c r="G73" s="305">
        <v>0</v>
      </c>
      <c r="H73" s="270">
        <v>0</v>
      </c>
      <c r="I73" s="305">
        <v>0</v>
      </c>
      <c r="J73" s="295">
        <v>28758.805399999997</v>
      </c>
    </row>
    <row r="74" spans="2:10" ht="11.25" customHeight="1">
      <c r="B74" s="294" t="s">
        <v>499</v>
      </c>
      <c r="C74" s="305">
        <v>50274.598399999995</v>
      </c>
      <c r="D74" s="270">
        <v>0</v>
      </c>
      <c r="E74" s="305">
        <v>0</v>
      </c>
      <c r="F74" s="270">
        <v>0</v>
      </c>
      <c r="G74" s="305">
        <v>1.7341500000000001</v>
      </c>
      <c r="H74" s="270">
        <v>0</v>
      </c>
      <c r="I74" s="305">
        <v>0</v>
      </c>
      <c r="J74" s="295">
        <v>50274.598399999995</v>
      </c>
    </row>
    <row r="75" spans="2:10" ht="11.25" customHeight="1">
      <c r="B75" s="294" t="s">
        <v>500</v>
      </c>
      <c r="C75" s="305">
        <v>29438.635200000001</v>
      </c>
      <c r="D75" s="270">
        <v>0</v>
      </c>
      <c r="E75" s="305">
        <v>0</v>
      </c>
      <c r="F75" s="270">
        <v>0</v>
      </c>
      <c r="G75" s="305">
        <v>0</v>
      </c>
      <c r="H75" s="270">
        <v>0</v>
      </c>
      <c r="I75" s="305">
        <v>0</v>
      </c>
      <c r="J75" s="295">
        <v>29438.635200000001</v>
      </c>
    </row>
    <row r="76" spans="2:10" ht="11.25" customHeight="1">
      <c r="B76" s="294" t="s">
        <v>501</v>
      </c>
      <c r="C76" s="305">
        <v>14259.1111</v>
      </c>
      <c r="D76" s="270">
        <v>0</v>
      </c>
      <c r="E76" s="305">
        <v>0</v>
      </c>
      <c r="F76" s="270">
        <v>0</v>
      </c>
      <c r="G76" s="305">
        <v>0</v>
      </c>
      <c r="H76" s="270">
        <v>0</v>
      </c>
      <c r="I76" s="305">
        <v>0</v>
      </c>
      <c r="J76" s="295">
        <v>14259.1111</v>
      </c>
    </row>
    <row r="77" spans="2:10" ht="11.25" customHeight="1">
      <c r="B77" s="299" t="s">
        <v>1467</v>
      </c>
      <c r="C77" s="308">
        <v>0</v>
      </c>
      <c r="D77" s="300">
        <v>0</v>
      </c>
      <c r="E77" s="309">
        <v>0</v>
      </c>
      <c r="F77" s="301">
        <v>0</v>
      </c>
      <c r="G77" s="309">
        <v>0</v>
      </c>
      <c r="H77" s="301">
        <v>0</v>
      </c>
      <c r="I77" s="309"/>
      <c r="J77" s="302">
        <v>0</v>
      </c>
    </row>
  </sheetData>
  <mergeCells count="4">
    <mergeCell ref="B1:J1"/>
    <mergeCell ref="B2:J2"/>
    <mergeCell ref="B4:J4"/>
    <mergeCell ref="B3:J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B1:J77"/>
  <sheetViews>
    <sheetView showGridLines="0" topLeftCell="A4" zoomScale="113" zoomScaleNormal="113" workbookViewId="0">
      <selection activeCell="J12" sqref="J12"/>
    </sheetView>
  </sheetViews>
  <sheetFormatPr baseColWidth="10" defaultColWidth="11.42578125" defaultRowHeight="10.5" customHeight="1"/>
  <cols>
    <col min="1" max="1" width="5.28515625" style="346" customWidth="1"/>
    <col min="2" max="2" width="41.28515625" style="346" customWidth="1"/>
    <col min="3" max="3" width="17.28515625" style="346" bestFit="1" customWidth="1"/>
    <col min="4" max="4" width="14.140625" style="346" bestFit="1" customWidth="1"/>
    <col min="5" max="5" width="13.42578125" style="346" customWidth="1"/>
    <col min="6" max="6" width="13.28515625" style="346" customWidth="1"/>
    <col min="7" max="7" width="12.42578125" style="346" customWidth="1"/>
    <col min="8" max="8" width="14.42578125" style="346" customWidth="1"/>
    <col min="9" max="9" width="12.28515625" style="346" customWidth="1"/>
    <col min="10" max="10" width="15.140625" style="346" customWidth="1"/>
    <col min="11" max="11" width="13.42578125" style="346" bestFit="1" customWidth="1"/>
    <col min="12" max="16384" width="11.42578125" style="346"/>
  </cols>
  <sheetData>
    <row r="1" spans="2:10" ht="10.5" customHeight="1">
      <c r="B1" s="783" t="s">
        <v>1589</v>
      </c>
      <c r="C1" s="784"/>
      <c r="D1" s="784"/>
      <c r="E1" s="784"/>
      <c r="F1" s="784"/>
      <c r="G1" s="784"/>
      <c r="H1" s="784"/>
      <c r="I1" s="784"/>
      <c r="J1" s="785"/>
    </row>
    <row r="2" spans="2:10" ht="10.5" customHeight="1">
      <c r="B2" s="786" t="s">
        <v>1591</v>
      </c>
      <c r="C2" s="787"/>
      <c r="D2" s="787"/>
      <c r="E2" s="787"/>
      <c r="F2" s="787"/>
      <c r="G2" s="787"/>
      <c r="H2" s="787"/>
      <c r="I2" s="787"/>
      <c r="J2" s="788"/>
    </row>
    <row r="3" spans="2:10" ht="10.5" customHeight="1">
      <c r="B3" s="792" t="s">
        <v>1776</v>
      </c>
      <c r="C3" s="793"/>
      <c r="D3" s="793"/>
      <c r="E3" s="793"/>
      <c r="F3" s="793"/>
      <c r="G3" s="793"/>
      <c r="H3" s="793"/>
      <c r="I3" s="793"/>
      <c r="J3" s="794"/>
    </row>
    <row r="4" spans="2:10" ht="10.5" customHeight="1">
      <c r="B4" s="789" t="s">
        <v>1662</v>
      </c>
      <c r="C4" s="790"/>
      <c r="D4" s="790"/>
      <c r="E4" s="790"/>
      <c r="F4" s="790"/>
      <c r="G4" s="790"/>
      <c r="H4" s="790"/>
      <c r="I4" s="790"/>
      <c r="J4" s="791"/>
    </row>
    <row r="5" spans="2:10" ht="10.5" customHeight="1">
      <c r="C5" s="353"/>
      <c r="D5" s="353"/>
      <c r="E5" s="353"/>
      <c r="F5" s="353"/>
      <c r="G5" s="353"/>
      <c r="H5" s="353"/>
      <c r="I5" s="353"/>
      <c r="J5" s="353"/>
    </row>
    <row r="6" spans="2:10" ht="10.5" customHeight="1">
      <c r="B6" s="849" t="s">
        <v>1483</v>
      </c>
      <c r="C6" s="850" t="s">
        <v>1744</v>
      </c>
      <c r="D6" s="851" t="s">
        <v>1347</v>
      </c>
      <c r="E6" s="850" t="s">
        <v>1348</v>
      </c>
      <c r="F6" s="851" t="s">
        <v>1345</v>
      </c>
      <c r="G6" s="850" t="s">
        <v>1350</v>
      </c>
      <c r="H6" s="852" t="s">
        <v>1390</v>
      </c>
      <c r="I6" s="850" t="s">
        <v>1566</v>
      </c>
      <c r="J6" s="853" t="s">
        <v>1777</v>
      </c>
    </row>
    <row r="7" spans="2:10" ht="10.5" customHeight="1">
      <c r="B7" s="854" t="s">
        <v>1522</v>
      </c>
      <c r="C7" s="855">
        <v>43580464.420104995</v>
      </c>
      <c r="D7" s="855">
        <v>1287969.4118999999</v>
      </c>
      <c r="E7" s="855">
        <v>191528.02822099999</v>
      </c>
      <c r="F7" s="855">
        <v>56396.636210000011</v>
      </c>
      <c r="G7" s="855">
        <v>25671.437774000002</v>
      </c>
      <c r="H7" s="855">
        <v>37136.235912000287</v>
      </c>
      <c r="I7" s="855">
        <v>231270.65429999999</v>
      </c>
      <c r="J7" s="855">
        <v>44714042.039695993</v>
      </c>
    </row>
    <row r="8" spans="2:10" ht="10.5" customHeight="1">
      <c r="B8" s="856" t="s">
        <v>1798</v>
      </c>
      <c r="C8" s="857">
        <v>18890048.819878001</v>
      </c>
      <c r="D8" s="858">
        <v>1287006.58387</v>
      </c>
      <c r="E8" s="859">
        <v>45846.732520999998</v>
      </c>
      <c r="F8" s="858">
        <v>28861.881900000004</v>
      </c>
      <c r="G8" s="859">
        <v>24294.278184000003</v>
      </c>
      <c r="H8" s="858">
        <v>30158.822876000304</v>
      </c>
      <c r="I8" s="859">
        <v>0</v>
      </c>
      <c r="J8" s="860">
        <v>20161367.494103</v>
      </c>
    </row>
    <row r="9" spans="2:10" ht="10.5" customHeight="1">
      <c r="B9" s="861" t="s">
        <v>191</v>
      </c>
      <c r="C9" s="862">
        <v>262.76713000000001</v>
      </c>
      <c r="D9" s="863">
        <v>0</v>
      </c>
      <c r="E9" s="862">
        <v>65.691779999999994</v>
      </c>
      <c r="F9" s="863">
        <v>0</v>
      </c>
      <c r="G9" s="862">
        <v>0.98538000000000003</v>
      </c>
      <c r="H9" s="863">
        <v>0</v>
      </c>
      <c r="I9" s="862">
        <v>0</v>
      </c>
      <c r="J9" s="864">
        <v>197.07535000000001</v>
      </c>
    </row>
    <row r="10" spans="2:10" ht="10.5" customHeight="1">
      <c r="B10" s="861" t="s">
        <v>194</v>
      </c>
      <c r="C10" s="862">
        <v>6205661.3397109993</v>
      </c>
      <c r="D10" s="863">
        <v>177000.20980000001</v>
      </c>
      <c r="E10" s="862">
        <v>6548.8274399999991</v>
      </c>
      <c r="F10" s="863">
        <v>16623.951089999999</v>
      </c>
      <c r="G10" s="862">
        <v>206.686644</v>
      </c>
      <c r="H10" s="863">
        <v>3.9150169999999842</v>
      </c>
      <c r="I10" s="862">
        <v>0</v>
      </c>
      <c r="J10" s="864">
        <v>6376116.637087998</v>
      </c>
    </row>
    <row r="11" spans="2:10" ht="10.5" customHeight="1">
      <c r="B11" s="861" t="s">
        <v>378</v>
      </c>
      <c r="C11" s="862">
        <v>2723281.3514800002</v>
      </c>
      <c r="D11" s="863">
        <v>0</v>
      </c>
      <c r="E11" s="862">
        <v>4245.96479</v>
      </c>
      <c r="F11" s="863">
        <v>7784.2006700000002</v>
      </c>
      <c r="G11" s="862">
        <v>96.516390000000001</v>
      </c>
      <c r="H11" s="863">
        <v>0</v>
      </c>
      <c r="I11" s="862">
        <v>0</v>
      </c>
      <c r="J11" s="864">
        <v>2719035.3866900001</v>
      </c>
    </row>
    <row r="12" spans="2:10" ht="10.5" customHeight="1">
      <c r="B12" s="861" t="s">
        <v>407</v>
      </c>
      <c r="C12" s="862">
        <v>3835529.8330450002</v>
      </c>
      <c r="D12" s="863">
        <v>0</v>
      </c>
      <c r="E12" s="862">
        <v>34986.248510999998</v>
      </c>
      <c r="F12" s="863">
        <v>3739.7682200000004</v>
      </c>
      <c r="G12" s="862">
        <v>233.54617000000002</v>
      </c>
      <c r="H12" s="863">
        <v>0</v>
      </c>
      <c r="I12" s="862">
        <v>0</v>
      </c>
      <c r="J12" s="864">
        <v>3800543.5845340001</v>
      </c>
    </row>
    <row r="13" spans="2:10" ht="10.5" customHeight="1">
      <c r="B13" s="861" t="s">
        <v>466</v>
      </c>
      <c r="C13" s="862">
        <v>37093.154011999992</v>
      </c>
      <c r="D13" s="863">
        <v>0</v>
      </c>
      <c r="E13" s="862">
        <v>0</v>
      </c>
      <c r="F13" s="863">
        <v>0</v>
      </c>
      <c r="G13" s="862">
        <v>0</v>
      </c>
      <c r="H13" s="863">
        <v>93.453428999999886</v>
      </c>
      <c r="I13" s="862">
        <v>0</v>
      </c>
      <c r="J13" s="864">
        <v>37186.607441</v>
      </c>
    </row>
    <row r="14" spans="2:10" ht="10.5" customHeight="1">
      <c r="B14" s="861" t="s">
        <v>474</v>
      </c>
      <c r="C14" s="862">
        <v>0</v>
      </c>
      <c r="D14" s="863">
        <v>308000</v>
      </c>
      <c r="E14" s="862">
        <v>0</v>
      </c>
      <c r="F14" s="863">
        <v>0</v>
      </c>
      <c r="G14" s="862">
        <v>19742.8</v>
      </c>
      <c r="H14" s="863">
        <v>0</v>
      </c>
      <c r="I14" s="862">
        <v>0</v>
      </c>
      <c r="J14" s="864">
        <v>308000</v>
      </c>
    </row>
    <row r="15" spans="2:10" ht="10.5" customHeight="1">
      <c r="B15" s="861" t="s">
        <v>475</v>
      </c>
      <c r="C15" s="862">
        <v>6088220.3744999999</v>
      </c>
      <c r="D15" s="863">
        <v>802006.37407000002</v>
      </c>
      <c r="E15" s="862">
        <v>0</v>
      </c>
      <c r="F15" s="863">
        <v>713.96192000000008</v>
      </c>
      <c r="G15" s="862">
        <v>4013.7436000000002</v>
      </c>
      <c r="H15" s="863">
        <v>30061.454430000304</v>
      </c>
      <c r="I15" s="862">
        <v>0</v>
      </c>
      <c r="J15" s="864">
        <v>6920288.2029999997</v>
      </c>
    </row>
    <row r="16" spans="2:10" ht="10.5" customHeight="1">
      <c r="B16" s="865" t="s">
        <v>1621</v>
      </c>
      <c r="C16" s="866">
        <v>5762863.2645510007</v>
      </c>
      <c r="D16" s="866">
        <v>962.82803000000001</v>
      </c>
      <c r="E16" s="866">
        <v>125024.15284</v>
      </c>
      <c r="F16" s="866">
        <v>25457.961980000004</v>
      </c>
      <c r="G16" s="866">
        <v>1330</v>
      </c>
      <c r="H16" s="866">
        <v>5404.2434549999816</v>
      </c>
      <c r="I16" s="866">
        <v>0</v>
      </c>
      <c r="J16" s="866">
        <v>5644206.1831959998</v>
      </c>
    </row>
    <row r="17" spans="2:10" ht="10.5" customHeight="1">
      <c r="B17" s="861" t="s">
        <v>71</v>
      </c>
      <c r="C17" s="862">
        <v>605299.42501399992</v>
      </c>
      <c r="D17" s="863">
        <v>0</v>
      </c>
      <c r="E17" s="862">
        <v>0</v>
      </c>
      <c r="F17" s="863">
        <v>0</v>
      </c>
      <c r="G17" s="862">
        <v>1330</v>
      </c>
      <c r="H17" s="863">
        <v>0</v>
      </c>
      <c r="I17" s="862">
        <v>0</v>
      </c>
      <c r="J17" s="864">
        <v>605299.42501399992</v>
      </c>
    </row>
    <row r="18" spans="2:10" ht="10.5" customHeight="1">
      <c r="B18" s="861" t="s">
        <v>84</v>
      </c>
      <c r="C18" s="862">
        <v>2077483.2961199998</v>
      </c>
      <c r="D18" s="863">
        <v>0</v>
      </c>
      <c r="E18" s="862">
        <v>120946.3417</v>
      </c>
      <c r="F18" s="863">
        <v>24425.792860000001</v>
      </c>
      <c r="G18" s="862">
        <v>0</v>
      </c>
      <c r="H18" s="863">
        <v>3029.5429499999882</v>
      </c>
      <c r="I18" s="862">
        <v>0</v>
      </c>
      <c r="J18" s="864">
        <v>1959566.49737</v>
      </c>
    </row>
    <row r="19" spans="2:10" ht="10.5" customHeight="1">
      <c r="B19" s="861" t="s">
        <v>91</v>
      </c>
      <c r="C19" s="862">
        <v>48766.125952000009</v>
      </c>
      <c r="D19" s="863">
        <v>0</v>
      </c>
      <c r="E19" s="862">
        <v>0</v>
      </c>
      <c r="F19" s="863">
        <v>0</v>
      </c>
      <c r="G19" s="862">
        <v>0</v>
      </c>
      <c r="H19" s="863">
        <v>0</v>
      </c>
      <c r="I19" s="862">
        <v>0</v>
      </c>
      <c r="J19" s="864">
        <v>48766.125952000009</v>
      </c>
    </row>
    <row r="20" spans="2:10" ht="10.5" customHeight="1">
      <c r="B20" s="861" t="s">
        <v>50</v>
      </c>
      <c r="C20" s="862">
        <v>4024.5949800000003</v>
      </c>
      <c r="D20" s="863">
        <v>0</v>
      </c>
      <c r="E20" s="862">
        <v>191.15302</v>
      </c>
      <c r="F20" s="863">
        <v>22.938359999999999</v>
      </c>
      <c r="G20" s="862">
        <v>0</v>
      </c>
      <c r="H20" s="863">
        <v>0</v>
      </c>
      <c r="I20" s="862">
        <v>0</v>
      </c>
      <c r="J20" s="864">
        <v>3833.4419600000001</v>
      </c>
    </row>
    <row r="21" spans="2:10" ht="10.5" customHeight="1">
      <c r="B21" s="861" t="s">
        <v>98</v>
      </c>
      <c r="C21" s="862">
        <v>173.26766599999996</v>
      </c>
      <c r="D21" s="863">
        <v>0</v>
      </c>
      <c r="E21" s="862">
        <v>0</v>
      </c>
      <c r="F21" s="863">
        <v>0</v>
      </c>
      <c r="G21" s="862">
        <v>0</v>
      </c>
      <c r="H21" s="863">
        <v>-0.28429099999999924</v>
      </c>
      <c r="I21" s="862">
        <v>0</v>
      </c>
      <c r="J21" s="864">
        <v>172.98337499999997</v>
      </c>
    </row>
    <row r="22" spans="2:10" ht="10.5" customHeight="1">
      <c r="B22" s="861" t="s">
        <v>119</v>
      </c>
      <c r="C22" s="862">
        <v>2441694.3671510001</v>
      </c>
      <c r="D22" s="863">
        <v>962.82803000000001</v>
      </c>
      <c r="E22" s="862">
        <v>0</v>
      </c>
      <c r="F22" s="863">
        <v>0</v>
      </c>
      <c r="G22" s="862">
        <v>0</v>
      </c>
      <c r="H22" s="863">
        <v>1174.0961450000034</v>
      </c>
      <c r="I22" s="862">
        <v>0</v>
      </c>
      <c r="J22" s="864">
        <v>2443831.2913260004</v>
      </c>
    </row>
    <row r="23" spans="2:10" ht="10.5" customHeight="1">
      <c r="B23" s="861" t="s">
        <v>130</v>
      </c>
      <c r="C23" s="862">
        <v>82654.704639999982</v>
      </c>
      <c r="D23" s="863">
        <v>0</v>
      </c>
      <c r="E23" s="862">
        <v>0</v>
      </c>
      <c r="F23" s="863">
        <v>0</v>
      </c>
      <c r="G23" s="862">
        <v>0</v>
      </c>
      <c r="H23" s="863">
        <v>0</v>
      </c>
      <c r="I23" s="862">
        <v>0</v>
      </c>
      <c r="J23" s="864">
        <v>82654.704639999982</v>
      </c>
    </row>
    <row r="24" spans="2:10" ht="10.5" customHeight="1">
      <c r="B24" s="861" t="s">
        <v>135</v>
      </c>
      <c r="C24" s="862">
        <v>77040.450840999983</v>
      </c>
      <c r="D24" s="863">
        <v>0</v>
      </c>
      <c r="E24" s="862">
        <v>0</v>
      </c>
      <c r="F24" s="863">
        <v>0</v>
      </c>
      <c r="G24" s="862">
        <v>0</v>
      </c>
      <c r="H24" s="863">
        <v>1834.2964490000008</v>
      </c>
      <c r="I24" s="862">
        <v>0</v>
      </c>
      <c r="J24" s="864">
        <v>78874.747289999985</v>
      </c>
    </row>
    <row r="25" spans="2:10" ht="10.5" customHeight="1">
      <c r="B25" s="861" t="s">
        <v>138</v>
      </c>
      <c r="C25" s="862">
        <v>4271.3066250000011</v>
      </c>
      <c r="D25" s="863">
        <v>0</v>
      </c>
      <c r="E25" s="862">
        <v>0</v>
      </c>
      <c r="F25" s="863">
        <v>0</v>
      </c>
      <c r="G25" s="862">
        <v>0</v>
      </c>
      <c r="H25" s="863">
        <v>-7.0081899999998276</v>
      </c>
      <c r="I25" s="862">
        <v>0</v>
      </c>
      <c r="J25" s="864">
        <v>4264.2984350000006</v>
      </c>
    </row>
    <row r="26" spans="2:10" ht="10.5" customHeight="1">
      <c r="B26" s="861" t="s">
        <v>148</v>
      </c>
      <c r="C26" s="862">
        <v>8074.7340000000004</v>
      </c>
      <c r="D26" s="863">
        <v>0</v>
      </c>
      <c r="E26" s="862">
        <v>0</v>
      </c>
      <c r="F26" s="863">
        <v>0</v>
      </c>
      <c r="G26" s="862">
        <v>0</v>
      </c>
      <c r="H26" s="863">
        <v>-13.248699999999953</v>
      </c>
      <c r="I26" s="862">
        <v>0</v>
      </c>
      <c r="J26" s="864">
        <v>8061.4852999999994</v>
      </c>
    </row>
    <row r="27" spans="2:10" ht="10.5" customHeight="1">
      <c r="B27" s="861" t="s">
        <v>149</v>
      </c>
      <c r="C27" s="862">
        <v>241718.73793299997</v>
      </c>
      <c r="D27" s="863">
        <v>0</v>
      </c>
      <c r="E27" s="862">
        <v>945.48112000000003</v>
      </c>
      <c r="F27" s="863">
        <v>130.32543000000001</v>
      </c>
      <c r="G27" s="862">
        <v>0</v>
      </c>
      <c r="H27" s="863">
        <v>-38.670510999999941</v>
      </c>
      <c r="I27" s="862">
        <v>0</v>
      </c>
      <c r="J27" s="864">
        <v>240734.58630199998</v>
      </c>
    </row>
    <row r="28" spans="2:10" ht="10.5" customHeight="1">
      <c r="B28" s="861" t="s">
        <v>164</v>
      </c>
      <c r="C28" s="862">
        <v>53717.646000000001</v>
      </c>
      <c r="D28" s="863">
        <v>0</v>
      </c>
      <c r="E28" s="862">
        <v>2941.1770000000001</v>
      </c>
      <c r="F28" s="863">
        <v>878.90532999999994</v>
      </c>
      <c r="G28" s="862">
        <v>0</v>
      </c>
      <c r="H28" s="863">
        <v>0</v>
      </c>
      <c r="I28" s="862">
        <v>0</v>
      </c>
      <c r="J28" s="864">
        <v>50776.468999999997</v>
      </c>
    </row>
    <row r="29" spans="2:10" ht="10.5" customHeight="1">
      <c r="B29" s="861" t="s">
        <v>64</v>
      </c>
      <c r="C29" s="862">
        <v>4436.9927769999995</v>
      </c>
      <c r="D29" s="863">
        <v>0</v>
      </c>
      <c r="E29" s="862">
        <v>0</v>
      </c>
      <c r="F29" s="863">
        <v>0</v>
      </c>
      <c r="G29" s="862">
        <v>0</v>
      </c>
      <c r="H29" s="863">
        <v>-7.2800400000000369</v>
      </c>
      <c r="I29" s="862">
        <v>0</v>
      </c>
      <c r="J29" s="864">
        <v>4429.7127370000007</v>
      </c>
    </row>
    <row r="30" spans="2:10" ht="10.5" customHeight="1">
      <c r="B30" s="861" t="s">
        <v>182</v>
      </c>
      <c r="C30" s="862">
        <v>88609.168625000006</v>
      </c>
      <c r="D30" s="863">
        <v>0</v>
      </c>
      <c r="E30" s="862">
        <v>0</v>
      </c>
      <c r="F30" s="863">
        <v>0</v>
      </c>
      <c r="G30" s="862">
        <v>0</v>
      </c>
      <c r="H30" s="863">
        <v>-145.38637400001195</v>
      </c>
      <c r="I30" s="862">
        <v>0</v>
      </c>
      <c r="J30" s="864">
        <v>88463.782250999982</v>
      </c>
    </row>
    <row r="31" spans="2:10" ht="10.5" customHeight="1">
      <c r="B31" s="861" t="s">
        <v>68</v>
      </c>
      <c r="C31" s="862">
        <v>18225.808000000001</v>
      </c>
      <c r="D31" s="863">
        <v>0</v>
      </c>
      <c r="E31" s="862">
        <v>0</v>
      </c>
      <c r="F31" s="863">
        <v>0</v>
      </c>
      <c r="G31" s="862">
        <v>0</v>
      </c>
      <c r="H31" s="863">
        <v>-405.92</v>
      </c>
      <c r="I31" s="862">
        <v>0</v>
      </c>
      <c r="J31" s="864">
        <v>17819.887999999999</v>
      </c>
    </row>
    <row r="32" spans="2:10" ht="10.5" customHeight="1">
      <c r="B32" s="861" t="s">
        <v>70</v>
      </c>
      <c r="C32" s="862">
        <v>1398.6715900000002</v>
      </c>
      <c r="D32" s="863">
        <v>0</v>
      </c>
      <c r="E32" s="862">
        <v>0</v>
      </c>
      <c r="F32" s="863">
        <v>0</v>
      </c>
      <c r="G32" s="862">
        <v>0</v>
      </c>
      <c r="H32" s="863">
        <v>0</v>
      </c>
      <c r="I32" s="862">
        <v>0</v>
      </c>
      <c r="J32" s="864">
        <v>1398.6715900000002</v>
      </c>
    </row>
    <row r="33" spans="2:10" ht="10.5" customHeight="1">
      <c r="B33" s="861" t="s">
        <v>1357</v>
      </c>
      <c r="C33" s="862">
        <v>5273.9666370000004</v>
      </c>
      <c r="D33" s="863">
        <v>0</v>
      </c>
      <c r="E33" s="862">
        <v>0</v>
      </c>
      <c r="F33" s="863">
        <v>0</v>
      </c>
      <c r="G33" s="862">
        <v>0</v>
      </c>
      <c r="H33" s="863">
        <v>-15.893982999999846</v>
      </c>
      <c r="I33" s="862">
        <v>0</v>
      </c>
      <c r="J33" s="864">
        <v>5258.0726540000005</v>
      </c>
    </row>
    <row r="34" spans="2:10" ht="10.5" customHeight="1">
      <c r="B34" s="865" t="s">
        <v>1622</v>
      </c>
      <c r="C34" s="866">
        <v>1177194.647476</v>
      </c>
      <c r="D34" s="867">
        <v>0</v>
      </c>
      <c r="E34" s="866">
        <v>12357.14286</v>
      </c>
      <c r="F34" s="867">
        <v>1980.0527499999998</v>
      </c>
      <c r="G34" s="866">
        <v>16.994439999999997</v>
      </c>
      <c r="H34" s="867">
        <v>1573.1695810000001</v>
      </c>
      <c r="I34" s="866">
        <v>0</v>
      </c>
      <c r="J34" s="868">
        <v>1166410.674197</v>
      </c>
    </row>
    <row r="35" spans="2:10" ht="10.5" customHeight="1">
      <c r="B35" s="861" t="s">
        <v>11</v>
      </c>
      <c r="C35" s="862">
        <v>434901.98934000003</v>
      </c>
      <c r="D35" s="863">
        <v>0</v>
      </c>
      <c r="E35" s="862">
        <v>0</v>
      </c>
      <c r="F35" s="863">
        <v>0</v>
      </c>
      <c r="G35" s="862">
        <v>0</v>
      </c>
      <c r="H35" s="863">
        <v>0</v>
      </c>
      <c r="I35" s="862">
        <v>0</v>
      </c>
      <c r="J35" s="864">
        <v>434901.98934000003</v>
      </c>
    </row>
    <row r="36" spans="2:10" ht="10.5" customHeight="1">
      <c r="B36" s="861" t="s">
        <v>17</v>
      </c>
      <c r="C36" s="862">
        <v>451445.06760000001</v>
      </c>
      <c r="D36" s="863">
        <v>0</v>
      </c>
      <c r="E36" s="862">
        <v>0</v>
      </c>
      <c r="F36" s="863">
        <v>553.08749999999998</v>
      </c>
      <c r="G36" s="862">
        <v>16.994439999999997</v>
      </c>
      <c r="H36" s="863">
        <v>0</v>
      </c>
      <c r="I36" s="862">
        <v>0</v>
      </c>
      <c r="J36" s="864">
        <v>451445.06760000001</v>
      </c>
    </row>
    <row r="37" spans="2:10" ht="10.5" customHeight="1">
      <c r="B37" s="861" t="s">
        <v>23</v>
      </c>
      <c r="C37" s="862">
        <v>800</v>
      </c>
      <c r="D37" s="863">
        <v>0</v>
      </c>
      <c r="E37" s="862">
        <v>0</v>
      </c>
      <c r="F37" s="863">
        <v>0</v>
      </c>
      <c r="G37" s="862">
        <v>0</v>
      </c>
      <c r="H37" s="863">
        <v>0</v>
      </c>
      <c r="I37" s="862">
        <v>0</v>
      </c>
      <c r="J37" s="864">
        <v>800</v>
      </c>
    </row>
    <row r="38" spans="2:10" ht="10.5" customHeight="1">
      <c r="B38" s="861" t="s">
        <v>25</v>
      </c>
      <c r="C38" s="862">
        <v>102249.65407999999</v>
      </c>
      <c r="D38" s="863">
        <v>0</v>
      </c>
      <c r="E38" s="862">
        <v>0</v>
      </c>
      <c r="F38" s="863">
        <v>0</v>
      </c>
      <c r="G38" s="862">
        <v>0</v>
      </c>
      <c r="H38" s="863">
        <v>1607.35</v>
      </c>
      <c r="I38" s="862">
        <v>0</v>
      </c>
      <c r="J38" s="864">
        <v>103857.00408</v>
      </c>
    </row>
    <row r="39" spans="2:10" ht="10.5" customHeight="1">
      <c r="B39" s="861" t="s">
        <v>29</v>
      </c>
      <c r="C39" s="862">
        <v>166965.87071699998</v>
      </c>
      <c r="D39" s="863">
        <v>0</v>
      </c>
      <c r="E39" s="862">
        <v>12357.14286</v>
      </c>
      <c r="F39" s="863">
        <v>1426.96525</v>
      </c>
      <c r="G39" s="862">
        <v>0</v>
      </c>
      <c r="H39" s="863">
        <v>0</v>
      </c>
      <c r="I39" s="862">
        <v>0</v>
      </c>
      <c r="J39" s="864">
        <v>154608.72785699999</v>
      </c>
    </row>
    <row r="40" spans="2:10" ht="10.5" customHeight="1">
      <c r="B40" s="861" t="s">
        <v>42</v>
      </c>
      <c r="C40" s="862">
        <v>20832.065739000001</v>
      </c>
      <c r="D40" s="863">
        <v>0</v>
      </c>
      <c r="E40" s="862">
        <v>0</v>
      </c>
      <c r="F40" s="863">
        <v>0</v>
      </c>
      <c r="G40" s="862">
        <v>0</v>
      </c>
      <c r="H40" s="863">
        <v>-34.180418999999759</v>
      </c>
      <c r="I40" s="862">
        <v>0</v>
      </c>
      <c r="J40" s="864">
        <v>20797.885320000001</v>
      </c>
    </row>
    <row r="41" spans="2:10" ht="10.5" customHeight="1">
      <c r="B41" s="856" t="s">
        <v>1797</v>
      </c>
      <c r="C41" s="869">
        <v>17750357.688199997</v>
      </c>
      <c r="D41" s="869">
        <v>0</v>
      </c>
      <c r="E41" s="869">
        <v>8300</v>
      </c>
      <c r="F41" s="869">
        <v>96.739580000000004</v>
      </c>
      <c r="G41" s="869">
        <v>30.165150000000001</v>
      </c>
      <c r="H41" s="869">
        <v>0</v>
      </c>
      <c r="I41" s="869">
        <v>231270.65429999999</v>
      </c>
      <c r="J41" s="869">
        <v>17742057.688199997</v>
      </c>
    </row>
    <row r="42" spans="2:10" ht="10.5" customHeight="1">
      <c r="B42" s="865" t="s">
        <v>1781</v>
      </c>
      <c r="C42" s="866">
        <v>62526</v>
      </c>
      <c r="D42" s="867">
        <v>0</v>
      </c>
      <c r="E42" s="866">
        <v>0</v>
      </c>
      <c r="F42" s="867">
        <v>0</v>
      </c>
      <c r="G42" s="866">
        <v>28.431000000000001</v>
      </c>
      <c r="H42" s="867">
        <v>0</v>
      </c>
      <c r="I42" s="866">
        <v>0</v>
      </c>
      <c r="J42" s="868">
        <v>62526</v>
      </c>
    </row>
    <row r="43" spans="2:10" ht="10.5" customHeight="1">
      <c r="B43" s="861" t="s">
        <v>489</v>
      </c>
      <c r="C43" s="862">
        <v>12343</v>
      </c>
      <c r="D43" s="863">
        <v>0</v>
      </c>
      <c r="E43" s="862">
        <v>0</v>
      </c>
      <c r="F43" s="863">
        <v>0</v>
      </c>
      <c r="G43" s="862">
        <v>0</v>
      </c>
      <c r="H43" s="863">
        <v>0</v>
      </c>
      <c r="I43" s="862">
        <v>0</v>
      </c>
      <c r="J43" s="864">
        <v>12343</v>
      </c>
    </row>
    <row r="44" spans="2:10" ht="10.5" customHeight="1">
      <c r="B44" s="861" t="s">
        <v>490</v>
      </c>
      <c r="C44" s="862">
        <v>50183</v>
      </c>
      <c r="D44" s="863">
        <v>0</v>
      </c>
      <c r="E44" s="862">
        <v>0</v>
      </c>
      <c r="F44" s="863">
        <v>0</v>
      </c>
      <c r="G44" s="862">
        <v>28.431000000000001</v>
      </c>
      <c r="H44" s="863">
        <v>0</v>
      </c>
      <c r="I44" s="862">
        <v>0</v>
      </c>
      <c r="J44" s="864">
        <v>50183</v>
      </c>
    </row>
    <row r="45" spans="2:10" ht="10.5" customHeight="1">
      <c r="B45" s="861" t="s">
        <v>1619</v>
      </c>
      <c r="C45" s="862">
        <v>0</v>
      </c>
      <c r="D45" s="863">
        <v>0</v>
      </c>
      <c r="E45" s="862">
        <v>0</v>
      </c>
      <c r="F45" s="863">
        <v>0</v>
      </c>
      <c r="G45" s="862">
        <v>0</v>
      </c>
      <c r="H45" s="863">
        <v>0</v>
      </c>
      <c r="I45" s="862">
        <v>0</v>
      </c>
      <c r="J45" s="864">
        <v>0</v>
      </c>
    </row>
    <row r="46" spans="2:10" ht="10.5" customHeight="1">
      <c r="B46" s="865" t="s">
        <v>1782</v>
      </c>
      <c r="C46" s="866">
        <v>17687831.688199997</v>
      </c>
      <c r="D46" s="867">
        <v>0</v>
      </c>
      <c r="E46" s="866">
        <v>8300</v>
      </c>
      <c r="F46" s="867">
        <v>96.739580000000004</v>
      </c>
      <c r="G46" s="866">
        <v>1.7341500000000001</v>
      </c>
      <c r="H46" s="867">
        <v>0</v>
      </c>
      <c r="I46" s="866">
        <v>231270.65429999999</v>
      </c>
      <c r="J46" s="868">
        <v>17679531.688199997</v>
      </c>
    </row>
    <row r="47" spans="2:10" ht="10.5" customHeight="1">
      <c r="B47" s="861" t="s">
        <v>482</v>
      </c>
      <c r="C47" s="862">
        <v>104793.92</v>
      </c>
      <c r="D47" s="863">
        <v>0</v>
      </c>
      <c r="E47" s="862">
        <v>0</v>
      </c>
      <c r="F47" s="863">
        <v>0</v>
      </c>
      <c r="G47" s="862">
        <v>0</v>
      </c>
      <c r="H47" s="863">
        <v>0</v>
      </c>
      <c r="I47" s="862">
        <v>36745.919999999998</v>
      </c>
      <c r="J47" s="864">
        <v>104793.92</v>
      </c>
    </row>
    <row r="48" spans="2:10" ht="10.5" customHeight="1">
      <c r="B48" s="861" t="s">
        <v>483</v>
      </c>
      <c r="C48" s="862">
        <v>344159.14530000003</v>
      </c>
      <c r="D48" s="863">
        <v>0</v>
      </c>
      <c r="E48" s="862">
        <v>0</v>
      </c>
      <c r="F48" s="863">
        <v>0</v>
      </c>
      <c r="G48" s="862">
        <v>0</v>
      </c>
      <c r="H48" s="863">
        <v>0</v>
      </c>
      <c r="I48" s="862">
        <v>194524.73430000001</v>
      </c>
      <c r="J48" s="864">
        <v>344159.14530000003</v>
      </c>
    </row>
    <row r="49" spans="2:10" ht="10.5" customHeight="1">
      <c r="B49" s="861" t="s">
        <v>1525</v>
      </c>
      <c r="C49" s="862">
        <v>0</v>
      </c>
      <c r="D49" s="863">
        <v>0</v>
      </c>
      <c r="E49" s="862">
        <v>0</v>
      </c>
      <c r="F49" s="863">
        <v>0</v>
      </c>
      <c r="G49" s="862">
        <v>0</v>
      </c>
      <c r="H49" s="863">
        <v>0</v>
      </c>
      <c r="I49" s="862">
        <v>0</v>
      </c>
      <c r="J49" s="864">
        <v>0</v>
      </c>
    </row>
    <row r="50" spans="2:10" ht="10.5" customHeight="1">
      <c r="B50" s="861" t="s">
        <v>486</v>
      </c>
      <c r="C50" s="862">
        <v>25100</v>
      </c>
      <c r="D50" s="863">
        <v>0</v>
      </c>
      <c r="E50" s="862">
        <v>8300</v>
      </c>
      <c r="F50" s="863">
        <v>96.739580000000004</v>
      </c>
      <c r="G50" s="862">
        <v>0</v>
      </c>
      <c r="H50" s="863">
        <v>0</v>
      </c>
      <c r="I50" s="862">
        <v>0</v>
      </c>
      <c r="J50" s="864">
        <v>16800</v>
      </c>
    </row>
    <row r="51" spans="2:10" ht="10.5" customHeight="1">
      <c r="B51" s="861" t="s">
        <v>1526</v>
      </c>
      <c r="C51" s="862">
        <v>0</v>
      </c>
      <c r="D51" s="863">
        <v>0</v>
      </c>
      <c r="E51" s="862">
        <v>0</v>
      </c>
      <c r="F51" s="863">
        <v>0</v>
      </c>
      <c r="G51" s="862">
        <v>0</v>
      </c>
      <c r="H51" s="863">
        <v>0</v>
      </c>
      <c r="I51" s="862">
        <v>0</v>
      </c>
      <c r="J51" s="864">
        <v>0</v>
      </c>
    </row>
    <row r="52" spans="2:10" ht="10.5" customHeight="1">
      <c r="B52" s="861" t="s">
        <v>1527</v>
      </c>
      <c r="C52" s="862">
        <v>0</v>
      </c>
      <c r="D52" s="863">
        <v>0</v>
      </c>
      <c r="E52" s="862">
        <v>0</v>
      </c>
      <c r="F52" s="863">
        <v>0</v>
      </c>
      <c r="G52" s="862">
        <v>0</v>
      </c>
      <c r="H52" s="863">
        <v>0</v>
      </c>
      <c r="I52" s="862">
        <v>0</v>
      </c>
      <c r="J52" s="864">
        <v>0</v>
      </c>
    </row>
    <row r="53" spans="2:10" ht="10.5" customHeight="1">
      <c r="B53" s="861" t="s">
        <v>1528</v>
      </c>
      <c r="C53" s="862">
        <v>0</v>
      </c>
      <c r="D53" s="863">
        <v>0</v>
      </c>
      <c r="E53" s="862">
        <v>0</v>
      </c>
      <c r="F53" s="863">
        <v>0</v>
      </c>
      <c r="G53" s="862">
        <v>0</v>
      </c>
      <c r="H53" s="863">
        <v>0</v>
      </c>
      <c r="I53" s="862">
        <v>0</v>
      </c>
      <c r="J53" s="864">
        <v>0</v>
      </c>
    </row>
    <row r="54" spans="2:10" ht="10.5" customHeight="1">
      <c r="B54" s="861" t="s">
        <v>1529</v>
      </c>
      <c r="C54" s="862">
        <v>0</v>
      </c>
      <c r="D54" s="863">
        <v>0</v>
      </c>
      <c r="E54" s="862">
        <v>0</v>
      </c>
      <c r="F54" s="863">
        <v>0</v>
      </c>
      <c r="G54" s="862">
        <v>0</v>
      </c>
      <c r="H54" s="863">
        <v>0</v>
      </c>
      <c r="I54" s="862">
        <v>0</v>
      </c>
      <c r="J54" s="864">
        <v>0</v>
      </c>
    </row>
    <row r="55" spans="2:10" ht="10.5" customHeight="1">
      <c r="B55" s="861" t="s">
        <v>1530</v>
      </c>
      <c r="C55" s="862">
        <v>0</v>
      </c>
      <c r="D55" s="863">
        <v>0</v>
      </c>
      <c r="E55" s="862">
        <v>0</v>
      </c>
      <c r="F55" s="863">
        <v>0</v>
      </c>
      <c r="G55" s="862">
        <v>0</v>
      </c>
      <c r="H55" s="863">
        <v>0</v>
      </c>
      <c r="I55" s="862">
        <v>0</v>
      </c>
      <c r="J55" s="864">
        <v>0</v>
      </c>
    </row>
    <row r="56" spans="2:10" ht="10.5" customHeight="1">
      <c r="B56" s="861" t="s">
        <v>1531</v>
      </c>
      <c r="C56" s="862">
        <v>0</v>
      </c>
      <c r="D56" s="863">
        <v>0</v>
      </c>
      <c r="E56" s="862">
        <v>0</v>
      </c>
      <c r="F56" s="863">
        <v>0</v>
      </c>
      <c r="G56" s="862">
        <v>0</v>
      </c>
      <c r="H56" s="863">
        <v>0</v>
      </c>
      <c r="I56" s="862">
        <v>0</v>
      </c>
      <c r="J56" s="864">
        <v>0</v>
      </c>
    </row>
    <row r="57" spans="2:10" ht="10.5" customHeight="1">
      <c r="B57" s="861" t="s">
        <v>1532</v>
      </c>
      <c r="C57" s="862">
        <v>0</v>
      </c>
      <c r="D57" s="863">
        <v>0</v>
      </c>
      <c r="E57" s="862">
        <v>0</v>
      </c>
      <c r="F57" s="863">
        <v>0</v>
      </c>
      <c r="G57" s="862">
        <v>0</v>
      </c>
      <c r="H57" s="863">
        <v>0</v>
      </c>
      <c r="I57" s="862">
        <v>0</v>
      </c>
      <c r="J57" s="864">
        <v>0</v>
      </c>
    </row>
    <row r="58" spans="2:10" ht="10.5" customHeight="1">
      <c r="B58" s="861" t="s">
        <v>1533</v>
      </c>
      <c r="C58" s="862">
        <v>0</v>
      </c>
      <c r="D58" s="863">
        <v>0</v>
      </c>
      <c r="E58" s="862">
        <v>0</v>
      </c>
      <c r="F58" s="863">
        <v>0</v>
      </c>
      <c r="G58" s="862">
        <v>0</v>
      </c>
      <c r="H58" s="863">
        <v>0</v>
      </c>
      <c r="I58" s="862">
        <v>0</v>
      </c>
      <c r="J58" s="864">
        <v>0</v>
      </c>
    </row>
    <row r="59" spans="2:10" ht="10.5" customHeight="1">
      <c r="B59" s="861" t="s">
        <v>1534</v>
      </c>
      <c r="C59" s="862">
        <v>0</v>
      </c>
      <c r="D59" s="863">
        <v>0</v>
      </c>
      <c r="E59" s="862">
        <v>0</v>
      </c>
      <c r="F59" s="863">
        <v>0</v>
      </c>
      <c r="G59" s="862">
        <v>0</v>
      </c>
      <c r="H59" s="863">
        <v>0</v>
      </c>
      <c r="I59" s="862">
        <v>0</v>
      </c>
      <c r="J59" s="864">
        <v>0</v>
      </c>
    </row>
    <row r="60" spans="2:10" ht="10.5" customHeight="1">
      <c r="B60" s="861" t="s">
        <v>1535</v>
      </c>
      <c r="C60" s="862">
        <v>0</v>
      </c>
      <c r="D60" s="863">
        <v>0</v>
      </c>
      <c r="E60" s="862">
        <v>0</v>
      </c>
      <c r="F60" s="863">
        <v>0</v>
      </c>
      <c r="G60" s="862">
        <v>0</v>
      </c>
      <c r="H60" s="863">
        <v>0</v>
      </c>
      <c r="I60" s="862">
        <v>0</v>
      </c>
      <c r="J60" s="864">
        <v>0</v>
      </c>
    </row>
    <row r="61" spans="2:10" ht="10.5" customHeight="1">
      <c r="B61" s="861" t="s">
        <v>1536</v>
      </c>
      <c r="C61" s="862">
        <v>0</v>
      </c>
      <c r="D61" s="863">
        <v>0</v>
      </c>
      <c r="E61" s="862">
        <v>0</v>
      </c>
      <c r="F61" s="863">
        <v>0</v>
      </c>
      <c r="G61" s="862">
        <v>0</v>
      </c>
      <c r="H61" s="863">
        <v>0</v>
      </c>
      <c r="I61" s="862">
        <v>0</v>
      </c>
      <c r="J61" s="864">
        <v>0</v>
      </c>
    </row>
    <row r="62" spans="2:10" ht="10.5" customHeight="1">
      <c r="B62" s="861" t="s">
        <v>487</v>
      </c>
      <c r="C62" s="862">
        <v>375000</v>
      </c>
      <c r="D62" s="863">
        <v>0</v>
      </c>
      <c r="E62" s="862">
        <v>0</v>
      </c>
      <c r="F62" s="863">
        <v>0</v>
      </c>
      <c r="G62" s="862">
        <v>0</v>
      </c>
      <c r="H62" s="863">
        <v>0</v>
      </c>
      <c r="I62" s="862">
        <v>0</v>
      </c>
      <c r="J62" s="864">
        <v>375000</v>
      </c>
    </row>
    <row r="63" spans="2:10" ht="10.5" customHeight="1">
      <c r="B63" s="861" t="s">
        <v>502</v>
      </c>
      <c r="C63" s="862">
        <v>1004941.992</v>
      </c>
      <c r="D63" s="863">
        <v>0</v>
      </c>
      <c r="E63" s="862">
        <v>0</v>
      </c>
      <c r="F63" s="863">
        <v>0</v>
      </c>
      <c r="G63" s="862">
        <v>0</v>
      </c>
      <c r="H63" s="863">
        <v>0</v>
      </c>
      <c r="I63" s="862">
        <v>0</v>
      </c>
      <c r="J63" s="864">
        <v>1004941.992</v>
      </c>
    </row>
    <row r="64" spans="2:10" ht="10.5" customHeight="1">
      <c r="B64" s="861" t="s">
        <v>503</v>
      </c>
      <c r="C64" s="862">
        <v>3403135.2069999999</v>
      </c>
      <c r="D64" s="863">
        <v>0</v>
      </c>
      <c r="E64" s="862">
        <v>0</v>
      </c>
      <c r="F64" s="863">
        <v>0</v>
      </c>
      <c r="G64" s="862">
        <v>0</v>
      </c>
      <c r="H64" s="863">
        <v>0</v>
      </c>
      <c r="I64" s="862">
        <v>0</v>
      </c>
      <c r="J64" s="864">
        <v>3403135.2069999999</v>
      </c>
    </row>
    <row r="65" spans="2:10" ht="10.5" customHeight="1">
      <c r="B65" s="861" t="s">
        <v>504</v>
      </c>
      <c r="C65" s="862">
        <v>3701423.8650000002</v>
      </c>
      <c r="D65" s="863">
        <v>0</v>
      </c>
      <c r="E65" s="862">
        <v>0</v>
      </c>
      <c r="F65" s="863">
        <v>0</v>
      </c>
      <c r="G65" s="862">
        <v>0</v>
      </c>
      <c r="H65" s="863">
        <v>0</v>
      </c>
      <c r="I65" s="862">
        <v>0</v>
      </c>
      <c r="J65" s="864">
        <v>3701423.8650000002</v>
      </c>
    </row>
    <row r="66" spans="2:10" ht="10.5" customHeight="1">
      <c r="B66" s="861" t="s">
        <v>505</v>
      </c>
      <c r="C66" s="862">
        <v>8458864.7760000005</v>
      </c>
      <c r="D66" s="863">
        <v>0</v>
      </c>
      <c r="E66" s="862">
        <v>0</v>
      </c>
      <c r="F66" s="863">
        <v>0</v>
      </c>
      <c r="G66" s="862">
        <v>0</v>
      </c>
      <c r="H66" s="863">
        <v>0</v>
      </c>
      <c r="I66" s="862">
        <v>0</v>
      </c>
      <c r="J66" s="864">
        <v>8458864.7760000005</v>
      </c>
    </row>
    <row r="67" spans="2:10" ht="10.5" customHeight="1">
      <c r="B67" s="861" t="s">
        <v>492</v>
      </c>
      <c r="C67" s="862">
        <v>18147.628199999999</v>
      </c>
      <c r="D67" s="863">
        <v>0</v>
      </c>
      <c r="E67" s="862">
        <v>0</v>
      </c>
      <c r="F67" s="863">
        <v>0</v>
      </c>
      <c r="G67" s="862">
        <v>0</v>
      </c>
      <c r="H67" s="863">
        <v>0</v>
      </c>
      <c r="I67" s="862">
        <v>0</v>
      </c>
      <c r="J67" s="864">
        <v>18147.628199999999</v>
      </c>
    </row>
    <row r="68" spans="2:10" ht="10.5" customHeight="1">
      <c r="B68" s="861" t="s">
        <v>493</v>
      </c>
      <c r="C68" s="862">
        <v>18796.4738</v>
      </c>
      <c r="D68" s="863">
        <v>0</v>
      </c>
      <c r="E68" s="862">
        <v>0</v>
      </c>
      <c r="F68" s="863">
        <v>0</v>
      </c>
      <c r="G68" s="862">
        <v>0</v>
      </c>
      <c r="H68" s="863">
        <v>0</v>
      </c>
      <c r="I68" s="862">
        <v>0</v>
      </c>
      <c r="J68" s="864">
        <v>18796.4738</v>
      </c>
    </row>
    <row r="69" spans="2:10" ht="10.5" customHeight="1">
      <c r="B69" s="861" t="s">
        <v>494</v>
      </c>
      <c r="C69" s="862">
        <v>60204.123200000002</v>
      </c>
      <c r="D69" s="863">
        <v>0</v>
      </c>
      <c r="E69" s="862">
        <v>0</v>
      </c>
      <c r="F69" s="863">
        <v>0</v>
      </c>
      <c r="G69" s="862">
        <v>0</v>
      </c>
      <c r="H69" s="863">
        <v>0</v>
      </c>
      <c r="I69" s="862">
        <v>0</v>
      </c>
      <c r="J69" s="864">
        <v>60204.123200000002</v>
      </c>
    </row>
    <row r="70" spans="2:10" ht="10.5" customHeight="1">
      <c r="B70" s="861" t="s">
        <v>495</v>
      </c>
      <c r="C70" s="862">
        <v>9062.8785000000007</v>
      </c>
      <c r="D70" s="863">
        <v>0</v>
      </c>
      <c r="E70" s="862">
        <v>0</v>
      </c>
      <c r="F70" s="863">
        <v>0</v>
      </c>
      <c r="G70" s="862">
        <v>0</v>
      </c>
      <c r="H70" s="863">
        <v>0</v>
      </c>
      <c r="I70" s="862">
        <v>0</v>
      </c>
      <c r="J70" s="864">
        <v>9062.8785000000007</v>
      </c>
    </row>
    <row r="71" spans="2:10" ht="10.5" customHeight="1">
      <c r="B71" s="861" t="s">
        <v>496</v>
      </c>
      <c r="C71" s="862">
        <v>27410.992699999999</v>
      </c>
      <c r="D71" s="863">
        <v>0</v>
      </c>
      <c r="E71" s="862">
        <v>0</v>
      </c>
      <c r="F71" s="863">
        <v>0</v>
      </c>
      <c r="G71" s="862">
        <v>0</v>
      </c>
      <c r="H71" s="863">
        <v>0</v>
      </c>
      <c r="I71" s="862">
        <v>0</v>
      </c>
      <c r="J71" s="864">
        <v>27410.992699999999</v>
      </c>
    </row>
    <row r="72" spans="2:10" ht="10.5" customHeight="1">
      <c r="B72" s="861" t="s">
        <v>497</v>
      </c>
      <c r="C72" s="862">
        <v>14059.536400000001</v>
      </c>
      <c r="D72" s="863">
        <v>0</v>
      </c>
      <c r="E72" s="862">
        <v>0</v>
      </c>
      <c r="F72" s="863">
        <v>0</v>
      </c>
      <c r="G72" s="862">
        <v>0</v>
      </c>
      <c r="H72" s="863">
        <v>0</v>
      </c>
      <c r="I72" s="862">
        <v>0</v>
      </c>
      <c r="J72" s="864">
        <v>14059.536400000001</v>
      </c>
    </row>
    <row r="73" spans="2:10" ht="10.5" customHeight="1">
      <c r="B73" s="861" t="s">
        <v>498</v>
      </c>
      <c r="C73" s="862">
        <v>28758.805399999997</v>
      </c>
      <c r="D73" s="863">
        <v>0</v>
      </c>
      <c r="E73" s="862">
        <v>0</v>
      </c>
      <c r="F73" s="863">
        <v>0</v>
      </c>
      <c r="G73" s="862">
        <v>0</v>
      </c>
      <c r="H73" s="863">
        <v>0</v>
      </c>
      <c r="I73" s="862">
        <v>0</v>
      </c>
      <c r="J73" s="864">
        <v>28758.805399999997</v>
      </c>
    </row>
    <row r="74" spans="2:10" ht="10.5" customHeight="1">
      <c r="B74" s="861" t="s">
        <v>499</v>
      </c>
      <c r="C74" s="862">
        <v>50274.598399999995</v>
      </c>
      <c r="D74" s="863">
        <v>0</v>
      </c>
      <c r="E74" s="862">
        <v>0</v>
      </c>
      <c r="F74" s="863">
        <v>0</v>
      </c>
      <c r="G74" s="862">
        <v>1.7341500000000001</v>
      </c>
      <c r="H74" s="863">
        <v>0</v>
      </c>
      <c r="I74" s="862">
        <v>0</v>
      </c>
      <c r="J74" s="864">
        <v>50274.598399999995</v>
      </c>
    </row>
    <row r="75" spans="2:10" ht="10.5" customHeight="1">
      <c r="B75" s="861" t="s">
        <v>500</v>
      </c>
      <c r="C75" s="862">
        <v>29438.635200000001</v>
      </c>
      <c r="D75" s="863">
        <v>0</v>
      </c>
      <c r="E75" s="862">
        <v>0</v>
      </c>
      <c r="F75" s="863">
        <v>0</v>
      </c>
      <c r="G75" s="862">
        <v>0</v>
      </c>
      <c r="H75" s="863">
        <v>0</v>
      </c>
      <c r="I75" s="862">
        <v>0</v>
      </c>
      <c r="J75" s="864">
        <v>29438.635200000001</v>
      </c>
    </row>
    <row r="76" spans="2:10" ht="10.5" customHeight="1">
      <c r="B76" s="861" t="s">
        <v>501</v>
      </c>
      <c r="C76" s="862">
        <v>14259.1111</v>
      </c>
      <c r="D76" s="863">
        <v>0</v>
      </c>
      <c r="E76" s="862">
        <v>0</v>
      </c>
      <c r="F76" s="863">
        <v>0</v>
      </c>
      <c r="G76" s="862">
        <v>0</v>
      </c>
      <c r="H76" s="863">
        <v>0</v>
      </c>
      <c r="I76" s="862">
        <v>0</v>
      </c>
      <c r="J76" s="864">
        <v>14259.1111</v>
      </c>
    </row>
    <row r="77" spans="2:10" ht="10.5" customHeight="1">
      <c r="B77" s="870" t="s">
        <v>1467</v>
      </c>
      <c r="C77" s="871">
        <v>0</v>
      </c>
      <c r="D77" s="872">
        <v>0</v>
      </c>
      <c r="E77" s="871">
        <v>0</v>
      </c>
      <c r="F77" s="872">
        <v>0</v>
      </c>
      <c r="G77" s="871">
        <v>0</v>
      </c>
      <c r="H77" s="872">
        <v>0</v>
      </c>
      <c r="I77" s="871">
        <v>0</v>
      </c>
      <c r="J77" s="873">
        <v>0</v>
      </c>
    </row>
  </sheetData>
  <mergeCells count="4">
    <mergeCell ref="B1:J1"/>
    <mergeCell ref="B2:J2"/>
    <mergeCell ref="B4:J4"/>
    <mergeCell ref="B3:J3"/>
  </mergeCells>
  <pageMargins left="0.7" right="0.7" top="0.75" bottom="0.75" header="0.3" footer="0.3"/>
  <pageSetup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B1:L75"/>
  <sheetViews>
    <sheetView showGridLines="0" zoomScaleNormal="100" workbookViewId="0">
      <selection activeCell="B1" sqref="B1:J4"/>
    </sheetView>
  </sheetViews>
  <sheetFormatPr baseColWidth="10" defaultColWidth="11.42578125" defaultRowHeight="11.25"/>
  <cols>
    <col min="1" max="1" width="5.28515625" style="346" customWidth="1"/>
    <col min="2" max="2" width="43.42578125" style="346" customWidth="1"/>
    <col min="3" max="3" width="16.7109375" style="346" bestFit="1" customWidth="1"/>
    <col min="4" max="4" width="14" style="346" bestFit="1" customWidth="1"/>
    <col min="5" max="5" width="15" style="346" customWidth="1"/>
    <col min="6" max="6" width="13.28515625" style="346" customWidth="1"/>
    <col min="7" max="7" width="12.42578125" style="346" bestFit="1" customWidth="1"/>
    <col min="8" max="8" width="13.7109375" style="346" customWidth="1"/>
    <col min="9" max="9" width="11.42578125" style="346" customWidth="1"/>
    <col min="10" max="10" width="16" style="346" customWidth="1"/>
    <col min="11" max="11" width="11.42578125" style="346"/>
    <col min="12" max="12" width="13.7109375" style="346" bestFit="1" customWidth="1"/>
    <col min="13" max="16384" width="11.42578125" style="346"/>
  </cols>
  <sheetData>
    <row r="1" spans="2:10">
      <c r="B1" s="783" t="s">
        <v>1589</v>
      </c>
      <c r="C1" s="784"/>
      <c r="D1" s="784"/>
      <c r="E1" s="784"/>
      <c r="F1" s="784"/>
      <c r="G1" s="784"/>
      <c r="H1" s="784"/>
      <c r="I1" s="784"/>
      <c r="J1" s="785"/>
    </row>
    <row r="2" spans="2:10">
      <c r="B2" s="786" t="s">
        <v>1592</v>
      </c>
      <c r="C2" s="787"/>
      <c r="D2" s="787"/>
      <c r="E2" s="787"/>
      <c r="F2" s="787"/>
      <c r="G2" s="787"/>
      <c r="H2" s="787"/>
      <c r="I2" s="787"/>
      <c r="J2" s="788"/>
    </row>
    <row r="3" spans="2:10">
      <c r="B3" s="792" t="s">
        <v>1776</v>
      </c>
      <c r="C3" s="793"/>
      <c r="D3" s="793"/>
      <c r="E3" s="793"/>
      <c r="F3" s="793"/>
      <c r="G3" s="793"/>
      <c r="H3" s="793"/>
      <c r="I3" s="793"/>
      <c r="J3" s="794"/>
    </row>
    <row r="4" spans="2:10">
      <c r="B4" s="789" t="s">
        <v>1663</v>
      </c>
      <c r="C4" s="790"/>
      <c r="D4" s="790"/>
      <c r="E4" s="790"/>
      <c r="F4" s="790"/>
      <c r="G4" s="790"/>
      <c r="H4" s="790"/>
      <c r="I4" s="790"/>
      <c r="J4" s="791"/>
    </row>
    <row r="6" spans="2:10" ht="22.5">
      <c r="B6" s="303" t="s">
        <v>1483</v>
      </c>
      <c r="C6" s="293" t="s">
        <v>1744</v>
      </c>
      <c r="D6" s="303" t="s">
        <v>1347</v>
      </c>
      <c r="E6" s="293" t="s">
        <v>1348</v>
      </c>
      <c r="F6" s="303" t="s">
        <v>1345</v>
      </c>
      <c r="G6" s="293" t="s">
        <v>1350</v>
      </c>
      <c r="H6" s="314" t="s">
        <v>1390</v>
      </c>
      <c r="I6" s="293" t="s">
        <v>1566</v>
      </c>
      <c r="J6" s="303" t="s">
        <v>1777</v>
      </c>
    </row>
    <row r="7" spans="2:10">
      <c r="B7" s="596" t="s">
        <v>1522</v>
      </c>
      <c r="C7" s="597">
        <v>41834770.263821997</v>
      </c>
      <c r="D7" s="597">
        <v>1287969.4118999999</v>
      </c>
      <c r="E7" s="597">
        <v>173418.29341099999</v>
      </c>
      <c r="F7" s="597">
        <v>54842.134760000008</v>
      </c>
      <c r="G7" s="597">
        <v>25654.443334000003</v>
      </c>
      <c r="H7" s="597">
        <v>35306.353718000282</v>
      </c>
      <c r="I7" s="597">
        <v>0</v>
      </c>
      <c r="J7" s="597">
        <v>42984627.736028999</v>
      </c>
    </row>
    <row r="8" spans="2:10" ht="11.25" customHeight="1">
      <c r="B8" s="306" t="s">
        <v>1798</v>
      </c>
      <c r="C8" s="8">
        <v>17635572.127375998</v>
      </c>
      <c r="D8" s="8">
        <v>1287006.58387</v>
      </c>
      <c r="E8" s="8">
        <v>39394.140571000004</v>
      </c>
      <c r="F8" s="8">
        <v>27912.645030000003</v>
      </c>
      <c r="G8" s="8">
        <v>24294.278184000003</v>
      </c>
      <c r="H8" s="8">
        <v>30158.822875000304</v>
      </c>
      <c r="I8" s="8">
        <v>0</v>
      </c>
      <c r="J8" s="8">
        <v>18913343.393550001</v>
      </c>
    </row>
    <row r="9" spans="2:10" s="478" customFormat="1" ht="9.75" customHeight="1">
      <c r="B9" s="310" t="s">
        <v>191</v>
      </c>
      <c r="C9" s="270">
        <v>262.76713000000001</v>
      </c>
      <c r="D9" s="305">
        <v>0</v>
      </c>
      <c r="E9" s="270">
        <v>65.691779999999994</v>
      </c>
      <c r="F9" s="305">
        <v>0</v>
      </c>
      <c r="G9" s="270">
        <v>0.98538000000000003</v>
      </c>
      <c r="H9" s="305">
        <v>0</v>
      </c>
      <c r="I9" s="270">
        <v>0</v>
      </c>
      <c r="J9" s="305">
        <v>197.07535000000001</v>
      </c>
    </row>
    <row r="10" spans="2:10" s="478" customFormat="1" ht="9.75" customHeight="1">
      <c r="B10" s="310" t="s">
        <v>194</v>
      </c>
      <c r="C10" s="270">
        <v>6062582.0926309992</v>
      </c>
      <c r="D10" s="305">
        <v>177000.20980000001</v>
      </c>
      <c r="E10" s="270">
        <v>6493.0404600000011</v>
      </c>
      <c r="F10" s="305">
        <v>16613.351560000003</v>
      </c>
      <c r="G10" s="270">
        <v>206.686644</v>
      </c>
      <c r="H10" s="305">
        <v>3.9150159999999841</v>
      </c>
      <c r="I10" s="270">
        <v>0</v>
      </c>
      <c r="J10" s="305">
        <v>6233093.1769869989</v>
      </c>
    </row>
    <row r="11" spans="2:10" s="478" customFormat="1" ht="9.75" customHeight="1">
      <c r="B11" s="310" t="s">
        <v>378</v>
      </c>
      <c r="C11" s="270">
        <v>2072279.6134199998</v>
      </c>
      <c r="D11" s="305">
        <v>0</v>
      </c>
      <c r="E11" s="270">
        <v>4245.96479</v>
      </c>
      <c r="F11" s="305">
        <v>7784.2006700000002</v>
      </c>
      <c r="G11" s="270">
        <v>96.516390000000001</v>
      </c>
      <c r="H11" s="305">
        <v>0</v>
      </c>
      <c r="I11" s="270">
        <v>0</v>
      </c>
      <c r="J11" s="305">
        <v>2068033.64863</v>
      </c>
    </row>
    <row r="12" spans="2:10" s="478" customFormat="1" ht="9.75" customHeight="1">
      <c r="B12" s="310" t="s">
        <v>407</v>
      </c>
      <c r="C12" s="270">
        <v>3375134.1256829994</v>
      </c>
      <c r="D12" s="305">
        <v>0</v>
      </c>
      <c r="E12" s="270">
        <v>28589.443541000001</v>
      </c>
      <c r="F12" s="305">
        <v>2801.1308799999997</v>
      </c>
      <c r="G12" s="270">
        <v>233.54617000000002</v>
      </c>
      <c r="H12" s="305">
        <v>0</v>
      </c>
      <c r="I12" s="270">
        <v>0</v>
      </c>
      <c r="J12" s="305">
        <v>3346544.6821420002</v>
      </c>
    </row>
    <row r="13" spans="2:10" s="478" customFormat="1" ht="9.75" customHeight="1">
      <c r="B13" s="310" t="s">
        <v>466</v>
      </c>
      <c r="C13" s="270">
        <v>37093.154011999999</v>
      </c>
      <c r="D13" s="305">
        <v>0</v>
      </c>
      <c r="E13" s="270">
        <v>0</v>
      </c>
      <c r="F13" s="305">
        <v>0</v>
      </c>
      <c r="G13" s="270">
        <v>0</v>
      </c>
      <c r="H13" s="305">
        <v>93.453428999999886</v>
      </c>
      <c r="I13" s="270">
        <v>0</v>
      </c>
      <c r="J13" s="305">
        <v>37186.607441</v>
      </c>
    </row>
    <row r="14" spans="2:10" s="478" customFormat="1" ht="9.75" customHeight="1">
      <c r="B14" s="310" t="s">
        <v>474</v>
      </c>
      <c r="C14" s="270">
        <v>0</v>
      </c>
      <c r="D14" s="305">
        <v>308000</v>
      </c>
      <c r="E14" s="270">
        <v>0</v>
      </c>
      <c r="F14" s="305">
        <v>0</v>
      </c>
      <c r="G14" s="270">
        <v>19742.8</v>
      </c>
      <c r="H14" s="305">
        <v>0</v>
      </c>
      <c r="I14" s="270">
        <v>0</v>
      </c>
      <c r="J14" s="305">
        <v>308000</v>
      </c>
    </row>
    <row r="15" spans="2:10" s="478" customFormat="1" ht="9.75" customHeight="1">
      <c r="B15" s="310" t="s">
        <v>475</v>
      </c>
      <c r="C15" s="270">
        <v>6088220.3744999999</v>
      </c>
      <c r="D15" s="305">
        <v>802006.37407000002</v>
      </c>
      <c r="E15" s="270">
        <v>0</v>
      </c>
      <c r="F15" s="305">
        <v>713.96192000000008</v>
      </c>
      <c r="G15" s="270">
        <v>4013.7436000000002</v>
      </c>
      <c r="H15" s="305">
        <v>30061.454430000304</v>
      </c>
      <c r="I15" s="270">
        <v>0</v>
      </c>
      <c r="J15" s="305">
        <v>6920288.2029999997</v>
      </c>
    </row>
    <row r="16" spans="2:10" ht="11.25" customHeight="1">
      <c r="B16" s="311" t="s">
        <v>1621</v>
      </c>
      <c r="C16" s="8">
        <v>5430453.3164999997</v>
      </c>
      <c r="D16" s="269">
        <v>962.82803000000001</v>
      </c>
      <c r="E16" s="269">
        <v>125024.15284</v>
      </c>
      <c r="F16" s="269">
        <v>25457.961980000004</v>
      </c>
      <c r="G16" s="269">
        <v>1330</v>
      </c>
      <c r="H16" s="269">
        <v>3574.3612619999799</v>
      </c>
      <c r="I16" s="269">
        <v>0</v>
      </c>
      <c r="J16" s="269">
        <v>5309966.3529519998</v>
      </c>
    </row>
    <row r="17" spans="2:10" ht="10.5" customHeight="1">
      <c r="B17" s="310" t="s">
        <v>71</v>
      </c>
      <c r="C17" s="270">
        <v>435275.00001399999</v>
      </c>
      <c r="D17" s="305">
        <v>0</v>
      </c>
      <c r="E17" s="270">
        <v>0</v>
      </c>
      <c r="F17" s="305">
        <v>0</v>
      </c>
      <c r="G17" s="270">
        <v>1330</v>
      </c>
      <c r="H17" s="305">
        <v>0</v>
      </c>
      <c r="I17" s="270">
        <v>0</v>
      </c>
      <c r="J17" s="305">
        <v>435275.00001399999</v>
      </c>
    </row>
    <row r="18" spans="2:10" ht="10.5" customHeight="1">
      <c r="B18" s="310" t="s">
        <v>84</v>
      </c>
      <c r="C18" s="270">
        <v>2077483.2961199998</v>
      </c>
      <c r="D18" s="305">
        <v>0</v>
      </c>
      <c r="E18" s="270">
        <v>120946.3417</v>
      </c>
      <c r="F18" s="305">
        <v>24425.792860000001</v>
      </c>
      <c r="G18" s="270">
        <v>0</v>
      </c>
      <c r="H18" s="305">
        <v>3029.5429499999882</v>
      </c>
      <c r="I18" s="270">
        <v>0</v>
      </c>
      <c r="J18" s="305">
        <v>1959566.49737</v>
      </c>
    </row>
    <row r="19" spans="2:10" ht="10.5" customHeight="1">
      <c r="B19" s="310" t="s">
        <v>91</v>
      </c>
      <c r="C19" s="270">
        <v>48766.125952000009</v>
      </c>
      <c r="D19" s="305">
        <v>0</v>
      </c>
      <c r="E19" s="270">
        <v>0</v>
      </c>
      <c r="F19" s="305">
        <v>0</v>
      </c>
      <c r="G19" s="270">
        <v>0</v>
      </c>
      <c r="H19" s="305">
        <v>0</v>
      </c>
      <c r="I19" s="270">
        <v>0</v>
      </c>
      <c r="J19" s="305">
        <v>48766.125952000009</v>
      </c>
    </row>
    <row r="20" spans="2:10" ht="10.5" customHeight="1">
      <c r="B20" s="310" t="s">
        <v>50</v>
      </c>
      <c r="C20" s="270">
        <v>4024.5949800000003</v>
      </c>
      <c r="D20" s="305">
        <v>0</v>
      </c>
      <c r="E20" s="270">
        <v>191.15302</v>
      </c>
      <c r="F20" s="305">
        <v>22.938359999999999</v>
      </c>
      <c r="G20" s="270">
        <v>0</v>
      </c>
      <c r="H20" s="305">
        <v>0</v>
      </c>
      <c r="I20" s="270">
        <v>0</v>
      </c>
      <c r="J20" s="305">
        <v>3833.4419600000001</v>
      </c>
    </row>
    <row r="21" spans="2:10" ht="10.5" customHeight="1">
      <c r="B21" s="310" t="s">
        <v>98</v>
      </c>
      <c r="C21" s="270">
        <v>173.26766599999996</v>
      </c>
      <c r="D21" s="305">
        <v>0</v>
      </c>
      <c r="E21" s="270">
        <v>0</v>
      </c>
      <c r="F21" s="305">
        <v>0</v>
      </c>
      <c r="G21" s="270">
        <v>0</v>
      </c>
      <c r="H21" s="305">
        <v>-0.28429099999999924</v>
      </c>
      <c r="I21" s="270">
        <v>0</v>
      </c>
      <c r="J21" s="305">
        <v>172.98337499999997</v>
      </c>
    </row>
    <row r="22" spans="2:10" ht="10.5" customHeight="1">
      <c r="B22" s="310" t="s">
        <v>119</v>
      </c>
      <c r="C22" s="270">
        <v>2441694.3671510001</v>
      </c>
      <c r="D22" s="305">
        <v>962.82803000000001</v>
      </c>
      <c r="E22" s="270">
        <v>0</v>
      </c>
      <c r="F22" s="305">
        <v>0</v>
      </c>
      <c r="G22" s="270">
        <v>0</v>
      </c>
      <c r="H22" s="305">
        <v>1174.0961450000034</v>
      </c>
      <c r="I22" s="270">
        <v>0</v>
      </c>
      <c r="J22" s="305">
        <v>2443831.2913260004</v>
      </c>
    </row>
    <row r="23" spans="2:10" ht="10.5" customHeight="1">
      <c r="B23" s="310" t="s">
        <v>138</v>
      </c>
      <c r="C23" s="270">
        <v>4271.3066250000011</v>
      </c>
      <c r="D23" s="305">
        <v>0</v>
      </c>
      <c r="E23" s="270">
        <v>0</v>
      </c>
      <c r="F23" s="305">
        <v>0</v>
      </c>
      <c r="G23" s="270">
        <v>0</v>
      </c>
      <c r="H23" s="305">
        <v>-7.0081899999998276</v>
      </c>
      <c r="I23" s="270">
        <v>0</v>
      </c>
      <c r="J23" s="305">
        <v>4264.2984350000006</v>
      </c>
    </row>
    <row r="24" spans="2:10" ht="10.5" customHeight="1">
      <c r="B24" s="310" t="s">
        <v>148</v>
      </c>
      <c r="C24" s="270">
        <v>8074.7340000000004</v>
      </c>
      <c r="D24" s="305">
        <v>0</v>
      </c>
      <c r="E24" s="270">
        <v>0</v>
      </c>
      <c r="F24" s="305">
        <v>0</v>
      </c>
      <c r="G24" s="270">
        <v>0</v>
      </c>
      <c r="H24" s="305">
        <v>-13.248699999999953</v>
      </c>
      <c r="I24" s="270">
        <v>0</v>
      </c>
      <c r="J24" s="305">
        <v>8061.4852999999994</v>
      </c>
    </row>
    <row r="25" spans="2:10" ht="10.5" customHeight="1">
      <c r="B25" s="310" t="s">
        <v>149</v>
      </c>
      <c r="C25" s="270">
        <v>241718.73793299997</v>
      </c>
      <c r="D25" s="305">
        <v>0</v>
      </c>
      <c r="E25" s="270">
        <v>945.48112000000003</v>
      </c>
      <c r="F25" s="305">
        <v>130.32543000000001</v>
      </c>
      <c r="G25" s="270">
        <v>0</v>
      </c>
      <c r="H25" s="305">
        <v>-38.670510999999941</v>
      </c>
      <c r="I25" s="270">
        <v>0</v>
      </c>
      <c r="J25" s="305">
        <v>240734.58630199998</v>
      </c>
    </row>
    <row r="26" spans="2:10" ht="10.5" customHeight="1">
      <c r="B26" s="310" t="s">
        <v>164</v>
      </c>
      <c r="C26" s="270">
        <v>53717.646000000001</v>
      </c>
      <c r="D26" s="305">
        <v>0</v>
      </c>
      <c r="E26" s="270">
        <v>2941.1770000000001</v>
      </c>
      <c r="F26" s="305">
        <v>878.90532999999994</v>
      </c>
      <c r="G26" s="270">
        <v>0</v>
      </c>
      <c r="H26" s="305">
        <v>0</v>
      </c>
      <c r="I26" s="270">
        <v>0</v>
      </c>
      <c r="J26" s="305">
        <v>50776.468999999997</v>
      </c>
    </row>
    <row r="27" spans="2:10" ht="10.5" customHeight="1">
      <c r="B27" s="310" t="s">
        <v>64</v>
      </c>
      <c r="C27" s="270">
        <v>1746.6245089999998</v>
      </c>
      <c r="D27" s="305">
        <v>0</v>
      </c>
      <c r="E27" s="270">
        <v>0</v>
      </c>
      <c r="F27" s="305">
        <v>0</v>
      </c>
      <c r="G27" s="270">
        <v>0</v>
      </c>
      <c r="H27" s="305">
        <v>-2.8657920000000159</v>
      </c>
      <c r="I27" s="270">
        <v>0</v>
      </c>
      <c r="J27" s="305">
        <v>1743.7587169999999</v>
      </c>
    </row>
    <row r="28" spans="2:10" ht="10.5" customHeight="1">
      <c r="B28" s="310" t="s">
        <v>182</v>
      </c>
      <c r="C28" s="270">
        <v>88609.168625000006</v>
      </c>
      <c r="D28" s="305">
        <v>0</v>
      </c>
      <c r="E28" s="270">
        <v>0</v>
      </c>
      <c r="F28" s="305">
        <v>0</v>
      </c>
      <c r="G28" s="270">
        <v>0</v>
      </c>
      <c r="H28" s="305">
        <v>-145.38637400001195</v>
      </c>
      <c r="I28" s="270">
        <v>0</v>
      </c>
      <c r="J28" s="305">
        <v>88463.782250999982</v>
      </c>
    </row>
    <row r="29" spans="2:10" ht="10.5" customHeight="1">
      <c r="B29" s="310" t="s">
        <v>68</v>
      </c>
      <c r="C29" s="270">
        <v>18225.808000000001</v>
      </c>
      <c r="D29" s="305">
        <v>0</v>
      </c>
      <c r="E29" s="270">
        <v>0</v>
      </c>
      <c r="F29" s="305">
        <v>0</v>
      </c>
      <c r="G29" s="270">
        <v>0</v>
      </c>
      <c r="H29" s="305">
        <v>-405.92</v>
      </c>
      <c r="I29" s="270">
        <v>0</v>
      </c>
      <c r="J29" s="305">
        <v>17819.887999999999</v>
      </c>
    </row>
    <row r="30" spans="2:10" ht="10.5" customHeight="1">
      <c r="B30" s="310" t="s">
        <v>70</v>
      </c>
      <c r="C30" s="270">
        <v>1398.6715900000002</v>
      </c>
      <c r="D30" s="305">
        <v>0</v>
      </c>
      <c r="E30" s="270">
        <v>0</v>
      </c>
      <c r="F30" s="305">
        <v>0</v>
      </c>
      <c r="G30" s="270">
        <v>0</v>
      </c>
      <c r="H30" s="305">
        <v>0</v>
      </c>
      <c r="I30" s="270">
        <v>0</v>
      </c>
      <c r="J30" s="305">
        <v>1398.6715900000002</v>
      </c>
    </row>
    <row r="31" spans="2:10" ht="11.25" customHeight="1">
      <c r="B31" s="310" t="s">
        <v>1357</v>
      </c>
      <c r="C31" s="270">
        <v>5273.9673350000003</v>
      </c>
      <c r="D31" s="305">
        <v>0</v>
      </c>
      <c r="E31" s="270">
        <v>0</v>
      </c>
      <c r="F31" s="305">
        <v>0</v>
      </c>
      <c r="G31" s="270">
        <v>0</v>
      </c>
      <c r="H31" s="305">
        <v>-15.893974999999857</v>
      </c>
      <c r="I31" s="270">
        <v>0</v>
      </c>
      <c r="J31" s="305">
        <v>5258.0733600000003</v>
      </c>
    </row>
    <row r="32" spans="2:10" ht="12" customHeight="1">
      <c r="B32" s="311" t="s">
        <v>1622</v>
      </c>
      <c r="C32" s="269">
        <v>1043487.131746</v>
      </c>
      <c r="D32" s="269">
        <v>0</v>
      </c>
      <c r="E32" s="269">
        <v>9000</v>
      </c>
      <c r="F32" s="269">
        <v>1471.52775</v>
      </c>
      <c r="G32" s="269">
        <v>0</v>
      </c>
      <c r="H32" s="269">
        <v>1573.1695810000001</v>
      </c>
      <c r="I32" s="269">
        <v>0</v>
      </c>
      <c r="J32" s="269">
        <v>1036060.301327</v>
      </c>
    </row>
    <row r="33" spans="2:12" ht="10.5" customHeight="1">
      <c r="B33" s="310" t="s">
        <v>11</v>
      </c>
      <c r="C33" s="270">
        <v>434901.98934000003</v>
      </c>
      <c r="D33" s="305">
        <v>0</v>
      </c>
      <c r="E33" s="270">
        <v>0</v>
      </c>
      <c r="F33" s="305">
        <v>0</v>
      </c>
      <c r="G33" s="270">
        <v>0</v>
      </c>
      <c r="H33" s="305">
        <v>0</v>
      </c>
      <c r="I33" s="270">
        <v>0</v>
      </c>
      <c r="J33" s="305">
        <v>434901.98934000003</v>
      </c>
    </row>
    <row r="34" spans="2:12" ht="10.5" customHeight="1">
      <c r="B34" s="310" t="s">
        <v>17</v>
      </c>
      <c r="C34" s="270">
        <v>369201.51921</v>
      </c>
      <c r="D34" s="305">
        <v>0</v>
      </c>
      <c r="E34" s="270">
        <v>0</v>
      </c>
      <c r="F34" s="305">
        <v>402.9375</v>
      </c>
      <c r="G34" s="270">
        <v>0</v>
      </c>
      <c r="H34" s="305">
        <v>0</v>
      </c>
      <c r="I34" s="270">
        <v>0</v>
      </c>
      <c r="J34" s="305">
        <v>369201.51921</v>
      </c>
    </row>
    <row r="35" spans="2:12" ht="10.5" customHeight="1">
      <c r="B35" s="310" t="s">
        <v>23</v>
      </c>
      <c r="C35" s="270">
        <v>800</v>
      </c>
      <c r="D35" s="305">
        <v>0</v>
      </c>
      <c r="E35" s="270">
        <v>0</v>
      </c>
      <c r="F35" s="305">
        <v>0</v>
      </c>
      <c r="G35" s="270">
        <v>0</v>
      </c>
      <c r="H35" s="305">
        <v>0</v>
      </c>
      <c r="I35" s="270">
        <v>0</v>
      </c>
      <c r="J35" s="305">
        <v>800</v>
      </c>
    </row>
    <row r="36" spans="2:12" ht="10.5" customHeight="1">
      <c r="B36" s="310" t="s">
        <v>25</v>
      </c>
      <c r="C36" s="270">
        <v>102249.65407999999</v>
      </c>
      <c r="D36" s="305">
        <v>0</v>
      </c>
      <c r="E36" s="270">
        <v>0</v>
      </c>
      <c r="F36" s="305">
        <v>0</v>
      </c>
      <c r="G36" s="270">
        <v>0</v>
      </c>
      <c r="H36" s="305">
        <v>1607.35</v>
      </c>
      <c r="I36" s="270">
        <v>0</v>
      </c>
      <c r="J36" s="305">
        <v>103857.00408</v>
      </c>
    </row>
    <row r="37" spans="2:12" ht="10.5" customHeight="1">
      <c r="B37" s="310" t="s">
        <v>29</v>
      </c>
      <c r="C37" s="270">
        <v>115501.90337700001</v>
      </c>
      <c r="D37" s="305">
        <v>0</v>
      </c>
      <c r="E37" s="270">
        <v>9000</v>
      </c>
      <c r="F37" s="305">
        <v>1068.59025</v>
      </c>
      <c r="G37" s="270">
        <v>0</v>
      </c>
      <c r="H37" s="305">
        <v>0</v>
      </c>
      <c r="I37" s="270">
        <v>0</v>
      </c>
      <c r="J37" s="305">
        <v>106501.90337700001</v>
      </c>
    </row>
    <row r="38" spans="2:12" ht="10.5" customHeight="1">
      <c r="B38" s="310" t="s">
        <v>42</v>
      </c>
      <c r="C38" s="270">
        <v>20832.065739000001</v>
      </c>
      <c r="D38" s="305">
        <v>0</v>
      </c>
      <c r="E38" s="270">
        <v>0</v>
      </c>
      <c r="F38" s="305">
        <v>0</v>
      </c>
      <c r="G38" s="270">
        <v>0</v>
      </c>
      <c r="H38" s="305">
        <v>-34.180418999999759</v>
      </c>
      <c r="I38" s="270">
        <v>0</v>
      </c>
      <c r="J38" s="305">
        <v>20797.885320000001</v>
      </c>
    </row>
    <row r="39" spans="2:12" ht="10.5" customHeight="1">
      <c r="B39" s="306" t="s">
        <v>1802</v>
      </c>
      <c r="C39" s="595">
        <v>17725257.688199997</v>
      </c>
      <c r="D39" s="595">
        <v>0</v>
      </c>
      <c r="E39" s="595">
        <v>0</v>
      </c>
      <c r="F39" s="595">
        <v>0</v>
      </c>
      <c r="G39" s="595">
        <v>30.165150000000001</v>
      </c>
      <c r="H39" s="595">
        <v>0</v>
      </c>
      <c r="I39" s="595">
        <v>0</v>
      </c>
      <c r="J39" s="595">
        <v>17725257.688199997</v>
      </c>
    </row>
    <row r="40" spans="2:12" ht="10.5" customHeight="1">
      <c r="B40" s="311" t="s">
        <v>1355</v>
      </c>
      <c r="C40" s="269">
        <v>62526</v>
      </c>
      <c r="D40" s="307">
        <v>0</v>
      </c>
      <c r="E40" s="269">
        <v>0</v>
      </c>
      <c r="F40" s="307">
        <v>0</v>
      </c>
      <c r="G40" s="269">
        <v>28.431000000000001</v>
      </c>
      <c r="H40" s="307">
        <v>0</v>
      </c>
      <c r="I40" s="269"/>
      <c r="J40" s="307">
        <v>62526</v>
      </c>
    </row>
    <row r="41" spans="2:12" ht="9.75" customHeight="1">
      <c r="B41" s="310" t="s">
        <v>489</v>
      </c>
      <c r="C41" s="270">
        <v>12343</v>
      </c>
      <c r="D41" s="305">
        <v>0</v>
      </c>
      <c r="E41" s="270">
        <v>0</v>
      </c>
      <c r="F41" s="305">
        <v>0</v>
      </c>
      <c r="G41" s="270">
        <v>0</v>
      </c>
      <c r="H41" s="305">
        <v>0</v>
      </c>
      <c r="I41" s="270">
        <v>0</v>
      </c>
      <c r="J41" s="305">
        <v>12343</v>
      </c>
    </row>
    <row r="42" spans="2:12" ht="9.75" customHeight="1">
      <c r="B42" s="310" t="s">
        <v>490</v>
      </c>
      <c r="C42" s="270">
        <v>50183</v>
      </c>
      <c r="D42" s="305">
        <v>0</v>
      </c>
      <c r="E42" s="270">
        <v>0</v>
      </c>
      <c r="F42" s="305">
        <v>0</v>
      </c>
      <c r="G42" s="270">
        <v>28.431000000000001</v>
      </c>
      <c r="H42" s="305">
        <v>0</v>
      </c>
      <c r="I42" s="270">
        <v>0</v>
      </c>
      <c r="J42" s="305">
        <v>50183</v>
      </c>
    </row>
    <row r="43" spans="2:12" ht="9.75" customHeight="1">
      <c r="B43" s="310" t="s">
        <v>1619</v>
      </c>
      <c r="C43" s="270">
        <v>0</v>
      </c>
      <c r="D43" s="305">
        <v>0</v>
      </c>
      <c r="E43" s="270">
        <v>0</v>
      </c>
      <c r="F43" s="305">
        <v>0</v>
      </c>
      <c r="G43" s="270">
        <v>0</v>
      </c>
      <c r="H43" s="305">
        <v>0</v>
      </c>
      <c r="I43" s="270">
        <v>0</v>
      </c>
      <c r="J43" s="305">
        <v>0</v>
      </c>
    </row>
    <row r="44" spans="2:12" ht="12.75" customHeight="1">
      <c r="B44" s="311" t="s">
        <v>1524</v>
      </c>
      <c r="C44" s="269">
        <v>17662731.688199997</v>
      </c>
      <c r="D44" s="307">
        <v>0</v>
      </c>
      <c r="E44" s="269">
        <v>0</v>
      </c>
      <c r="F44" s="307">
        <v>0</v>
      </c>
      <c r="G44" s="269">
        <v>1.7341500000000001</v>
      </c>
      <c r="H44" s="307">
        <v>0</v>
      </c>
      <c r="I44" s="269"/>
      <c r="J44" s="307">
        <v>17662731.688199997</v>
      </c>
      <c r="L44" s="512"/>
    </row>
    <row r="45" spans="2:12" ht="9.75" customHeight="1">
      <c r="B45" s="310" t="s">
        <v>482</v>
      </c>
      <c r="C45" s="270">
        <v>104793.92</v>
      </c>
      <c r="D45" s="305">
        <v>0</v>
      </c>
      <c r="E45" s="270">
        <v>0</v>
      </c>
      <c r="F45" s="305">
        <v>0</v>
      </c>
      <c r="G45" s="270">
        <v>0</v>
      </c>
      <c r="H45" s="305">
        <v>0</v>
      </c>
      <c r="I45" s="270">
        <v>36745.919999999998</v>
      </c>
      <c r="J45" s="305">
        <v>104793.92</v>
      </c>
    </row>
    <row r="46" spans="2:12" ht="9.75" customHeight="1">
      <c r="B46" s="310" t="s">
        <v>483</v>
      </c>
      <c r="C46" s="270">
        <v>344159.14530000003</v>
      </c>
      <c r="D46" s="305">
        <v>0</v>
      </c>
      <c r="E46" s="270">
        <v>0</v>
      </c>
      <c r="F46" s="305">
        <v>0</v>
      </c>
      <c r="G46" s="270">
        <v>0</v>
      </c>
      <c r="H46" s="305">
        <v>0</v>
      </c>
      <c r="I46" s="270">
        <v>194524.73430000001</v>
      </c>
      <c r="J46" s="305">
        <v>344159.14530000003</v>
      </c>
    </row>
    <row r="47" spans="2:12" ht="9.75" customHeight="1">
      <c r="B47" s="310" t="s">
        <v>1525</v>
      </c>
      <c r="C47" s="270">
        <v>0</v>
      </c>
      <c r="D47" s="305">
        <v>0</v>
      </c>
      <c r="E47" s="270">
        <v>0</v>
      </c>
      <c r="F47" s="305">
        <v>0</v>
      </c>
      <c r="G47" s="270">
        <v>0</v>
      </c>
      <c r="H47" s="305">
        <v>0</v>
      </c>
      <c r="I47" s="270">
        <v>0</v>
      </c>
      <c r="J47" s="305">
        <v>0</v>
      </c>
    </row>
    <row r="48" spans="2:12" ht="9.75" customHeight="1">
      <c r="B48" s="310" t="s">
        <v>486</v>
      </c>
      <c r="C48" s="270">
        <v>0</v>
      </c>
      <c r="D48" s="305">
        <v>0</v>
      </c>
      <c r="E48" s="270">
        <v>0</v>
      </c>
      <c r="F48" s="305">
        <v>0</v>
      </c>
      <c r="G48" s="270">
        <v>0</v>
      </c>
      <c r="H48" s="305">
        <v>0</v>
      </c>
      <c r="I48" s="270">
        <v>0</v>
      </c>
      <c r="J48" s="305">
        <v>0</v>
      </c>
    </row>
    <row r="49" spans="2:10" ht="9.75" customHeight="1">
      <c r="B49" s="310" t="s">
        <v>1526</v>
      </c>
      <c r="C49" s="270">
        <v>0</v>
      </c>
      <c r="D49" s="305">
        <v>0</v>
      </c>
      <c r="E49" s="270">
        <v>0</v>
      </c>
      <c r="F49" s="305">
        <v>0</v>
      </c>
      <c r="G49" s="270">
        <v>0</v>
      </c>
      <c r="H49" s="305">
        <v>0</v>
      </c>
      <c r="I49" s="270">
        <v>0</v>
      </c>
      <c r="J49" s="305">
        <v>0</v>
      </c>
    </row>
    <row r="50" spans="2:10" ht="9.75" customHeight="1">
      <c r="B50" s="310" t="s">
        <v>1527</v>
      </c>
      <c r="C50" s="270">
        <v>0</v>
      </c>
      <c r="D50" s="305">
        <v>0</v>
      </c>
      <c r="E50" s="270">
        <v>0</v>
      </c>
      <c r="F50" s="305">
        <v>0</v>
      </c>
      <c r="G50" s="270">
        <v>0</v>
      </c>
      <c r="H50" s="305">
        <v>0</v>
      </c>
      <c r="I50" s="270">
        <v>0</v>
      </c>
      <c r="J50" s="305">
        <v>0</v>
      </c>
    </row>
    <row r="51" spans="2:10" ht="9.75" customHeight="1">
      <c r="B51" s="310" t="s">
        <v>1528</v>
      </c>
      <c r="C51" s="270">
        <v>0</v>
      </c>
      <c r="D51" s="305">
        <v>0</v>
      </c>
      <c r="E51" s="270">
        <v>0</v>
      </c>
      <c r="F51" s="305">
        <v>0</v>
      </c>
      <c r="G51" s="270">
        <v>0</v>
      </c>
      <c r="H51" s="305">
        <v>0</v>
      </c>
      <c r="I51" s="270">
        <v>0</v>
      </c>
      <c r="J51" s="305">
        <v>0</v>
      </c>
    </row>
    <row r="52" spans="2:10" ht="9.75" customHeight="1">
      <c r="B52" s="310" t="s">
        <v>1529</v>
      </c>
      <c r="C52" s="270">
        <v>0</v>
      </c>
      <c r="D52" s="305">
        <v>0</v>
      </c>
      <c r="E52" s="270">
        <v>0</v>
      </c>
      <c r="F52" s="305">
        <v>0</v>
      </c>
      <c r="G52" s="270">
        <v>0</v>
      </c>
      <c r="H52" s="305">
        <v>0</v>
      </c>
      <c r="I52" s="270">
        <v>0</v>
      </c>
      <c r="J52" s="305">
        <v>0</v>
      </c>
    </row>
    <row r="53" spans="2:10" ht="9.75" customHeight="1">
      <c r="B53" s="310" t="s">
        <v>1530</v>
      </c>
      <c r="C53" s="270">
        <v>0</v>
      </c>
      <c r="D53" s="305">
        <v>0</v>
      </c>
      <c r="E53" s="270">
        <v>0</v>
      </c>
      <c r="F53" s="305">
        <v>0</v>
      </c>
      <c r="G53" s="270">
        <v>0</v>
      </c>
      <c r="H53" s="305">
        <v>0</v>
      </c>
      <c r="I53" s="270">
        <v>0</v>
      </c>
      <c r="J53" s="305">
        <v>0</v>
      </c>
    </row>
    <row r="54" spans="2:10" ht="9.75" customHeight="1">
      <c r="B54" s="310" t="s">
        <v>1531</v>
      </c>
      <c r="C54" s="270">
        <v>0</v>
      </c>
      <c r="D54" s="305">
        <v>0</v>
      </c>
      <c r="E54" s="270">
        <v>0</v>
      </c>
      <c r="F54" s="305">
        <v>0</v>
      </c>
      <c r="G54" s="270">
        <v>0</v>
      </c>
      <c r="H54" s="305">
        <v>0</v>
      </c>
      <c r="I54" s="270">
        <v>0</v>
      </c>
      <c r="J54" s="305">
        <v>0</v>
      </c>
    </row>
    <row r="55" spans="2:10" ht="9.75" customHeight="1">
      <c r="B55" s="310" t="s">
        <v>1532</v>
      </c>
      <c r="C55" s="270">
        <v>0</v>
      </c>
      <c r="D55" s="305">
        <v>0</v>
      </c>
      <c r="E55" s="270">
        <v>0</v>
      </c>
      <c r="F55" s="305">
        <v>0</v>
      </c>
      <c r="G55" s="270">
        <v>0</v>
      </c>
      <c r="H55" s="305">
        <v>0</v>
      </c>
      <c r="I55" s="270">
        <v>0</v>
      </c>
      <c r="J55" s="305">
        <v>0</v>
      </c>
    </row>
    <row r="56" spans="2:10" ht="9.75" customHeight="1">
      <c r="B56" s="310" t="s">
        <v>1533</v>
      </c>
      <c r="C56" s="270">
        <v>0</v>
      </c>
      <c r="D56" s="305">
        <v>0</v>
      </c>
      <c r="E56" s="270">
        <v>0</v>
      </c>
      <c r="F56" s="305">
        <v>0</v>
      </c>
      <c r="G56" s="270">
        <v>0</v>
      </c>
      <c r="H56" s="305">
        <v>0</v>
      </c>
      <c r="I56" s="270">
        <v>0</v>
      </c>
      <c r="J56" s="305">
        <v>0</v>
      </c>
    </row>
    <row r="57" spans="2:10" ht="9.75" customHeight="1">
      <c r="B57" s="310" t="s">
        <v>1534</v>
      </c>
      <c r="C57" s="270">
        <v>0</v>
      </c>
      <c r="D57" s="305">
        <v>0</v>
      </c>
      <c r="E57" s="270">
        <v>0</v>
      </c>
      <c r="F57" s="305">
        <v>0</v>
      </c>
      <c r="G57" s="270">
        <v>0</v>
      </c>
      <c r="H57" s="305">
        <v>0</v>
      </c>
      <c r="I57" s="270">
        <v>0</v>
      </c>
      <c r="J57" s="305">
        <v>0</v>
      </c>
    </row>
    <row r="58" spans="2:10" ht="9.75" customHeight="1">
      <c r="B58" s="310" t="s">
        <v>1535</v>
      </c>
      <c r="C58" s="270">
        <v>0</v>
      </c>
      <c r="D58" s="305">
        <v>0</v>
      </c>
      <c r="E58" s="270">
        <v>0</v>
      </c>
      <c r="F58" s="305">
        <v>0</v>
      </c>
      <c r="G58" s="270">
        <v>0</v>
      </c>
      <c r="H58" s="305">
        <v>0</v>
      </c>
      <c r="I58" s="270">
        <v>0</v>
      </c>
      <c r="J58" s="305">
        <v>0</v>
      </c>
    </row>
    <row r="59" spans="2:10" ht="9.75" customHeight="1">
      <c r="B59" s="310" t="s">
        <v>1536</v>
      </c>
      <c r="C59" s="270">
        <v>0</v>
      </c>
      <c r="D59" s="305">
        <v>0</v>
      </c>
      <c r="E59" s="270">
        <v>0</v>
      </c>
      <c r="F59" s="305">
        <v>0</v>
      </c>
      <c r="G59" s="270">
        <v>0</v>
      </c>
      <c r="H59" s="305">
        <v>0</v>
      </c>
      <c r="I59" s="270">
        <v>0</v>
      </c>
      <c r="J59" s="305">
        <v>0</v>
      </c>
    </row>
    <row r="60" spans="2:10" ht="9.75" customHeight="1">
      <c r="B60" s="310" t="s">
        <v>487</v>
      </c>
      <c r="C60" s="270">
        <v>375000</v>
      </c>
      <c r="D60" s="305">
        <v>0</v>
      </c>
      <c r="E60" s="270">
        <v>0</v>
      </c>
      <c r="F60" s="305">
        <v>0</v>
      </c>
      <c r="G60" s="270">
        <v>0</v>
      </c>
      <c r="H60" s="305">
        <v>0</v>
      </c>
      <c r="I60" s="270">
        <v>0</v>
      </c>
      <c r="J60" s="305">
        <v>375000</v>
      </c>
    </row>
    <row r="61" spans="2:10" ht="9.75" customHeight="1">
      <c r="B61" s="310" t="s">
        <v>502</v>
      </c>
      <c r="C61" s="270">
        <v>1004941.992</v>
      </c>
      <c r="D61" s="305">
        <v>0</v>
      </c>
      <c r="E61" s="270">
        <v>0</v>
      </c>
      <c r="F61" s="305">
        <v>0</v>
      </c>
      <c r="G61" s="270">
        <v>0</v>
      </c>
      <c r="H61" s="305">
        <v>0</v>
      </c>
      <c r="I61" s="270">
        <v>0</v>
      </c>
      <c r="J61" s="305">
        <v>1004941.992</v>
      </c>
    </row>
    <row r="62" spans="2:10" ht="9.75" customHeight="1">
      <c r="B62" s="310" t="s">
        <v>503</v>
      </c>
      <c r="C62" s="270">
        <v>3403135.2069999999</v>
      </c>
      <c r="D62" s="305">
        <v>0</v>
      </c>
      <c r="E62" s="270">
        <v>0</v>
      </c>
      <c r="F62" s="305">
        <v>0</v>
      </c>
      <c r="G62" s="270">
        <v>0</v>
      </c>
      <c r="H62" s="305">
        <v>0</v>
      </c>
      <c r="I62" s="270">
        <v>0</v>
      </c>
      <c r="J62" s="305">
        <v>3403135.2069999999</v>
      </c>
    </row>
    <row r="63" spans="2:10" ht="9.75" customHeight="1">
      <c r="B63" s="310" t="s">
        <v>504</v>
      </c>
      <c r="C63" s="270">
        <v>3701423.8650000002</v>
      </c>
      <c r="D63" s="305">
        <v>0</v>
      </c>
      <c r="E63" s="270">
        <v>0</v>
      </c>
      <c r="F63" s="305">
        <v>0</v>
      </c>
      <c r="G63" s="270">
        <v>0</v>
      </c>
      <c r="H63" s="305">
        <v>0</v>
      </c>
      <c r="I63" s="270">
        <v>0</v>
      </c>
      <c r="J63" s="305">
        <v>3701423.8650000002</v>
      </c>
    </row>
    <row r="64" spans="2:10" ht="9.75" customHeight="1">
      <c r="B64" s="310" t="s">
        <v>505</v>
      </c>
      <c r="C64" s="270">
        <v>8458864.7760000005</v>
      </c>
      <c r="D64" s="305">
        <v>0</v>
      </c>
      <c r="E64" s="270">
        <v>0</v>
      </c>
      <c r="F64" s="305">
        <v>0</v>
      </c>
      <c r="G64" s="270">
        <v>0</v>
      </c>
      <c r="H64" s="305">
        <v>0</v>
      </c>
      <c r="I64" s="270">
        <v>0</v>
      </c>
      <c r="J64" s="305">
        <v>8458864.7760000005</v>
      </c>
    </row>
    <row r="65" spans="2:10" ht="9.75" customHeight="1">
      <c r="B65" s="310" t="s">
        <v>492</v>
      </c>
      <c r="C65" s="270">
        <v>18147.628199999999</v>
      </c>
      <c r="D65" s="305">
        <v>0</v>
      </c>
      <c r="E65" s="270">
        <v>0</v>
      </c>
      <c r="F65" s="305">
        <v>0</v>
      </c>
      <c r="G65" s="270">
        <v>0</v>
      </c>
      <c r="H65" s="305">
        <v>0</v>
      </c>
      <c r="I65" s="270">
        <v>0</v>
      </c>
      <c r="J65" s="305">
        <v>18147.628199999999</v>
      </c>
    </row>
    <row r="66" spans="2:10" ht="9.75" customHeight="1">
      <c r="B66" s="310" t="s">
        <v>493</v>
      </c>
      <c r="C66" s="270">
        <v>18796.4738</v>
      </c>
      <c r="D66" s="305">
        <v>0</v>
      </c>
      <c r="E66" s="270">
        <v>0</v>
      </c>
      <c r="F66" s="305">
        <v>0</v>
      </c>
      <c r="G66" s="270">
        <v>0</v>
      </c>
      <c r="H66" s="305">
        <v>0</v>
      </c>
      <c r="I66" s="270">
        <v>0</v>
      </c>
      <c r="J66" s="305">
        <v>18796.4738</v>
      </c>
    </row>
    <row r="67" spans="2:10" ht="9.75" customHeight="1">
      <c r="B67" s="310" t="s">
        <v>494</v>
      </c>
      <c r="C67" s="270">
        <v>60204.123200000002</v>
      </c>
      <c r="D67" s="305">
        <v>0</v>
      </c>
      <c r="E67" s="270">
        <v>0</v>
      </c>
      <c r="F67" s="305">
        <v>0</v>
      </c>
      <c r="G67" s="270">
        <v>0</v>
      </c>
      <c r="H67" s="305">
        <v>0</v>
      </c>
      <c r="I67" s="270">
        <v>0</v>
      </c>
      <c r="J67" s="305">
        <v>60204.123200000002</v>
      </c>
    </row>
    <row r="68" spans="2:10" ht="9.75" customHeight="1">
      <c r="B68" s="310" t="s">
        <v>495</v>
      </c>
      <c r="C68" s="270">
        <v>9062.8785000000007</v>
      </c>
      <c r="D68" s="305">
        <v>0</v>
      </c>
      <c r="E68" s="270">
        <v>0</v>
      </c>
      <c r="F68" s="305">
        <v>0</v>
      </c>
      <c r="G68" s="270">
        <v>0</v>
      </c>
      <c r="H68" s="305">
        <v>0</v>
      </c>
      <c r="I68" s="270">
        <v>0</v>
      </c>
      <c r="J68" s="305">
        <v>9062.8785000000007</v>
      </c>
    </row>
    <row r="69" spans="2:10" ht="9.75" customHeight="1">
      <c r="B69" s="310" t="s">
        <v>496</v>
      </c>
      <c r="C69" s="270">
        <v>27410.992699999999</v>
      </c>
      <c r="D69" s="305">
        <v>0</v>
      </c>
      <c r="E69" s="270">
        <v>0</v>
      </c>
      <c r="F69" s="305">
        <v>0</v>
      </c>
      <c r="G69" s="270">
        <v>0</v>
      </c>
      <c r="H69" s="305">
        <v>0</v>
      </c>
      <c r="I69" s="270">
        <v>0</v>
      </c>
      <c r="J69" s="305">
        <v>27410.992699999999</v>
      </c>
    </row>
    <row r="70" spans="2:10" ht="9.75" customHeight="1">
      <c r="B70" s="310" t="s">
        <v>497</v>
      </c>
      <c r="C70" s="270">
        <v>14059.536400000001</v>
      </c>
      <c r="D70" s="305">
        <v>0</v>
      </c>
      <c r="E70" s="270">
        <v>0</v>
      </c>
      <c r="F70" s="305">
        <v>0</v>
      </c>
      <c r="G70" s="270">
        <v>0</v>
      </c>
      <c r="H70" s="305">
        <v>0</v>
      </c>
      <c r="I70" s="270">
        <v>0</v>
      </c>
      <c r="J70" s="305">
        <v>14059.536400000001</v>
      </c>
    </row>
    <row r="71" spans="2:10" ht="9.75" customHeight="1">
      <c r="B71" s="310" t="s">
        <v>498</v>
      </c>
      <c r="C71" s="270">
        <v>28758.805399999997</v>
      </c>
      <c r="D71" s="305">
        <v>0</v>
      </c>
      <c r="E71" s="270">
        <v>0</v>
      </c>
      <c r="F71" s="305">
        <v>0</v>
      </c>
      <c r="G71" s="270">
        <v>0</v>
      </c>
      <c r="H71" s="305">
        <v>0</v>
      </c>
      <c r="I71" s="270">
        <v>0</v>
      </c>
      <c r="J71" s="305">
        <v>28758.805399999997</v>
      </c>
    </row>
    <row r="72" spans="2:10" ht="9.75" customHeight="1">
      <c r="B72" s="310" t="s">
        <v>499</v>
      </c>
      <c r="C72" s="270">
        <v>50274.598399999995</v>
      </c>
      <c r="D72" s="305">
        <v>0</v>
      </c>
      <c r="E72" s="270">
        <v>0</v>
      </c>
      <c r="F72" s="305">
        <v>0</v>
      </c>
      <c r="G72" s="270">
        <v>1.7341500000000001</v>
      </c>
      <c r="H72" s="305">
        <v>0</v>
      </c>
      <c r="I72" s="270">
        <v>0</v>
      </c>
      <c r="J72" s="305">
        <v>50274.598399999995</v>
      </c>
    </row>
    <row r="73" spans="2:10" ht="9.75" customHeight="1">
      <c r="B73" s="310" t="s">
        <v>500</v>
      </c>
      <c r="C73" s="270">
        <v>29438.635200000001</v>
      </c>
      <c r="D73" s="305">
        <v>0</v>
      </c>
      <c r="E73" s="270">
        <v>0</v>
      </c>
      <c r="F73" s="305">
        <v>0</v>
      </c>
      <c r="G73" s="270">
        <v>0</v>
      </c>
      <c r="H73" s="305">
        <v>0</v>
      </c>
      <c r="I73" s="270">
        <v>0</v>
      </c>
      <c r="J73" s="305">
        <v>29438.635200000001</v>
      </c>
    </row>
    <row r="74" spans="2:10" ht="9.75" customHeight="1">
      <c r="B74" s="310" t="s">
        <v>501</v>
      </c>
      <c r="C74" s="270">
        <v>14259.1111</v>
      </c>
      <c r="D74" s="305">
        <v>0</v>
      </c>
      <c r="E74" s="270">
        <v>0</v>
      </c>
      <c r="F74" s="305">
        <v>0</v>
      </c>
      <c r="G74" s="270">
        <v>0</v>
      </c>
      <c r="H74" s="305">
        <v>0</v>
      </c>
      <c r="I74" s="270">
        <v>0</v>
      </c>
      <c r="J74" s="305">
        <v>14259.1111</v>
      </c>
    </row>
    <row r="75" spans="2:10" ht="9.75" customHeight="1">
      <c r="B75" s="312" t="s">
        <v>1467</v>
      </c>
      <c r="C75" s="315">
        <v>0</v>
      </c>
      <c r="D75" s="313">
        <v>0</v>
      </c>
      <c r="E75" s="315">
        <v>0</v>
      </c>
      <c r="F75" s="313">
        <v>0</v>
      </c>
      <c r="G75" s="315">
        <v>0</v>
      </c>
      <c r="H75" s="313">
        <v>0</v>
      </c>
      <c r="I75" s="315"/>
      <c r="J75" s="313">
        <v>0</v>
      </c>
    </row>
  </sheetData>
  <mergeCells count="4">
    <mergeCell ref="B1:J1"/>
    <mergeCell ref="B2:J2"/>
    <mergeCell ref="B4:J4"/>
    <mergeCell ref="B3:J3"/>
  </mergeCells>
  <pageMargins left="0.25" right="0.25" top="0.75" bottom="0.75" header="0.3" footer="0.3"/>
  <pageSetup paperSize="9"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Plazos y tasas DExterna</vt:lpstr>
      <vt:lpstr>Saldos y Movimientos Ext.</vt:lpstr>
      <vt:lpstr>Indicador PIB-Oct.</vt:lpstr>
      <vt:lpstr>Acree.SPT AGR (2)</vt:lpstr>
      <vt:lpstr>Acree.SPNF AGR (2)</vt:lpstr>
      <vt:lpstr>Acree.PGE AGR (2)</vt:lpstr>
      <vt:lpstr>Deud. Ext. Acree. SPT AGR-F</vt:lpstr>
      <vt:lpstr>Deud. Ext Acree. SPNF AGR-F</vt:lpstr>
      <vt:lpstr>Deud. Ext Acree PGE AGR.F</vt:lpstr>
      <vt:lpstr>Reporte de Sal. Mov. Ext-F</vt:lpstr>
      <vt:lpstr>SDPPlazosvencerponderados</vt:lpstr>
      <vt:lpstr>SDPT Plazo contractual ponderad</vt:lpstr>
      <vt:lpstr>SDPTasasPonderadas</vt:lpstr>
      <vt:lpstr>Base DInt.</vt:lpstr>
      <vt:lpstr>SPNF-CONS (2)</vt:lpstr>
      <vt:lpstr>PGE-CONS (2)</vt:lpstr>
      <vt:lpstr>SPT-CONS (2)</vt:lpstr>
      <vt:lpstr>Programa DI</vt:lpstr>
      <vt:lpstr>Programa DI (2)</vt:lpstr>
      <vt:lpstr>Consolidado DI</vt:lpstr>
      <vt:lpstr>'Consolidado DI'!Área_de_impresión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Baez Salazar, Paúl Alejandro</dc:creator>
  <cp:lastModifiedBy>Badillo Sánchez, Ligia Alexandra</cp:lastModifiedBy>
  <cp:lastPrinted>2022-02-11T16:29:11Z</cp:lastPrinted>
  <dcterms:created xsi:type="dcterms:W3CDTF">2021-11-22T16:31:19Z</dcterms:created>
  <dcterms:modified xsi:type="dcterms:W3CDTF">2022-02-23T16:06:01Z</dcterms:modified>
</cp:coreProperties>
</file>